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Jrs\R&amp;D\RSR\Charts\2026-05 Release\"/>
    </mc:Choice>
  </mc:AlternateContent>
  <xr:revisionPtr revIDLastSave="0" documentId="13_ncr:1_{594128AC-523C-4534-A5B9-BAEB9F487C77}" xr6:coauthVersionLast="47" xr6:coauthVersionMax="47" xr10:uidLastSave="{00000000-0000-0000-0000-000000000000}"/>
  <bookViews>
    <workbookView xWindow="-108" yWindow="-108" windowWidth="30936" windowHeight="16776" firstSheet="1" activeTab="7" xr2:uid="{8C5BED17-1A17-4ADE-B390-A7EE30B99D3B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V143" i="7" l="1"/>
  <c r="V144" i="7" s="1"/>
  <c r="U143" i="7"/>
  <c r="U144" i="7" s="1"/>
  <c r="T143" i="7"/>
  <c r="T144" i="7" s="1"/>
  <c r="S143" i="7"/>
  <c r="S144" i="7" s="1"/>
  <c r="R143" i="7"/>
  <c r="R144" i="7" s="1"/>
  <c r="Q143" i="7"/>
  <c r="Q144" i="7" s="1"/>
  <c r="P143" i="7"/>
  <c r="P144" i="7" s="1"/>
  <c r="O143" i="7"/>
  <c r="O144" i="7" s="1"/>
  <c r="V140" i="7"/>
  <c r="U140" i="7"/>
  <c r="T140" i="7"/>
  <c r="S140" i="7"/>
  <c r="R140" i="7"/>
  <c r="Q140" i="7"/>
  <c r="P140" i="7"/>
  <c r="O140" i="7"/>
  <c r="V139" i="7"/>
  <c r="U139" i="7"/>
  <c r="T139" i="7"/>
  <c r="S139" i="7"/>
  <c r="R139" i="7"/>
  <c r="Q139" i="7"/>
  <c r="P139" i="7"/>
  <c r="O139" i="7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3" i="7"/>
  <c r="U133" i="7"/>
  <c r="T133" i="7"/>
  <c r="S133" i="7"/>
  <c r="R133" i="7"/>
  <c r="Q133" i="7"/>
  <c r="P133" i="7"/>
  <c r="O133" i="7"/>
  <c r="N133" i="7"/>
  <c r="N140" i="7" s="1"/>
  <c r="V132" i="7"/>
  <c r="U132" i="7"/>
  <c r="T132" i="7"/>
  <c r="S132" i="7"/>
  <c r="R132" i="7"/>
  <c r="Q132" i="7"/>
  <c r="P132" i="7"/>
  <c r="O132" i="7"/>
  <c r="V131" i="7"/>
  <c r="U131" i="7"/>
  <c r="T131" i="7"/>
  <c r="S131" i="7"/>
  <c r="R131" i="7"/>
  <c r="Q131" i="7"/>
  <c r="P131" i="7"/>
  <c r="O131" i="7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O124" i="6"/>
  <c r="AD123" i="6"/>
  <c r="AD124" i="6" s="1"/>
  <c r="AC123" i="6"/>
  <c r="AC124" i="6" s="1"/>
  <c r="AB123" i="6"/>
  <c r="AB124" i="6" s="1"/>
  <c r="AA123" i="6"/>
  <c r="AA124" i="6" s="1"/>
  <c r="Z123" i="6"/>
  <c r="Z124" i="6" s="1"/>
  <c r="Y123" i="6"/>
  <c r="Y124" i="6" s="1"/>
  <c r="X123" i="6"/>
  <c r="W123" i="6"/>
  <c r="V123" i="6"/>
  <c r="U123" i="6"/>
  <c r="T123" i="6"/>
  <c r="S123" i="6"/>
  <c r="R123" i="6"/>
  <c r="Q123" i="6"/>
  <c r="P123" i="6"/>
  <c r="O123" i="6"/>
  <c r="X124" i="6" s="1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T117" i="6"/>
  <c r="S117" i="6"/>
  <c r="R117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Q117" i="6" s="1"/>
  <c r="P116" i="6"/>
  <c r="P117" i="6" s="1"/>
  <c r="O116" i="6"/>
  <c r="O117" i="6" s="1"/>
  <c r="N116" i="6"/>
  <c r="N123" i="6" s="1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V144" i="5"/>
  <c r="V145" i="5" s="1"/>
  <c r="U144" i="5"/>
  <c r="U145" i="5" s="1"/>
  <c r="T144" i="5"/>
  <c r="T145" i="5" s="1"/>
  <c r="S144" i="5"/>
  <c r="S145" i="5" s="1"/>
  <c r="R144" i="5"/>
  <c r="R145" i="5" s="1"/>
  <c r="Q144" i="5"/>
  <c r="Q145" i="5" s="1"/>
  <c r="P144" i="5"/>
  <c r="P145" i="5" s="1"/>
  <c r="O144" i="5"/>
  <c r="O145" i="5" s="1"/>
  <c r="V142" i="5"/>
  <c r="U142" i="5"/>
  <c r="T142" i="5"/>
  <c r="S142" i="5"/>
  <c r="R142" i="5"/>
  <c r="Q142" i="5"/>
  <c r="P142" i="5"/>
  <c r="O142" i="5"/>
  <c r="V141" i="5"/>
  <c r="U141" i="5"/>
  <c r="T141" i="5"/>
  <c r="S141" i="5"/>
  <c r="R141" i="5"/>
  <c r="Q141" i="5"/>
  <c r="P141" i="5"/>
  <c r="O141" i="5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4" i="5"/>
  <c r="U134" i="5"/>
  <c r="T134" i="5"/>
  <c r="S134" i="5"/>
  <c r="R134" i="5"/>
  <c r="Q134" i="5"/>
  <c r="P134" i="5"/>
  <c r="O134" i="5"/>
  <c r="N134" i="5"/>
  <c r="N142" i="5" s="1"/>
  <c r="V133" i="5"/>
  <c r="U133" i="5"/>
  <c r="T133" i="5"/>
  <c r="S133" i="5"/>
  <c r="R133" i="5"/>
  <c r="Q133" i="5"/>
  <c r="P133" i="5"/>
  <c r="O133" i="5"/>
  <c r="V132" i="5"/>
  <c r="U132" i="5"/>
  <c r="T132" i="5"/>
  <c r="S132" i="5"/>
  <c r="R132" i="5"/>
  <c r="Q132" i="5"/>
  <c r="P132" i="5"/>
  <c r="O132" i="5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Z145" i="4"/>
  <c r="Z146" i="4" s="1"/>
  <c r="Y145" i="4"/>
  <c r="Y146" i="4" s="1"/>
  <c r="X145" i="4"/>
  <c r="X146" i="4" s="1"/>
  <c r="W145" i="4"/>
  <c r="W146" i="4" s="1"/>
  <c r="V145" i="4"/>
  <c r="V146" i="4" s="1"/>
  <c r="U145" i="4"/>
  <c r="U146" i="4" s="1"/>
  <c r="T145" i="4"/>
  <c r="T146" i="4" s="1"/>
  <c r="S145" i="4"/>
  <c r="S146" i="4" s="1"/>
  <c r="R145" i="4"/>
  <c r="R146" i="4" s="1"/>
  <c r="Q145" i="4"/>
  <c r="Q146" i="4" s="1"/>
  <c r="Z143" i="4"/>
  <c r="Y143" i="4"/>
  <c r="X143" i="4"/>
  <c r="W143" i="4"/>
  <c r="V143" i="4"/>
  <c r="U143" i="4"/>
  <c r="T143" i="4"/>
  <c r="S143" i="4"/>
  <c r="R143" i="4"/>
  <c r="Q143" i="4"/>
  <c r="Z142" i="4"/>
  <c r="Y142" i="4"/>
  <c r="X142" i="4"/>
  <c r="W142" i="4"/>
  <c r="V142" i="4"/>
  <c r="U142" i="4"/>
  <c r="T142" i="4"/>
  <c r="S142" i="4"/>
  <c r="R142" i="4"/>
  <c r="Q142" i="4"/>
  <c r="Z141" i="4"/>
  <c r="Y141" i="4"/>
  <c r="X141" i="4"/>
  <c r="W141" i="4"/>
  <c r="V141" i="4"/>
  <c r="U141" i="4"/>
  <c r="T141" i="4"/>
  <c r="S141" i="4"/>
  <c r="R141" i="4"/>
  <c r="Q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5" i="4"/>
  <c r="Y135" i="4"/>
  <c r="X135" i="4"/>
  <c r="W135" i="4"/>
  <c r="V135" i="4"/>
  <c r="U135" i="4"/>
  <c r="T135" i="4"/>
  <c r="S135" i="4"/>
  <c r="R135" i="4"/>
  <c r="Q135" i="4"/>
  <c r="P135" i="4"/>
  <c r="P143" i="4" s="1"/>
  <c r="Z134" i="4"/>
  <c r="Y134" i="4"/>
  <c r="X134" i="4"/>
  <c r="W134" i="4"/>
  <c r="V134" i="4"/>
  <c r="U134" i="4"/>
  <c r="T134" i="4"/>
  <c r="S134" i="4"/>
  <c r="R134" i="4"/>
  <c r="Q134" i="4"/>
  <c r="Z133" i="4"/>
  <c r="Y133" i="4"/>
  <c r="X133" i="4"/>
  <c r="W133" i="4"/>
  <c r="V133" i="4"/>
  <c r="U133" i="4"/>
  <c r="T133" i="4"/>
  <c r="S133" i="4"/>
  <c r="R133" i="4"/>
  <c r="Q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V330" i="8"/>
  <c r="V331" i="8" s="1"/>
  <c r="U330" i="8"/>
  <c r="U331" i="8" s="1"/>
  <c r="T330" i="8"/>
  <c r="T331" i="8" s="1"/>
  <c r="S330" i="8"/>
  <c r="S331" i="8" s="1"/>
  <c r="R330" i="8"/>
  <c r="R331" i="8" s="1"/>
  <c r="Q330" i="8"/>
  <c r="Q331" i="8" s="1"/>
  <c r="P330" i="8"/>
  <c r="P331" i="8" s="1"/>
  <c r="O330" i="8"/>
  <c r="O331" i="8" s="1"/>
  <c r="V329" i="8"/>
  <c r="U329" i="8"/>
  <c r="T329" i="8"/>
  <c r="S329" i="8"/>
  <c r="R329" i="8"/>
  <c r="Q329" i="8"/>
  <c r="P329" i="8"/>
  <c r="O329" i="8"/>
  <c r="V328" i="8"/>
  <c r="U328" i="8"/>
  <c r="T328" i="8"/>
  <c r="S328" i="8"/>
  <c r="R328" i="8"/>
  <c r="Q328" i="8"/>
  <c r="P328" i="8"/>
  <c r="O328" i="8"/>
  <c r="V327" i="8"/>
  <c r="U327" i="8"/>
  <c r="T327" i="8"/>
  <c r="S327" i="8"/>
  <c r="R327" i="8"/>
  <c r="Q327" i="8"/>
  <c r="P327" i="8"/>
  <c r="O327" i="8"/>
  <c r="V326" i="8"/>
  <c r="U326" i="8"/>
  <c r="T326" i="8"/>
  <c r="S326" i="8"/>
  <c r="R326" i="8"/>
  <c r="Q326" i="8"/>
  <c r="P326" i="8"/>
  <c r="O326" i="8"/>
  <c r="V324" i="8"/>
  <c r="V325" i="8" s="1"/>
  <c r="U324" i="8"/>
  <c r="U325" i="8" s="1"/>
  <c r="T324" i="8"/>
  <c r="T325" i="8" s="1"/>
  <c r="S324" i="8"/>
  <c r="S325" i="8" s="1"/>
  <c r="R324" i="8"/>
  <c r="R325" i="8" s="1"/>
  <c r="Q324" i="8"/>
  <c r="Q325" i="8" s="1"/>
  <c r="P324" i="8"/>
  <c r="P325" i="8" s="1"/>
  <c r="O324" i="8"/>
  <c r="O325" i="8" s="1"/>
  <c r="V323" i="8"/>
  <c r="U323" i="8"/>
  <c r="T323" i="8"/>
  <c r="S323" i="8"/>
  <c r="R323" i="8"/>
  <c r="Q323" i="8"/>
  <c r="P323" i="8"/>
  <c r="O323" i="8"/>
  <c r="O318" i="8"/>
  <c r="P372" i="3"/>
  <c r="P373" i="3" s="1"/>
  <c r="L372" i="3"/>
  <c r="L373" i="3" s="1"/>
  <c r="Q352" i="2"/>
  <c r="M352" i="2"/>
  <c r="L352" i="2"/>
  <c r="Q351" i="2"/>
  <c r="M351" i="2"/>
  <c r="L351" i="2"/>
  <c r="Q350" i="2"/>
  <c r="M350" i="2"/>
  <c r="L350" i="2"/>
  <c r="Q348" i="2"/>
  <c r="Q349" i="2" s="1"/>
  <c r="M348" i="2"/>
  <c r="M349" i="2" s="1"/>
  <c r="L348" i="2"/>
  <c r="L349" i="2" s="1"/>
  <c r="R378" i="1"/>
  <c r="M378" i="1"/>
  <c r="R377" i="1"/>
  <c r="M377" i="1"/>
  <c r="R376" i="1"/>
  <c r="M376" i="1"/>
  <c r="R374" i="1"/>
  <c r="R375" i="1" s="1"/>
  <c r="M374" i="1"/>
  <c r="M375" i="1" s="1"/>
  <c r="U370" i="1"/>
  <c r="P370" i="1"/>
  <c r="C11" i="10"/>
  <c r="B11" i="10"/>
  <c r="G107" i="10"/>
  <c r="F130" i="10"/>
  <c r="G35" i="10"/>
  <c r="G109" i="10"/>
  <c r="G24" i="10"/>
  <c r="G68" i="10"/>
  <c r="G14" i="10"/>
  <c r="F35" i="10"/>
  <c r="F79" i="10"/>
  <c r="G13" i="10"/>
  <c r="G93" i="10"/>
  <c r="F70" i="10"/>
  <c r="F101" i="10"/>
  <c r="F125" i="10"/>
  <c r="G42" i="10"/>
  <c r="G51" i="10"/>
  <c r="F114" i="10"/>
  <c r="F24" i="10"/>
  <c r="G29" i="10"/>
  <c r="F123" i="10"/>
  <c r="F13" i="10"/>
  <c r="G63" i="10"/>
  <c r="F115" i="10"/>
  <c r="G108" i="10"/>
  <c r="F46" i="10"/>
  <c r="G41" i="10"/>
  <c r="G62" i="10"/>
  <c r="F6" i="10"/>
  <c r="G117" i="10"/>
  <c r="F16" i="10"/>
  <c r="G106" i="10"/>
  <c r="G38" i="10"/>
  <c r="G120" i="10"/>
  <c r="F108" i="10"/>
  <c r="G19" i="10"/>
  <c r="G26" i="10"/>
  <c r="F90" i="10"/>
  <c r="G64" i="10"/>
  <c r="G3" i="10"/>
  <c r="F86" i="10"/>
  <c r="G71" i="10"/>
  <c r="G95" i="10"/>
  <c r="G80" i="10"/>
  <c r="G85" i="10"/>
  <c r="G112" i="10"/>
  <c r="F49" i="10"/>
  <c r="G58" i="10"/>
  <c r="G10" i="10"/>
  <c r="F3" i="10"/>
  <c r="G69" i="10"/>
  <c r="F71" i="10"/>
  <c r="F75" i="10"/>
  <c r="G6" i="10"/>
  <c r="G97" i="10"/>
  <c r="G4" i="10"/>
  <c r="G57" i="10"/>
  <c r="F15" i="10"/>
  <c r="F5" i="10"/>
  <c r="G86" i="10"/>
  <c r="G103" i="10"/>
  <c r="F68" i="10"/>
  <c r="G25" i="10"/>
  <c r="F10" i="10"/>
  <c r="G5" i="10"/>
  <c r="G91" i="10"/>
  <c r="G133" i="10"/>
  <c r="G124" i="10"/>
  <c r="G59" i="10"/>
  <c r="F81" i="10"/>
  <c r="G115" i="10"/>
  <c r="G126" i="10"/>
  <c r="F110" i="10"/>
  <c r="G75" i="10"/>
  <c r="F126" i="10"/>
  <c r="F53" i="10"/>
  <c r="F112" i="10"/>
  <c r="G46" i="10"/>
  <c r="F42" i="10"/>
  <c r="G123" i="10"/>
  <c r="G128" i="10"/>
  <c r="G9" i="10"/>
  <c r="G125" i="10"/>
  <c r="G113" i="10"/>
  <c r="G84" i="10"/>
  <c r="G31" i="10"/>
  <c r="G79" i="10"/>
  <c r="G119" i="10"/>
  <c r="F82" i="10"/>
  <c r="G90" i="10"/>
  <c r="G60" i="10"/>
  <c r="G8" i="10"/>
  <c r="G118" i="10"/>
  <c r="G82" i="10"/>
  <c r="G73" i="10"/>
  <c r="G47" i="10"/>
  <c r="G27" i="10"/>
  <c r="G16" i="10"/>
  <c r="F37" i="10"/>
  <c r="F60" i="10"/>
  <c r="G92" i="10"/>
  <c r="F104" i="10"/>
  <c r="G102" i="10"/>
  <c r="G114" i="10"/>
  <c r="G30" i="10"/>
  <c r="F119" i="10"/>
  <c r="G53" i="10"/>
  <c r="F20" i="10"/>
  <c r="G81" i="10"/>
  <c r="G40" i="10"/>
  <c r="G104" i="10"/>
  <c r="G70" i="10"/>
  <c r="F103" i="10"/>
  <c r="F31" i="10"/>
  <c r="G96" i="10"/>
  <c r="F48" i="10"/>
  <c r="G48" i="10"/>
  <c r="G130" i="10"/>
  <c r="G37" i="10"/>
  <c r="G52" i="10"/>
  <c r="G18" i="10"/>
  <c r="F59" i="10"/>
  <c r="F57" i="10"/>
  <c r="G49" i="10"/>
  <c r="F97" i="10"/>
  <c r="G101" i="10"/>
  <c r="F27" i="10"/>
  <c r="F38" i="10"/>
  <c r="F92" i="10"/>
  <c r="G36" i="10"/>
  <c r="F26" i="10"/>
  <c r="F93" i="10"/>
  <c r="G20" i="10"/>
  <c r="G129" i="10"/>
  <c r="G74" i="10"/>
  <c r="F64" i="10"/>
  <c r="G15" i="10"/>
  <c r="V117" i="6" l="1"/>
  <c r="X117" i="6"/>
  <c r="W117" i="6"/>
  <c r="Z117" i="6"/>
  <c r="R124" i="6"/>
  <c r="S124" i="6"/>
  <c r="AC117" i="6"/>
  <c r="AD117" i="6"/>
  <c r="W124" i="6"/>
  <c r="U117" i="6"/>
  <c r="Y117" i="6"/>
  <c r="P124" i="6"/>
  <c r="Q124" i="6"/>
  <c r="AA117" i="6"/>
  <c r="AB117" i="6"/>
  <c r="T124" i="6"/>
  <c r="U124" i="6"/>
  <c r="V124" i="6"/>
  <c r="R348" i="2"/>
  <c r="N348" i="2"/>
  <c r="N374" i="1"/>
  <c r="S374" i="1"/>
  <c r="F95" i="10"/>
  <c r="G50" i="10"/>
  <c r="G33" i="10"/>
  <c r="F67" i="10"/>
  <c r="G121" i="10"/>
  <c r="F63" i="10"/>
  <c r="G65" i="10"/>
  <c r="F122" i="10"/>
  <c r="F25" i="10"/>
  <c r="F19" i="10"/>
  <c r="G89" i="10"/>
  <c r="G17" i="10"/>
  <c r="F78" i="10"/>
  <c r="G12" i="10"/>
  <c r="F18" i="10"/>
  <c r="G98" i="10"/>
  <c r="G88" i="10"/>
  <c r="F105" i="10"/>
  <c r="G45" i="10"/>
  <c r="F133" i="10"/>
  <c r="G122" i="10"/>
  <c r="G23" i="10"/>
  <c r="G67" i="10"/>
  <c r="F100" i="10"/>
  <c r="F54" i="10"/>
  <c r="G43" i="10"/>
  <c r="G83" i="10"/>
  <c r="F56" i="10"/>
  <c r="F7" i="10"/>
  <c r="F77" i="10"/>
  <c r="F36" i="10"/>
  <c r="F84" i="10"/>
  <c r="G87" i="10"/>
  <c r="F132" i="10"/>
  <c r="F61" i="10"/>
  <c r="F9" i="10"/>
  <c r="F94" i="10"/>
  <c r="F30" i="10"/>
  <c r="G7" i="10"/>
  <c r="G110" i="10"/>
  <c r="F128" i="10"/>
  <c r="F62" i="10"/>
  <c r="F102" i="10"/>
  <c r="F12" i="10"/>
  <c r="G105" i="10"/>
  <c r="F118" i="10"/>
  <c r="G131" i="10"/>
  <c r="F34" i="10"/>
  <c r="F96" i="10"/>
  <c r="F22" i="10"/>
  <c r="F121" i="10"/>
  <c r="F66" i="10"/>
  <c r="G72" i="10"/>
  <c r="F80" i="10"/>
  <c r="F87" i="10"/>
  <c r="G28" i="10"/>
  <c r="F69" i="10"/>
  <c r="F29" i="10"/>
  <c r="G34" i="10"/>
  <c r="F124" i="10"/>
  <c r="F72" i="10"/>
  <c r="G39" i="10"/>
  <c r="F14" i="10"/>
  <c r="F120" i="10"/>
  <c r="G56" i="10"/>
  <c r="F8" i="10"/>
  <c r="F73" i="10"/>
  <c r="F131" i="10"/>
  <c r="F76" i="10"/>
  <c r="F33" i="10"/>
  <c r="F51" i="10"/>
  <c r="G94" i="10"/>
  <c r="F2" i="10"/>
  <c r="G66" i="10"/>
  <c r="F116" i="10"/>
  <c r="F23" i="10"/>
  <c r="G61" i="10"/>
  <c r="F50" i="10"/>
  <c r="G54" i="10"/>
  <c r="F117" i="10"/>
  <c r="F65" i="10"/>
  <c r="F41" i="10"/>
  <c r="G100" i="10"/>
  <c r="G132" i="10"/>
  <c r="G76" i="10"/>
  <c r="F74" i="10"/>
  <c r="G111" i="10"/>
  <c r="F127" i="10"/>
  <c r="F17" i="10"/>
  <c r="F45" i="10"/>
  <c r="G2" i="10"/>
  <c r="F11" i="10"/>
  <c r="G21" i="10"/>
  <c r="F109" i="10"/>
  <c r="F58" i="10"/>
  <c r="F113" i="10"/>
  <c r="F28" i="10"/>
  <c r="G127" i="10"/>
  <c r="F4" i="10"/>
  <c r="F52" i="10"/>
  <c r="F47" i="10"/>
  <c r="G44" i="10"/>
  <c r="F107" i="10"/>
  <c r="F85" i="10"/>
  <c r="F111" i="10"/>
  <c r="F106" i="10"/>
  <c r="F83" i="10"/>
  <c r="F55" i="10"/>
  <c r="F32" i="10"/>
  <c r="G11" i="10"/>
  <c r="F89" i="10"/>
  <c r="G32" i="10"/>
  <c r="F99" i="10"/>
  <c r="G22" i="10"/>
  <c r="F21" i="10"/>
  <c r="F43" i="10"/>
  <c r="F44" i="10"/>
  <c r="G55" i="10"/>
  <c r="F88" i="10"/>
  <c r="G116" i="10"/>
  <c r="G99" i="10"/>
  <c r="F129" i="10"/>
  <c r="F98" i="10"/>
  <c r="F91" i="10"/>
  <c r="F39" i="10"/>
  <c r="F40" i="10"/>
  <c r="G77" i="10"/>
  <c r="G78" i="10"/>
</calcChain>
</file>

<file path=xl/sharedStrings.xml><?xml version="1.0" encoding="utf-8"?>
<sst xmlns="http://schemas.openxmlformats.org/spreadsheetml/2006/main" count="5760" uniqueCount="151">
  <si>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</si>
  <si>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</si>
  <si>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</si>
  <si>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</si>
  <si>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</si>
  <si>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</si>
  <si>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</si>
  <si>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</si>
  <si>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</si>
  <si>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</si>
  <si>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Data Through August 2025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</si>
  <si>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</si>
  <si>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</si>
  <si>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</si>
  <si>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</si>
  <si>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</si>
  <si>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</si>
  <si>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</si>
  <si>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</si>
  <si>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</si>
  <si>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</si>
  <si>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</si>
  <si>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</si>
  <si>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</si>
  <si>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</si>
  <si>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</si>
  <si>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</si>
  <si>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</si>
  <si>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</si>
  <si>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</si>
  <si>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</si>
  <si>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</si>
  <si>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</si>
  <si>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</si>
  <si>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</si>
  <si>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</si>
  <si>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</si>
  <si>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</si>
  <si>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</si>
  <si>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</si>
  <si>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</si>
  <si>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</si>
  <si>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</si>
  <si>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</si>
  <si>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</si>
  <si>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</si>
  <si>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</si>
  <si>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</si>
  <si>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</si>
  <si>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</si>
  <si>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</si>
  <si>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</si>
  <si>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</si>
  <si>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</si>
  <si>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</si>
  <si>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</si>
  <si>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</si>
  <si>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</si>
  <si>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</si>
  <si>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</si>
  <si>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</si>
  <si>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</si>
  <si>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</si>
  <si>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</si>
  <si>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</si>
  <si>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</si>
  <si>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</si>
  <si>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</si>
  <si>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</si>
  <si>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</si>
  <si>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</si>
  <si>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</si>
  <si>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</si>
  <si>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</si>
  <si>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</si>
  <si>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</si>
  <si>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</si>
  <si>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</si>
  <si>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</si>
  <si>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</si>
  <si>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</si>
  <si>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</si>
  <si>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</si>
  <si>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</si>
  <si>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</si>
  <si>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</si>
  <si>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</si>
  <si>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</si>
  <si>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</si>
  <si>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</si>
  <si>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</si>
  <si>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</si>
  <si>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</si>
  <si>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</si>
  <si>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April of 2026</t>
  </si>
  <si>
    <t>U.S.Composite Indices by Market Segment: Equal Weighted,</t>
  </si>
  <si>
    <t/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</si>
  <si>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</si>
  <si>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</si>
  <si>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</si>
  <si>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</si>
  <si>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</si>
  <si>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</si>
  <si>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</si>
  <si>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</si>
  <si>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</si>
  <si>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</si>
  <si>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</si>
  <si>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</si>
  <si>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</si>
  <si>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</si>
  <si>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April of 2026</t>
  </si>
  <si>
    <t>U.S. Pair Volume, Data through April of 2026</t>
  </si>
  <si>
    <t>U.S. Distress Sale Pairs Percentage,Data through April of 2026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</si>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</sst>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1"/>
      <color theme="4"/>
      <name val="Calibri"/>
      <family val="2"/>
      <scheme val="minor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2"/>
      <color rgb="FF7F7F7F"/>
      <name val="Arial"/>
      <family val="2"/>
    </font>
    <font>
      <b/>
      <sz val="11"/>
      <color theme="4"/>
      <name val="Calibri"/>
      <family val="2"/>
    </font>
    <font>
      <b/>
      <sz val="12"/>
      <color theme="1"/>
      <name val="Calibri"/>
      <family val="2"/>
    </font>
    <font>
      <sz val="12"/>
      <color theme="4"/>
      <name val="Calibri"/>
      <family val="2"/>
    </font>
    <font>
      <b/>
      <sz val="12"/>
      <color theme="4"/>
      <name val="Calibri"/>
      <family val="2"/>
    </font>
    <font>
      <b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</cellStyleXfs>
  <cellXfs count="192">
    <xf numFmtId="0" fontId="0" fillId="0" borderId="0" xfId="0"/>
    <xf numFmtId="0" fontId="3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0" fontId="2" fillId="4" borderId="0" xfId="3" applyFont="1" applyFill="1" applyAlignment="1">
      <alignment horizontal="center" wrapText="1"/>
    </xf>
    <xf numFmtId="164" fontId="2" fillId="4" borderId="0" xfId="2" applyNumberFormat="1" applyFont="1" applyFill="1" applyAlignment="1">
      <alignment horizontal="center" wrapText="1"/>
    </xf>
    <xf numFmtId="43" fontId="3" fillId="4" borderId="0" xfId="3" applyNumberFormat="1" applyFont="1" applyFill="1"/>
    <xf numFmtId="43" fontId="2" fillId="4" borderId="0" xfId="3" applyNumberFormat="1" applyFont="1" applyFill="1"/>
    <xf numFmtId="43" fontId="2" fillId="4" borderId="0" xfId="3" applyNumberFormat="1" applyFont="1" applyFill="1" applyAlignment="1">
      <alignment horizontal="center"/>
    </xf>
    <xf numFmtId="164" fontId="2" fillId="4" borderId="0" xfId="2" applyNumberFormat="1" applyFont="1" applyFill="1" applyAlignment="1">
      <alignment horizontal="center"/>
    </xf>
    <xf numFmtId="43" fontId="3" fillId="4" borderId="1" xfId="3" applyNumberFormat="1" applyFont="1" applyFill="1" applyBorder="1"/>
    <xf numFmtId="43" fontId="2" fillId="4" borderId="1" xfId="3" applyNumberFormat="1" applyFont="1" applyFill="1" applyBorder="1"/>
    <xf numFmtId="43" fontId="2" fillId="4" borderId="1" xfId="3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4" applyNumberFormat="1" applyFont="1" applyFill="1" applyBorder="1" applyAlignment="1">
      <alignment horizontal="center" vertical="center" wrapText="1"/>
    </xf>
    <xf numFmtId="164" fontId="5" fillId="6" borderId="0" xfId="2" applyNumberFormat="1" applyFont="1" applyFill="1" applyBorder="1" applyAlignment="1">
      <alignment horizontal="center" vertical="center" wrapText="1"/>
    </xf>
    <xf numFmtId="0" fontId="2" fillId="7" borderId="0" xfId="3" applyFont="1" applyFill="1" applyAlignment="1">
      <alignment horizontal="center" vertical="center" wrapText="1"/>
    </xf>
    <xf numFmtId="10" fontId="2" fillId="7" borderId="0" xfId="2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2" applyNumberFormat="1" applyFont="1" applyFill="1" applyAlignment="1">
      <alignment horizontal="center"/>
    </xf>
    <xf numFmtId="166" fontId="1" fillId="5" borderId="0" xfId="5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5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5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6" applyNumberFormat="1" applyFont="1" applyFill="1" applyAlignment="1">
      <alignment horizontal="center"/>
    </xf>
    <xf numFmtId="165" fontId="8" fillId="5" borderId="0" xfId="4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5" applyNumberFormat="1" applyFill="1" applyAlignment="1">
      <alignment horizontal="right" vertical="center"/>
    </xf>
    <xf numFmtId="165" fontId="9" fillId="0" borderId="0" xfId="4" applyNumberFormat="1" applyFont="1" applyFill="1" applyBorder="1" applyAlignment="1">
      <alignment horizontal="center"/>
    </xf>
    <xf numFmtId="164" fontId="9" fillId="6" borderId="0" xfId="2" applyNumberFormat="1" applyFont="1" applyFill="1" applyBorder="1" applyAlignment="1">
      <alignment horizontal="center"/>
    </xf>
    <xf numFmtId="166" fontId="10" fillId="5" borderId="0" xfId="6" applyNumberFormat="1" applyFont="1" applyFill="1" applyAlignment="1">
      <alignment horizontal="center"/>
    </xf>
    <xf numFmtId="165" fontId="10" fillId="5" borderId="0" xfId="4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64" fontId="10" fillId="5" borderId="0" xfId="2" applyNumberFormat="1" applyFont="1" applyFill="1" applyAlignment="1">
      <alignment horizontal="center"/>
    </xf>
    <xf numFmtId="0" fontId="4" fillId="5" borderId="0" xfId="0" applyFont="1" applyFill="1"/>
    <xf numFmtId="166" fontId="10" fillId="5" borderId="0" xfId="5" applyNumberFormat="1" applyFont="1" applyFill="1" applyAlignment="1">
      <alignment horizontal="center" vertical="center"/>
    </xf>
    <xf numFmtId="164" fontId="10" fillId="5" borderId="0" xfId="2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164" fontId="1" fillId="5" borderId="0" xfId="2" applyNumberFormat="1" applyFont="1" applyFill="1" applyAlignment="1">
      <alignment horizontal="center"/>
    </xf>
    <xf numFmtId="168" fontId="2" fillId="4" borderId="0" xfId="3" applyNumberFormat="1" applyFont="1" applyFill="1" applyAlignment="1">
      <alignment wrapText="1"/>
    </xf>
    <xf numFmtId="43" fontId="2" fillId="4" borderId="0" xfId="3" applyNumberFormat="1" applyFont="1" applyFill="1" applyAlignment="1"/>
    <xf numFmtId="43" fontId="2" fillId="4" borderId="1" xfId="3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6" applyNumberFormat="1" applyFont="1" applyFill="1" applyAlignment="1">
      <alignment horizontal="center" vertical="center" wrapText="1"/>
    </xf>
    <xf numFmtId="38" fontId="5" fillId="6" borderId="0" xfId="6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4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 vertical="center"/>
    </xf>
    <xf numFmtId="38" fontId="8" fillId="6" borderId="0" xfId="6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2" applyNumberFormat="1" applyFont="1" applyFill="1" applyAlignment="1">
      <alignment horizontal="center" vertical="center"/>
    </xf>
    <xf numFmtId="164" fontId="8" fillId="7" borderId="0" xfId="2" applyNumberFormat="1" applyFont="1" applyFill="1" applyAlignment="1">
      <alignment horizontal="center" vertical="center"/>
    </xf>
    <xf numFmtId="38" fontId="8" fillId="7" borderId="0" xfId="6" applyNumberFormat="1" applyFont="1" applyFill="1" applyAlignment="1">
      <alignment horizontal="center" vertical="center"/>
    </xf>
    <xf numFmtId="165" fontId="9" fillId="5" borderId="0" xfId="4" applyNumberFormat="1" applyFont="1" applyFill="1" applyBorder="1" applyAlignment="1">
      <alignment horizontal="center" vertical="center"/>
    </xf>
    <xf numFmtId="168" fontId="1" fillId="5" borderId="0" xfId="0" applyNumberFormat="1" applyFont="1" applyFill="1"/>
    <xf numFmtId="0" fontId="11" fillId="5" borderId="0" xfId="0" applyFont="1" applyFill="1"/>
    <xf numFmtId="0" fontId="1" fillId="4" borderId="0" xfId="3" applyFill="1" applyAlignment="1">
      <alignment wrapText="1"/>
    </xf>
    <xf numFmtId="0" fontId="2" fillId="4" borderId="0" xfId="3" applyFont="1" applyFill="1" applyAlignment="1">
      <alignment horizontal="center" vertical="center" wrapText="1"/>
    </xf>
    <xf numFmtId="43" fontId="1" fillId="4" borderId="0" xfId="3" applyNumberFormat="1" applyFill="1"/>
    <xf numFmtId="43" fontId="2" fillId="4" borderId="0" xfId="3" applyNumberFormat="1" applyFont="1" applyFill="1" applyAlignment="1">
      <alignment horizontal="left" vertical="center"/>
    </xf>
    <xf numFmtId="43" fontId="1" fillId="4" borderId="1" xfId="3" applyNumberFormat="1" applyFill="1" applyBorder="1"/>
    <xf numFmtId="43" fontId="2" fillId="4" borderId="1" xfId="3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2" applyNumberFormat="1" applyFont="1" applyFill="1" applyAlignment="1">
      <alignment horizontal="center" vertical="center"/>
    </xf>
    <xf numFmtId="164" fontId="1" fillId="7" borderId="0" xfId="2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0" fontId="2" fillId="4" borderId="2" xfId="3" applyFont="1" applyFill="1" applyBorder="1" applyAlignment="1">
      <alignment wrapText="1"/>
    </xf>
    <xf numFmtId="0" fontId="2" fillId="4" borderId="3" xfId="3" applyFont="1" applyFill="1" applyBorder="1" applyAlignment="1">
      <alignment wrapText="1"/>
    </xf>
    <xf numFmtId="0" fontId="2" fillId="4" borderId="4" xfId="3" applyFont="1" applyFill="1" applyBorder="1" applyAlignment="1">
      <alignment wrapText="1"/>
    </xf>
    <xf numFmtId="168" fontId="2" fillId="4" borderId="3" xfId="3" applyNumberFormat="1" applyFont="1" applyFill="1" applyBorder="1" applyAlignment="1">
      <alignment wrapText="1"/>
    </xf>
    <xf numFmtId="43" fontId="2" fillId="4" borderId="5" xfId="3" applyNumberFormat="1" applyFont="1" applyFill="1" applyBorder="1"/>
    <xf numFmtId="43" fontId="2" fillId="4" borderId="0" xfId="3" applyNumberFormat="1" applyFont="1" applyFill="1" applyBorder="1"/>
    <xf numFmtId="43" fontId="2" fillId="4" borderId="6" xfId="3" applyNumberFormat="1" applyFont="1" applyFill="1" applyBorder="1"/>
    <xf numFmtId="43" fontId="2" fillId="4" borderId="5" xfId="3" applyNumberFormat="1" applyFont="1" applyFill="1" applyBorder="1" applyAlignment="1">
      <alignment horizontal="center" vertical="center"/>
    </xf>
    <xf numFmtId="43" fontId="2" fillId="4" borderId="0" xfId="3" applyNumberFormat="1" applyFont="1" applyFill="1" applyBorder="1" applyAlignment="1">
      <alignment horizontal="center" vertical="center"/>
    </xf>
    <xf numFmtId="43" fontId="2" fillId="4" borderId="6" xfId="3" applyNumberFormat="1" applyFont="1" applyFill="1" applyBorder="1" applyAlignment="1">
      <alignment vertical="center"/>
    </xf>
    <xf numFmtId="43" fontId="2" fillId="4" borderId="7" xfId="3" applyNumberFormat="1" applyFont="1" applyFill="1" applyBorder="1"/>
    <xf numFmtId="43" fontId="2" fillId="5" borderId="0" xfId="3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6" applyNumberFormat="1" applyFont="1" applyFill="1" applyBorder="1" applyAlignment="1">
      <alignment horizontal="center" vertical="center" wrapText="1"/>
    </xf>
    <xf numFmtId="38" fontId="5" fillId="5" borderId="6" xfId="6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6" applyNumberFormat="1" applyFont="1" applyFill="1" applyAlignment="1">
      <alignment horizontal="center"/>
    </xf>
    <xf numFmtId="38" fontId="8" fillId="5" borderId="6" xfId="6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7" applyNumberFormat="1" applyFill="1" applyAlignment="1">
      <alignment horizontal="center" vertical="center"/>
    </xf>
    <xf numFmtId="1" fontId="1" fillId="5" borderId="6" xfId="7" applyNumberFormat="1" applyFill="1" applyBorder="1" applyAlignment="1">
      <alignment horizontal="center" vertical="center"/>
    </xf>
    <xf numFmtId="14" fontId="0" fillId="5" borderId="0" xfId="0" applyNumberFormat="1" applyFill="1"/>
    <xf numFmtId="166" fontId="13" fillId="5" borderId="0" xfId="0" applyNumberFormat="1" applyFont="1" applyFill="1"/>
    <xf numFmtId="168" fontId="13" fillId="5" borderId="0" xfId="0" applyNumberFormat="1" applyFont="1" applyFill="1"/>
    <xf numFmtId="164" fontId="13" fillId="5" borderId="0" xfId="2" applyNumberFormat="1" applyFont="1" applyFill="1"/>
    <xf numFmtId="0" fontId="13" fillId="5" borderId="0" xfId="0" applyFont="1" applyFill="1"/>
    <xf numFmtId="164" fontId="13" fillId="5" borderId="5" xfId="2" applyNumberFormat="1" applyFont="1" applyFill="1" applyBorder="1" applyAlignment="1">
      <alignment horizontal="center" vertical="center"/>
    </xf>
    <xf numFmtId="1" fontId="13" fillId="5" borderId="5" xfId="0" applyNumberFormat="1" applyFont="1" applyFill="1" applyBorder="1" applyAlignment="1">
      <alignment horizontal="center" vertical="center"/>
    </xf>
    <xf numFmtId="1" fontId="13" fillId="5" borderId="0" xfId="0" applyNumberFormat="1" applyFont="1" applyFill="1" applyAlignment="1">
      <alignment horizontal="center" vertical="center"/>
    </xf>
    <xf numFmtId="1" fontId="13" fillId="5" borderId="0" xfId="7" applyNumberFormat="1" applyFont="1" applyFill="1" applyAlignment="1">
      <alignment horizontal="center" vertical="center"/>
    </xf>
    <xf numFmtId="0" fontId="14" fillId="5" borderId="0" xfId="0" applyFont="1" applyFill="1" applyAlignment="1">
      <alignment horizontal="left" vertical="center"/>
    </xf>
    <xf numFmtId="0" fontId="2" fillId="4" borderId="6" xfId="3" applyFont="1" applyFill="1" applyBorder="1" applyAlignment="1">
      <alignment wrapText="1"/>
    </xf>
    <xf numFmtId="43" fontId="2" fillId="4" borderId="11" xfId="3" applyNumberFormat="1" applyFont="1" applyFill="1" applyBorder="1"/>
    <xf numFmtId="43" fontId="2" fillId="4" borderId="12" xfId="3" applyNumberFormat="1" applyFont="1" applyFill="1" applyBorder="1"/>
    <xf numFmtId="0" fontId="15" fillId="5" borderId="0" xfId="0" applyFont="1" applyFill="1"/>
    <xf numFmtId="0" fontId="12" fillId="5" borderId="0" xfId="0" applyFont="1" applyFill="1"/>
    <xf numFmtId="164" fontId="10" fillId="5" borderId="5" xfId="2" applyNumberFormat="1" applyFont="1" applyFill="1" applyBorder="1" applyAlignment="1">
      <alignment horizontal="center"/>
    </xf>
    <xf numFmtId="164" fontId="10" fillId="5" borderId="13" xfId="2" applyNumberFormat="1" applyFont="1" applyFill="1" applyBorder="1" applyAlignment="1">
      <alignment horizontal="center"/>
    </xf>
    <xf numFmtId="165" fontId="10" fillId="5" borderId="5" xfId="1" applyNumberFormat="1" applyFont="1" applyFill="1" applyBorder="1" applyAlignment="1">
      <alignment horizontal="center"/>
    </xf>
    <xf numFmtId="165" fontId="10" fillId="5" borderId="13" xfId="1" applyNumberFormat="1" applyFont="1" applyFill="1" applyBorder="1" applyAlignment="1">
      <alignment horizontal="center"/>
    </xf>
    <xf numFmtId="38" fontId="10" fillId="5" borderId="5" xfId="6" applyNumberFormat="1" applyFont="1" applyFill="1" applyBorder="1" applyAlignment="1">
      <alignment horizontal="center"/>
    </xf>
    <xf numFmtId="38" fontId="10" fillId="5" borderId="0" xfId="6" applyNumberFormat="1" applyFont="1" applyFill="1" applyAlignment="1">
      <alignment horizontal="center"/>
    </xf>
    <xf numFmtId="38" fontId="10" fillId="5" borderId="6" xfId="6" applyNumberFormat="1" applyFont="1" applyFill="1" applyBorder="1" applyAlignment="1">
      <alignment horizontal="center"/>
    </xf>
    <xf numFmtId="1" fontId="13" fillId="5" borderId="6" xfId="0" applyNumberFormat="1" applyFont="1" applyFill="1" applyBorder="1" applyAlignment="1">
      <alignment horizontal="center" vertical="center"/>
    </xf>
    <xf numFmtId="38" fontId="8" fillId="5" borderId="5" xfId="6" applyNumberFormat="1" applyFont="1" applyFill="1" applyBorder="1" applyAlignment="1">
      <alignment horizontal="center"/>
    </xf>
    <xf numFmtId="0" fontId="16" fillId="5" borderId="0" xfId="0" applyFont="1" applyFill="1"/>
    <xf numFmtId="38" fontId="17" fillId="5" borderId="5" xfId="6" applyNumberFormat="1" applyFont="1" applyFill="1" applyBorder="1" applyAlignment="1">
      <alignment horizontal="center" vertical="center" wrapText="1"/>
    </xf>
    <xf numFmtId="38" fontId="17" fillId="5" borderId="0" xfId="6" applyNumberFormat="1" applyFont="1" applyFill="1" applyAlignment="1">
      <alignment horizontal="center" vertical="center" wrapText="1"/>
    </xf>
    <xf numFmtId="38" fontId="17" fillId="5" borderId="6" xfId="6" applyNumberFormat="1" applyFont="1" applyFill="1" applyBorder="1" applyAlignment="1">
      <alignment horizontal="center" vertical="center" wrapText="1"/>
    </xf>
    <xf numFmtId="38" fontId="10" fillId="5" borderId="13" xfId="6" applyNumberFormat="1" applyFont="1" applyFill="1" applyBorder="1" applyAlignment="1">
      <alignment horizontal="center"/>
    </xf>
    <xf numFmtId="169" fontId="0" fillId="4" borderId="1" xfId="0" applyNumberFormat="1" applyFill="1" applyBorder="1"/>
    <xf numFmtId="0" fontId="0" fillId="4" borderId="1" xfId="0" applyFill="1" applyBorder="1"/>
    <xf numFmtId="14" fontId="18" fillId="4" borderId="1" xfId="6" applyNumberFormat="1" applyFont="1" applyFill="1" applyBorder="1" applyAlignment="1">
      <alignment horizontal="center" vertical="center" wrapText="1"/>
    </xf>
    <xf numFmtId="3" fontId="18" fillId="4" borderId="1" xfId="6" applyNumberFormat="1" applyFont="1" applyFill="1" applyBorder="1" applyAlignment="1">
      <alignment horizontal="center" vertical="center" wrapText="1"/>
    </xf>
    <xf numFmtId="170" fontId="18" fillId="4" borderId="1" xfId="6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6" applyNumberFormat="1" applyFill="1" applyAlignment="1">
      <alignment horizontal="center"/>
    </xf>
    <xf numFmtId="3" fontId="4" fillId="5" borderId="0" xfId="6" applyNumberFormat="1" applyFill="1" applyAlignment="1">
      <alignment horizontal="center"/>
    </xf>
    <xf numFmtId="170" fontId="4" fillId="5" borderId="0" xfId="6" applyNumberFormat="1" applyFill="1" applyAlignment="1">
      <alignment horizontal="center"/>
    </xf>
    <xf numFmtId="0" fontId="4" fillId="5" borderId="0" xfId="6" applyFill="1" applyAlignment="1">
      <alignment horizontal="center" vertical="center"/>
    </xf>
    <xf numFmtId="10" fontId="0" fillId="5" borderId="0" xfId="2" applyNumberFormat="1" applyFont="1" applyFill="1"/>
    <xf numFmtId="14" fontId="19" fillId="5" borderId="0" xfId="6" applyNumberFormat="1" applyFont="1" applyFill="1" applyAlignment="1">
      <alignment horizontal="center"/>
    </xf>
    <xf numFmtId="3" fontId="19" fillId="5" borderId="0" xfId="6" applyNumberFormat="1" applyFont="1" applyFill="1" applyAlignment="1">
      <alignment horizontal="center"/>
    </xf>
    <xf numFmtId="170" fontId="19" fillId="5" borderId="0" xfId="6" applyNumberFormat="1" applyFont="1" applyFill="1" applyAlignment="1">
      <alignment horizontal="center"/>
    </xf>
    <xf numFmtId="0" fontId="19" fillId="5" borderId="0" xfId="6" applyFont="1" applyFill="1" applyAlignment="1">
      <alignment horizontal="center" vertical="center"/>
    </xf>
    <xf numFmtId="14" fontId="20" fillId="5" borderId="0" xfId="6" applyNumberFormat="1" applyFont="1" applyFill="1" applyAlignment="1">
      <alignment horizontal="center"/>
    </xf>
    <xf numFmtId="3" fontId="20" fillId="5" borderId="0" xfId="6" applyNumberFormat="1" applyFont="1" applyFill="1" applyAlignment="1">
      <alignment horizontal="center"/>
    </xf>
    <xf numFmtId="164" fontId="20" fillId="5" borderId="0" xfId="2" applyNumberFormat="1" applyFont="1" applyFill="1" applyAlignment="1">
      <alignment horizontal="center"/>
    </xf>
    <xf numFmtId="164" fontId="19" fillId="5" borderId="0" xfId="2" applyNumberFormat="1" applyFont="1" applyFill="1" applyAlignment="1">
      <alignment horizontal="center"/>
    </xf>
    <xf numFmtId="168" fontId="3" fillId="4" borderId="0" xfId="3" applyNumberFormat="1" applyFont="1" applyFill="1" applyAlignment="1">
      <alignment wrapText="1"/>
    </xf>
    <xf numFmtId="43" fontId="3" fillId="4" borderId="0" xfId="3" applyNumberFormat="1" applyFont="1" applyFill="1" applyAlignment="1"/>
    <xf numFmtId="43" fontId="3" fillId="4" borderId="1" xfId="3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8" fillId="5" borderId="0" xfId="4" applyNumberFormat="1" applyFont="1" applyFill="1" applyBorder="1" applyAlignment="1">
      <alignment horizontal="center" vertical="center" wrapText="1"/>
    </xf>
    <xf numFmtId="38" fontId="18" fillId="5" borderId="0" xfId="6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8" fillId="5" borderId="0" xfId="6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4" applyNumberFormat="1" applyFont="1" applyFill="1" applyBorder="1" applyAlignment="1">
      <alignment horizontal="center" vertical="center"/>
    </xf>
    <xf numFmtId="38" fontId="4" fillId="5" borderId="0" xfId="6" applyNumberFormat="1" applyFill="1" applyAlignment="1">
      <alignment horizontal="center" vertical="center"/>
    </xf>
    <xf numFmtId="38" fontId="4" fillId="5" borderId="0" xfId="6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6" applyNumberFormat="1" applyAlignment="1">
      <alignment horizontal="center" vertical="center" wrapText="1"/>
    </xf>
    <xf numFmtId="38" fontId="1" fillId="2" borderId="0" xfId="8" applyNumberFormat="1" applyBorder="1" applyAlignment="1">
      <alignment horizontal="center" vertical="center" wrapText="1"/>
    </xf>
    <xf numFmtId="0" fontId="1" fillId="2" borderId="0" xfId="8"/>
    <xf numFmtId="164" fontId="6" fillId="5" borderId="0" xfId="2" applyNumberFormat="1" applyFont="1" applyFill="1"/>
    <xf numFmtId="1" fontId="10" fillId="5" borderId="0" xfId="0" applyNumberFormat="1" applyFont="1" applyFill="1" applyAlignment="1">
      <alignment horizontal="center" vertical="center"/>
    </xf>
    <xf numFmtId="165" fontId="17" fillId="5" borderId="0" xfId="4" applyNumberFormat="1" applyFont="1" applyFill="1" applyAlignment="1">
      <alignment horizontal="center" vertical="center"/>
    </xf>
    <xf numFmtId="38" fontId="17" fillId="5" borderId="0" xfId="6" applyNumberFormat="1" applyFont="1" applyFill="1" applyAlignment="1">
      <alignment horizontal="center" vertical="center"/>
    </xf>
    <xf numFmtId="165" fontId="10" fillId="5" borderId="0" xfId="4" applyNumberFormat="1" applyFont="1" applyFill="1" applyAlignment="1">
      <alignment horizontal="center" vertical="center"/>
    </xf>
    <xf numFmtId="168" fontId="21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 vertical="center"/>
    </xf>
    <xf numFmtId="43" fontId="2" fillId="5" borderId="9" xfId="3" applyNumberFormat="1" applyFont="1" applyFill="1" applyBorder="1" applyAlignment="1">
      <alignment horizontal="center" vertical="center"/>
    </xf>
    <xf numFmtId="43" fontId="2" fillId="5" borderId="10" xfId="3" applyNumberFormat="1" applyFont="1" applyFill="1" applyBorder="1" applyAlignment="1">
      <alignment horizontal="center" vertical="center"/>
    </xf>
    <xf numFmtId="43" fontId="2" fillId="5" borderId="8" xfId="3" applyNumberFormat="1" applyFont="1" applyFill="1" applyBorder="1" applyAlignment="1">
      <alignment horizontal="center"/>
    </xf>
    <xf numFmtId="43" fontId="2" fillId="5" borderId="9" xfId="3" applyNumberFormat="1" applyFont="1" applyFill="1" applyBorder="1" applyAlignment="1">
      <alignment horizontal="center"/>
    </xf>
    <xf numFmtId="43" fontId="2" fillId="5" borderId="10" xfId="3" applyNumberFormat="1" applyFont="1" applyFill="1" applyBorder="1" applyAlignment="1">
      <alignment horizontal="center"/>
    </xf>
    <xf numFmtId="43" fontId="2" fillId="5" borderId="2" xfId="3" applyNumberFormat="1" applyFont="1" applyFill="1" applyBorder="1" applyAlignment="1">
      <alignment horizontal="center"/>
    </xf>
    <xf numFmtId="43" fontId="2" fillId="5" borderId="3" xfId="3" applyNumberFormat="1" applyFont="1" applyFill="1" applyBorder="1" applyAlignment="1">
      <alignment horizontal="center"/>
    </xf>
    <xf numFmtId="43" fontId="2" fillId="5" borderId="4" xfId="3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164" fontId="11" fillId="5" borderId="0" xfId="0" applyNumberFormat="1" applyFont="1" applyFill="1" applyAlignment="1">
      <alignment horizontal="center"/>
    </xf>
  </cellXfs>
  <cellStyles count="9">
    <cellStyle name="40% - Accent4 2 4" xfId="8" xr:uid="{4EC8E5AF-D1E9-43DF-9AC0-6F3667B899E1}"/>
    <cellStyle name="40% - Accent5" xfId="3" builtinId="47"/>
    <cellStyle name="Comma" xfId="1" builtinId="3"/>
    <cellStyle name="Comma 2" xfId="4" xr:uid="{29273A12-EAE5-429C-BC4E-F409C330D7F0}"/>
    <cellStyle name="Normal" xfId="0" builtinId="0"/>
    <cellStyle name="Normal 10" xfId="7" xr:uid="{E7848A99-0B96-4EC8-AB1F-AC5D77FB552B}"/>
    <cellStyle name="Normal 15" xfId="5" xr:uid="{CA1C45D1-2484-447D-BD06-0EA6640AE653}"/>
    <cellStyle name="Normal 16" xfId="6" xr:uid="{ADD9FC31-7D38-4749-AECA-2385DBD597FC}"/>
    <cellStyle name="Percent" xfId="2" builtinId="5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VW'!$Q$6:$Q$369</c:f>
              <c:numCache>
                <c:formatCode>[$-409]mmm\-yy;@</c:formatCode>
                <c:ptCount val="364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  <c:pt idx="358">
                  <c:v>45991</c:v>
                </c:pt>
                <c:pt idx="359">
                  <c:v>46022</c:v>
                </c:pt>
                <c:pt idx="360">
                  <c:v>46053</c:v>
                </c:pt>
                <c:pt idx="361">
                  <c:v>46081</c:v>
                </c:pt>
                <c:pt idx="362">
                  <c:v>46112</c:v>
                </c:pt>
                <c:pt idx="363">
                  <c:v>46142</c:v>
                </c:pt>
              </c:numCache>
            </c:numRef>
          </c:xVal>
          <c:yVal>
            <c:numRef>
              <c:f>'U.S. EW &amp; VW'!$R$6:$R$369</c:f>
              <c:numCache>
                <c:formatCode>0</c:formatCode>
                <c:ptCount val="364"/>
                <c:pt idx="0">
                  <c:v>65.812785171254603</c:v>
                </c:pt>
                <c:pt idx="1">
                  <c:v>65.093955953082798</c:v>
                </c:pt>
                <c:pt idx="2">
                  <c:v>64.402992967806696</c:v>
                </c:pt>
                <c:pt idx="3">
                  <c:v>64.074590821691103</c:v>
                </c:pt>
                <c:pt idx="4">
                  <c:v>63.614990002890401</c:v>
                </c:pt>
                <c:pt idx="5">
                  <c:v>64.022600750950801</c:v>
                </c:pt>
                <c:pt idx="6">
                  <c:v>64.502599300648399</c:v>
                </c:pt>
                <c:pt idx="7">
                  <c:v>64.874743962970996</c:v>
                </c:pt>
                <c:pt idx="8">
                  <c:v>64.861190004432004</c:v>
                </c:pt>
                <c:pt idx="9">
                  <c:v>64.601741319320197</c:v>
                </c:pt>
                <c:pt idx="10">
                  <c:v>65.464270586673393</c:v>
                </c:pt>
                <c:pt idx="11">
                  <c:v>67.301198017048804</c:v>
                </c:pt>
                <c:pt idx="12">
                  <c:v>69.550478538342901</c:v>
                </c:pt>
                <c:pt idx="13">
                  <c:v>70.899634404026003</c:v>
                </c:pt>
                <c:pt idx="14">
                  <c:v>71.061020900422605</c:v>
                </c:pt>
                <c:pt idx="15">
                  <c:v>70.941920693902105</c:v>
                </c:pt>
                <c:pt idx="16">
                  <c:v>71.342894268872399</c:v>
                </c:pt>
                <c:pt idx="17">
                  <c:v>71.935477726116503</c:v>
                </c:pt>
                <c:pt idx="18">
                  <c:v>72.891134565326595</c:v>
                </c:pt>
                <c:pt idx="19">
                  <c:v>73.131085608152304</c:v>
                </c:pt>
                <c:pt idx="20">
                  <c:v>74.684927442247201</c:v>
                </c:pt>
                <c:pt idx="21">
                  <c:v>75.686276570042693</c:v>
                </c:pt>
                <c:pt idx="22">
                  <c:v>78.612287091836606</c:v>
                </c:pt>
                <c:pt idx="23">
                  <c:v>80.455873197944598</c:v>
                </c:pt>
                <c:pt idx="24">
                  <c:v>83.621204241087</c:v>
                </c:pt>
                <c:pt idx="25">
                  <c:v>82.949974352060494</c:v>
                </c:pt>
                <c:pt idx="26">
                  <c:v>81.860816646716003</c:v>
                </c:pt>
                <c:pt idx="27">
                  <c:v>80.394078369530902</c:v>
                </c:pt>
                <c:pt idx="28">
                  <c:v>81.658147811641996</c:v>
                </c:pt>
                <c:pt idx="29">
                  <c:v>83.896410059497697</c:v>
                </c:pt>
                <c:pt idx="30">
                  <c:v>84.721411286669607</c:v>
                </c:pt>
                <c:pt idx="31">
                  <c:v>85.507485373134003</c:v>
                </c:pt>
                <c:pt idx="32">
                  <c:v>85.643650793955302</c:v>
                </c:pt>
                <c:pt idx="33">
                  <c:v>86.725249628885706</c:v>
                </c:pt>
                <c:pt idx="34">
                  <c:v>87.013169360727403</c:v>
                </c:pt>
                <c:pt idx="35">
                  <c:v>86.941779473834004</c:v>
                </c:pt>
                <c:pt idx="36">
                  <c:v>86.622772110526398</c:v>
                </c:pt>
                <c:pt idx="37">
                  <c:v>85.329989927994902</c:v>
                </c:pt>
                <c:pt idx="38">
                  <c:v>83.781785788845994</c:v>
                </c:pt>
                <c:pt idx="39">
                  <c:v>82.555879330049393</c:v>
                </c:pt>
                <c:pt idx="40">
                  <c:v>82.485476605211602</c:v>
                </c:pt>
                <c:pt idx="41">
                  <c:v>84.074444439853906</c:v>
                </c:pt>
                <c:pt idx="42">
                  <c:v>85.987575466954397</c:v>
                </c:pt>
                <c:pt idx="43">
                  <c:v>88.817805443376599</c:v>
                </c:pt>
                <c:pt idx="44">
                  <c:v>90.406783075805905</c:v>
                </c:pt>
                <c:pt idx="45">
                  <c:v>91.581707560674502</c:v>
                </c:pt>
                <c:pt idx="46">
                  <c:v>91.490082778281604</c:v>
                </c:pt>
                <c:pt idx="47">
                  <c:v>91.363802441053195</c:v>
                </c:pt>
                <c:pt idx="48">
                  <c:v>91.639702311643404</c:v>
                </c:pt>
                <c:pt idx="49">
                  <c:v>89.768293288783696</c:v>
                </c:pt>
                <c:pt idx="50">
                  <c:v>88.348141839102496</c:v>
                </c:pt>
                <c:pt idx="51">
                  <c:v>87.164325334088204</c:v>
                </c:pt>
                <c:pt idx="52">
                  <c:v>89.715306309654693</c:v>
                </c:pt>
                <c:pt idx="53">
                  <c:v>92.563917229752093</c:v>
                </c:pt>
                <c:pt idx="54">
                  <c:v>94.671523556440903</c:v>
                </c:pt>
                <c:pt idx="55">
                  <c:v>95.875355144789793</c:v>
                </c:pt>
                <c:pt idx="56">
                  <c:v>97.216126710810897</c:v>
                </c:pt>
                <c:pt idx="57">
                  <c:v>98.757063873849901</c:v>
                </c:pt>
                <c:pt idx="58">
                  <c:v>99.664388119902</c:v>
                </c:pt>
                <c:pt idx="59">
                  <c:v>100</c:v>
                </c:pt>
                <c:pt idx="60">
                  <c:v>100.15595977261999</c:v>
                </c:pt>
                <c:pt idx="61">
                  <c:v>99.918561937129894</c:v>
                </c:pt>
                <c:pt idx="62">
                  <c:v>99.552310550032303</c:v>
                </c:pt>
                <c:pt idx="63">
                  <c:v>99.310192377303906</c:v>
                </c:pt>
                <c:pt idx="64">
                  <c:v>99.760154862042896</c:v>
                </c:pt>
                <c:pt idx="65">
                  <c:v>100.394648928902</c:v>
                </c:pt>
                <c:pt idx="66">
                  <c:v>101.195047895234</c:v>
                </c:pt>
                <c:pt idx="67">
                  <c:v>101.14671600402799</c:v>
                </c:pt>
                <c:pt idx="68">
                  <c:v>100.98731157875601</c:v>
                </c:pt>
                <c:pt idx="69">
                  <c:v>99.6105443263843</c:v>
                </c:pt>
                <c:pt idx="70">
                  <c:v>98.737141211093501</c:v>
                </c:pt>
                <c:pt idx="71">
                  <c:v>97.784754589245594</c:v>
                </c:pt>
                <c:pt idx="72">
                  <c:v>98.831131993286903</c:v>
                </c:pt>
                <c:pt idx="73">
                  <c:v>100.030619206623</c:v>
                </c:pt>
                <c:pt idx="74">
                  <c:v>101.18849982202499</c:v>
                </c:pt>
                <c:pt idx="75">
                  <c:v>101.13358840369099</c:v>
                </c:pt>
                <c:pt idx="76">
                  <c:v>101.047757110356</c:v>
                </c:pt>
                <c:pt idx="77">
                  <c:v>101.24307666708199</c:v>
                </c:pt>
                <c:pt idx="78">
                  <c:v>101.44564231012799</c:v>
                </c:pt>
                <c:pt idx="79">
                  <c:v>101.536340622349</c:v>
                </c:pt>
                <c:pt idx="80">
                  <c:v>101.62730299668</c:v>
                </c:pt>
                <c:pt idx="81">
                  <c:v>102.280009604605</c:v>
                </c:pt>
                <c:pt idx="82">
                  <c:v>103.93811167858701</c:v>
                </c:pt>
                <c:pt idx="83">
                  <c:v>106.118840761428</c:v>
                </c:pt>
                <c:pt idx="84">
                  <c:v>108.561659666707</c:v>
                </c:pt>
                <c:pt idx="85">
                  <c:v>109.522639757348</c:v>
                </c:pt>
                <c:pt idx="86">
                  <c:v>109.70441051640201</c:v>
                </c:pt>
                <c:pt idx="87">
                  <c:v>108.86855773208499</c:v>
                </c:pt>
                <c:pt idx="88">
                  <c:v>109.354391793007</c:v>
                </c:pt>
                <c:pt idx="89">
                  <c:v>109.68708604829899</c:v>
                </c:pt>
                <c:pt idx="90">
                  <c:v>110.305034150699</c:v>
                </c:pt>
                <c:pt idx="91">
                  <c:v>108.810748086838</c:v>
                </c:pt>
                <c:pt idx="92">
                  <c:v>107.70161608055901</c:v>
                </c:pt>
                <c:pt idx="93">
                  <c:v>107.165232835501</c:v>
                </c:pt>
                <c:pt idx="94">
                  <c:v>107.816191958597</c:v>
                </c:pt>
                <c:pt idx="95">
                  <c:v>109.104003386149</c:v>
                </c:pt>
                <c:pt idx="96">
                  <c:v>109.895882386289</c:v>
                </c:pt>
                <c:pt idx="97">
                  <c:v>112.82238855169</c:v>
                </c:pt>
                <c:pt idx="98">
                  <c:v>114.556053480516</c:v>
                </c:pt>
                <c:pt idx="99">
                  <c:v>117.061594138041</c:v>
                </c:pt>
                <c:pt idx="100">
                  <c:v>117.625674333902</c:v>
                </c:pt>
                <c:pt idx="101">
                  <c:v>119.83321513474</c:v>
                </c:pt>
                <c:pt idx="102">
                  <c:v>122.234687374541</c:v>
                </c:pt>
                <c:pt idx="103">
                  <c:v>125.03331783465499</c:v>
                </c:pt>
                <c:pt idx="104">
                  <c:v>127.00970843913601</c:v>
                </c:pt>
                <c:pt idx="105">
                  <c:v>127.952692159715</c:v>
                </c:pt>
                <c:pt idx="106">
                  <c:v>127.563630758971</c:v>
                </c:pt>
                <c:pt idx="107">
                  <c:v>127.146781654186</c:v>
                </c:pt>
                <c:pt idx="108">
                  <c:v>127.26386529292699</c:v>
                </c:pt>
                <c:pt idx="109">
                  <c:v>130.21377391813101</c:v>
                </c:pt>
                <c:pt idx="110">
                  <c:v>132.74326681735701</c:v>
                </c:pt>
                <c:pt idx="111">
                  <c:v>134.67800015465599</c:v>
                </c:pt>
                <c:pt idx="112">
                  <c:v>134.737867181978</c:v>
                </c:pt>
                <c:pt idx="113">
                  <c:v>135.74258227964901</c:v>
                </c:pt>
                <c:pt idx="114">
                  <c:v>137.76359396925201</c:v>
                </c:pt>
                <c:pt idx="115">
                  <c:v>140.13211457479099</c:v>
                </c:pt>
                <c:pt idx="116">
                  <c:v>142.67500592869001</c:v>
                </c:pt>
                <c:pt idx="117">
                  <c:v>145.38818898014</c:v>
                </c:pt>
                <c:pt idx="118">
                  <c:v>147.36383412055801</c:v>
                </c:pt>
                <c:pt idx="119">
                  <c:v>147.904518818366</c:v>
                </c:pt>
                <c:pt idx="120">
                  <c:v>147.64839985449501</c:v>
                </c:pt>
                <c:pt idx="121">
                  <c:v>148.62849841992201</c:v>
                </c:pt>
                <c:pt idx="122">
                  <c:v>150.66206663619201</c:v>
                </c:pt>
                <c:pt idx="123">
                  <c:v>152.547455970426</c:v>
                </c:pt>
                <c:pt idx="124">
                  <c:v>153.61153383433401</c:v>
                </c:pt>
                <c:pt idx="125">
                  <c:v>154.69106079255801</c:v>
                </c:pt>
                <c:pt idx="126">
                  <c:v>156.24743003919701</c:v>
                </c:pt>
                <c:pt idx="127">
                  <c:v>157.239252291979</c:v>
                </c:pt>
                <c:pt idx="128">
                  <c:v>157.02195545159299</c:v>
                </c:pt>
                <c:pt idx="129">
                  <c:v>158.326060762884</c:v>
                </c:pt>
                <c:pt idx="130">
                  <c:v>160.492292119452</c:v>
                </c:pt>
                <c:pt idx="131">
                  <c:v>164.37138440995599</c:v>
                </c:pt>
                <c:pt idx="132">
                  <c:v>165.20809817398799</c:v>
                </c:pt>
                <c:pt idx="133">
                  <c:v>165.86699343009701</c:v>
                </c:pt>
                <c:pt idx="134">
                  <c:v>165.00400886965701</c:v>
                </c:pt>
                <c:pt idx="135">
                  <c:v>166.12604205830101</c:v>
                </c:pt>
                <c:pt idx="136">
                  <c:v>167.593520010795</c:v>
                </c:pt>
                <c:pt idx="137">
                  <c:v>169.81710468198</c:v>
                </c:pt>
                <c:pt idx="138">
                  <c:v>171.51845514780101</c:v>
                </c:pt>
                <c:pt idx="139">
                  <c:v>171.81453105819301</c:v>
                </c:pt>
                <c:pt idx="140">
                  <c:v>171.77022737811899</c:v>
                </c:pt>
                <c:pt idx="141">
                  <c:v>170.452521202198</c:v>
                </c:pt>
                <c:pt idx="142">
                  <c:v>170.49986291123199</c:v>
                </c:pt>
                <c:pt idx="143">
                  <c:v>169.465971564239</c:v>
                </c:pt>
                <c:pt idx="144">
                  <c:v>168.79378351506199</c:v>
                </c:pt>
                <c:pt idx="145">
                  <c:v>163.86504450241699</c:v>
                </c:pt>
                <c:pt idx="146">
                  <c:v>159.62747018329901</c:v>
                </c:pt>
                <c:pt idx="147">
                  <c:v>155.07065491977201</c:v>
                </c:pt>
                <c:pt idx="148">
                  <c:v>156.60125616902101</c:v>
                </c:pt>
                <c:pt idx="149">
                  <c:v>158.84549917919799</c:v>
                </c:pt>
                <c:pt idx="150">
                  <c:v>161.49561279682399</c:v>
                </c:pt>
                <c:pt idx="151">
                  <c:v>159.29632212129599</c:v>
                </c:pt>
                <c:pt idx="152">
                  <c:v>157.10053697525399</c:v>
                </c:pt>
                <c:pt idx="153">
                  <c:v>154.79961870594201</c:v>
                </c:pt>
                <c:pt idx="154">
                  <c:v>151.848560587516</c:v>
                </c:pt>
                <c:pt idx="155">
                  <c:v>147.42114805635799</c:v>
                </c:pt>
                <c:pt idx="156">
                  <c:v>144.178071778375</c:v>
                </c:pt>
                <c:pt idx="157">
                  <c:v>143.41767218823</c:v>
                </c:pt>
                <c:pt idx="158">
                  <c:v>141.26010144937399</c:v>
                </c:pt>
                <c:pt idx="159">
                  <c:v>136.25485935935299</c:v>
                </c:pt>
                <c:pt idx="160">
                  <c:v>127.15774874790699</c:v>
                </c:pt>
                <c:pt idx="161">
                  <c:v>120.304211450157</c:v>
                </c:pt>
                <c:pt idx="162">
                  <c:v>115.082677647423</c:v>
                </c:pt>
                <c:pt idx="163">
                  <c:v>115.067872168172</c:v>
                </c:pt>
                <c:pt idx="164">
                  <c:v>114.913704922378</c:v>
                </c:pt>
                <c:pt idx="165">
                  <c:v>114.308829945291</c:v>
                </c:pt>
                <c:pt idx="166">
                  <c:v>111.46802659144601</c:v>
                </c:pt>
                <c:pt idx="167">
                  <c:v>108.990129932055</c:v>
                </c:pt>
                <c:pt idx="168">
                  <c:v>108.188182325943</c:v>
                </c:pt>
                <c:pt idx="169">
                  <c:v>109.239760331865</c:v>
                </c:pt>
                <c:pt idx="170">
                  <c:v>111.679235607506</c:v>
                </c:pt>
                <c:pt idx="171">
                  <c:v>114.85955876348299</c:v>
                </c:pt>
                <c:pt idx="172">
                  <c:v>117.331070089817</c:v>
                </c:pt>
                <c:pt idx="173">
                  <c:v>118.335157110418</c:v>
                </c:pt>
                <c:pt idx="174">
                  <c:v>118.144845697336</c:v>
                </c:pt>
                <c:pt idx="175">
                  <c:v>119.321952445108</c:v>
                </c:pt>
                <c:pt idx="176">
                  <c:v>121.43800620618001</c:v>
                </c:pt>
                <c:pt idx="177">
                  <c:v>123.902300299168</c:v>
                </c:pt>
                <c:pt idx="178">
                  <c:v>124.054067814457</c:v>
                </c:pt>
                <c:pt idx="179">
                  <c:v>124.64854664571401</c:v>
                </c:pt>
                <c:pt idx="180">
                  <c:v>125.467952851245</c:v>
                </c:pt>
                <c:pt idx="181">
                  <c:v>126.652802350599</c:v>
                </c:pt>
                <c:pt idx="182">
                  <c:v>125.728507532668</c:v>
                </c:pt>
                <c:pt idx="183">
                  <c:v>124.42639226994299</c:v>
                </c:pt>
                <c:pt idx="184">
                  <c:v>123.99140260375</c:v>
                </c:pt>
                <c:pt idx="185">
                  <c:v>125.02297125693001</c:v>
                </c:pt>
                <c:pt idx="186">
                  <c:v>125.239938922197</c:v>
                </c:pt>
                <c:pt idx="187">
                  <c:v>125.979509768856</c:v>
                </c:pt>
                <c:pt idx="188">
                  <c:v>127.78139606512499</c:v>
                </c:pt>
                <c:pt idx="189">
                  <c:v>130.65657481277199</c:v>
                </c:pt>
                <c:pt idx="190">
                  <c:v>133.236005617107</c:v>
                </c:pt>
                <c:pt idx="191">
                  <c:v>134.301682752056</c:v>
                </c:pt>
                <c:pt idx="192">
                  <c:v>134.55298360228599</c:v>
                </c:pt>
                <c:pt idx="193">
                  <c:v>133.416240213039</c:v>
                </c:pt>
                <c:pt idx="194">
                  <c:v>131.56392217690399</c:v>
                </c:pt>
                <c:pt idx="195">
                  <c:v>130.75766293943701</c:v>
                </c:pt>
                <c:pt idx="196">
                  <c:v>130.66519446488201</c:v>
                </c:pt>
                <c:pt idx="197">
                  <c:v>131.95350790237001</c:v>
                </c:pt>
                <c:pt idx="198">
                  <c:v>133.46367885488399</c:v>
                </c:pt>
                <c:pt idx="199">
                  <c:v>135.463947915468</c:v>
                </c:pt>
                <c:pt idx="200">
                  <c:v>136.958082759067</c:v>
                </c:pt>
                <c:pt idx="201">
                  <c:v>138.05154935599001</c:v>
                </c:pt>
                <c:pt idx="202">
                  <c:v>138.48240008603699</c:v>
                </c:pt>
                <c:pt idx="203">
                  <c:v>139.27087859935301</c:v>
                </c:pt>
                <c:pt idx="204">
                  <c:v>139.05135046029599</c:v>
                </c:pt>
                <c:pt idx="205">
                  <c:v>139.67578008733901</c:v>
                </c:pt>
                <c:pt idx="206">
                  <c:v>140.38508633433699</c:v>
                </c:pt>
                <c:pt idx="207">
                  <c:v>142.06054033424601</c:v>
                </c:pt>
                <c:pt idx="208">
                  <c:v>144.45237265823701</c:v>
                </c:pt>
                <c:pt idx="209">
                  <c:v>146.95946736729701</c:v>
                </c:pt>
                <c:pt idx="210">
                  <c:v>149.89329458379899</c:v>
                </c:pt>
                <c:pt idx="211">
                  <c:v>151.09624640430499</c:v>
                </c:pt>
                <c:pt idx="212">
                  <c:v>153.34983806057301</c:v>
                </c:pt>
                <c:pt idx="213">
                  <c:v>154.594231070734</c:v>
                </c:pt>
                <c:pt idx="214">
                  <c:v>156.19333543026099</c:v>
                </c:pt>
                <c:pt idx="215">
                  <c:v>155.30578526944001</c:v>
                </c:pt>
                <c:pt idx="216">
                  <c:v>155.16650141975899</c:v>
                </c:pt>
                <c:pt idx="217">
                  <c:v>154.509860914586</c:v>
                </c:pt>
                <c:pt idx="218">
                  <c:v>155.391010881993</c:v>
                </c:pt>
                <c:pt idx="219">
                  <c:v>156.07625254485501</c:v>
                </c:pt>
                <c:pt idx="220">
                  <c:v>156.49806078877501</c:v>
                </c:pt>
                <c:pt idx="221">
                  <c:v>156.818518291766</c:v>
                </c:pt>
                <c:pt idx="222">
                  <c:v>156.98006846874799</c:v>
                </c:pt>
                <c:pt idx="223">
                  <c:v>160.00245735309801</c:v>
                </c:pt>
                <c:pt idx="224">
                  <c:v>162.609284607977</c:v>
                </c:pt>
                <c:pt idx="225">
                  <c:v>165.69036346921899</c:v>
                </c:pt>
                <c:pt idx="226">
                  <c:v>167.010082794114</c:v>
                </c:pt>
                <c:pt idx="227">
                  <c:v>169.923622615939</c:v>
                </c:pt>
                <c:pt idx="228">
                  <c:v>172.49861162969799</c:v>
                </c:pt>
                <c:pt idx="229">
                  <c:v>174.97389450595301</c:v>
                </c:pt>
                <c:pt idx="230">
                  <c:v>174.62303457152299</c:v>
                </c:pt>
                <c:pt idx="231">
                  <c:v>175.79568613088099</c:v>
                </c:pt>
                <c:pt idx="232">
                  <c:v>177.15838512115101</c:v>
                </c:pt>
                <c:pt idx="233">
                  <c:v>179.60998652345501</c:v>
                </c:pt>
                <c:pt idx="234">
                  <c:v>180.34256277559601</c:v>
                </c:pt>
                <c:pt idx="235">
                  <c:v>180.261396113892</c:v>
                </c:pt>
                <c:pt idx="236">
                  <c:v>180.677906709458</c:v>
                </c:pt>
                <c:pt idx="237">
                  <c:v>179.456563786055</c:v>
                </c:pt>
                <c:pt idx="238">
                  <c:v>179.94881073498399</c:v>
                </c:pt>
                <c:pt idx="239">
                  <c:v>180.115548417898</c:v>
                </c:pt>
                <c:pt idx="240">
                  <c:v>182.377621734352</c:v>
                </c:pt>
                <c:pt idx="241">
                  <c:v>181.86847953530901</c:v>
                </c:pt>
                <c:pt idx="242">
                  <c:v>181.67869636067101</c:v>
                </c:pt>
                <c:pt idx="243">
                  <c:v>180.49159361951601</c:v>
                </c:pt>
                <c:pt idx="244">
                  <c:v>182.20834673440501</c:v>
                </c:pt>
                <c:pt idx="245">
                  <c:v>183.90978565503201</c:v>
                </c:pt>
                <c:pt idx="246">
                  <c:v>187.174633459701</c:v>
                </c:pt>
                <c:pt idx="247">
                  <c:v>189.23578571114399</c:v>
                </c:pt>
                <c:pt idx="248">
                  <c:v>190.67653487691101</c:v>
                </c:pt>
                <c:pt idx="249">
                  <c:v>191.67917371042</c:v>
                </c:pt>
                <c:pt idx="250">
                  <c:v>191.703835777389</c:v>
                </c:pt>
                <c:pt idx="251">
                  <c:v>191.183874767085</c:v>
                </c:pt>
                <c:pt idx="252">
                  <c:v>188.859848247006</c:v>
                </c:pt>
                <c:pt idx="253">
                  <c:v>187.14604882927199</c:v>
                </c:pt>
                <c:pt idx="254">
                  <c:v>187.643228389955</c:v>
                </c:pt>
                <c:pt idx="255">
                  <c:v>191.355549865119</c:v>
                </c:pt>
                <c:pt idx="256">
                  <c:v>195.744643387314</c:v>
                </c:pt>
                <c:pt idx="257">
                  <c:v>198.71739365539</c:v>
                </c:pt>
                <c:pt idx="258">
                  <c:v>198.280647873135</c:v>
                </c:pt>
                <c:pt idx="259">
                  <c:v>197.91102654195501</c:v>
                </c:pt>
                <c:pt idx="260">
                  <c:v>198.387731923909</c:v>
                </c:pt>
                <c:pt idx="261">
                  <c:v>201.03695677518999</c:v>
                </c:pt>
                <c:pt idx="262">
                  <c:v>202.64562931931599</c:v>
                </c:pt>
                <c:pt idx="263">
                  <c:v>202.497456722359</c:v>
                </c:pt>
                <c:pt idx="264">
                  <c:v>201.208152886801</c:v>
                </c:pt>
                <c:pt idx="265">
                  <c:v>202.227109061704</c:v>
                </c:pt>
                <c:pt idx="266">
                  <c:v>205.16219098007801</c:v>
                </c:pt>
                <c:pt idx="267">
                  <c:v>208.18690373307001</c:v>
                </c:pt>
                <c:pt idx="268">
                  <c:v>207.698814586596</c:v>
                </c:pt>
                <c:pt idx="269">
                  <c:v>205.783773521537</c:v>
                </c:pt>
                <c:pt idx="270">
                  <c:v>205.294302560376</c:v>
                </c:pt>
                <c:pt idx="271">
                  <c:v>206.99354032389701</c:v>
                </c:pt>
                <c:pt idx="272">
                  <c:v>209.06225363899901</c:v>
                </c:pt>
                <c:pt idx="273">
                  <c:v>208.92777922737699</c:v>
                </c:pt>
                <c:pt idx="274">
                  <c:v>208.40759924571299</c:v>
                </c:pt>
                <c:pt idx="275">
                  <c:v>208.106963534561</c:v>
                </c:pt>
                <c:pt idx="276">
                  <c:v>209.610901957652</c:v>
                </c:pt>
                <c:pt idx="277">
                  <c:v>211.265076167019</c:v>
                </c:pt>
                <c:pt idx="278">
                  <c:v>212.98746427166299</c:v>
                </c:pt>
                <c:pt idx="279">
                  <c:v>215.467663084094</c:v>
                </c:pt>
                <c:pt idx="280">
                  <c:v>218.37488327724799</c:v>
                </c:pt>
                <c:pt idx="281">
                  <c:v>221.30995916954501</c:v>
                </c:pt>
                <c:pt idx="282">
                  <c:v>222.35400578163799</c:v>
                </c:pt>
                <c:pt idx="283">
                  <c:v>222.293381955836</c:v>
                </c:pt>
                <c:pt idx="284">
                  <c:v>221.776528657158</c:v>
                </c:pt>
                <c:pt idx="285">
                  <c:v>220.74407615979601</c:v>
                </c:pt>
                <c:pt idx="286">
                  <c:v>220.64958733509999</c:v>
                </c:pt>
                <c:pt idx="287">
                  <c:v>221.26742491749101</c:v>
                </c:pt>
                <c:pt idx="288">
                  <c:v>222.65013211816901</c:v>
                </c:pt>
                <c:pt idx="289">
                  <c:v>223.635987000792</c:v>
                </c:pt>
                <c:pt idx="290">
                  <c:v>224.08851628126499</c:v>
                </c:pt>
                <c:pt idx="291">
                  <c:v>224.72875372467601</c:v>
                </c:pt>
                <c:pt idx="292">
                  <c:v>223.33228734932101</c:v>
                </c:pt>
                <c:pt idx="293">
                  <c:v>221.77167769913299</c:v>
                </c:pt>
                <c:pt idx="294">
                  <c:v>220.39535691376901</c:v>
                </c:pt>
                <c:pt idx="295">
                  <c:v>222.28170424138401</c:v>
                </c:pt>
                <c:pt idx="296">
                  <c:v>225.41041553247399</c:v>
                </c:pt>
                <c:pt idx="297">
                  <c:v>229.89018077892899</c:v>
                </c:pt>
                <c:pt idx="298">
                  <c:v>233.94124276640599</c:v>
                </c:pt>
                <c:pt idx="299">
                  <c:v>235.56336638233199</c:v>
                </c:pt>
                <c:pt idx="300">
                  <c:v>235.303264015819</c:v>
                </c:pt>
                <c:pt idx="301">
                  <c:v>233.42273305542301</c:v>
                </c:pt>
                <c:pt idx="302">
                  <c:v>235.41812629894699</c:v>
                </c:pt>
                <c:pt idx="303">
                  <c:v>237.78587151360401</c:v>
                </c:pt>
                <c:pt idx="304">
                  <c:v>241.86439944447801</c:v>
                </c:pt>
                <c:pt idx="305">
                  <c:v>246.21880315107899</c:v>
                </c:pt>
                <c:pt idx="306">
                  <c:v>253.17016860748299</c:v>
                </c:pt>
                <c:pt idx="307">
                  <c:v>261.07114231961401</c:v>
                </c:pt>
                <c:pt idx="308">
                  <c:v>266.77982704244801</c:v>
                </c:pt>
                <c:pt idx="309">
                  <c:v>271.23829884696403</c:v>
                </c:pt>
                <c:pt idx="310">
                  <c:v>277.068131789924</c:v>
                </c:pt>
                <c:pt idx="311">
                  <c:v>282.97708668363998</c:v>
                </c:pt>
                <c:pt idx="312">
                  <c:v>286.66347595397701</c:v>
                </c:pt>
                <c:pt idx="313">
                  <c:v>283.45609480751301</c:v>
                </c:pt>
                <c:pt idx="314">
                  <c:v>280.24011245575701</c:v>
                </c:pt>
                <c:pt idx="315">
                  <c:v>280.35306232037402</c:v>
                </c:pt>
                <c:pt idx="316">
                  <c:v>285.38665038058502</c:v>
                </c:pt>
                <c:pt idx="317">
                  <c:v>290.65814005984498</c:v>
                </c:pt>
                <c:pt idx="318">
                  <c:v>293.90649406259001</c:v>
                </c:pt>
                <c:pt idx="319">
                  <c:v>292.285943920036</c:v>
                </c:pt>
                <c:pt idx="320">
                  <c:v>287.65654594211702</c:v>
                </c:pt>
                <c:pt idx="321">
                  <c:v>279.25211136213602</c:v>
                </c:pt>
                <c:pt idx="322">
                  <c:v>273.54289985743299</c:v>
                </c:pt>
                <c:pt idx="323">
                  <c:v>269.66344570506197</c:v>
                </c:pt>
                <c:pt idx="324">
                  <c:v>268.18690655242</c:v>
                </c:pt>
                <c:pt idx="325">
                  <c:v>266.53134809634003</c:v>
                </c:pt>
                <c:pt idx="326">
                  <c:v>261.71015842184602</c:v>
                </c:pt>
                <c:pt idx="327">
                  <c:v>259.90674111448698</c:v>
                </c:pt>
                <c:pt idx="328">
                  <c:v>258.57091428912003</c:v>
                </c:pt>
                <c:pt idx="329">
                  <c:v>263.14021904305599</c:v>
                </c:pt>
                <c:pt idx="330">
                  <c:v>263.821525832129</c:v>
                </c:pt>
                <c:pt idx="331">
                  <c:v>264.76882968371802</c:v>
                </c:pt>
                <c:pt idx="332">
                  <c:v>260.23294781406003</c:v>
                </c:pt>
                <c:pt idx="333">
                  <c:v>256.52774284495598</c:v>
                </c:pt>
                <c:pt idx="334">
                  <c:v>250.672081482538</c:v>
                </c:pt>
                <c:pt idx="335">
                  <c:v>247.87483678772</c:v>
                </c:pt>
                <c:pt idx="336">
                  <c:v>242.58443405958101</c:v>
                </c:pt>
                <c:pt idx="337">
                  <c:v>239.803603752648</c:v>
                </c:pt>
                <c:pt idx="338">
                  <c:v>236.25568757482301</c:v>
                </c:pt>
                <c:pt idx="339">
                  <c:v>237.77843405197601</c:v>
                </c:pt>
                <c:pt idx="340">
                  <c:v>237.51134293245099</c:v>
                </c:pt>
                <c:pt idx="341">
                  <c:v>238.162369846687</c:v>
                </c:pt>
                <c:pt idx="342">
                  <c:v>236.107104126802</c:v>
                </c:pt>
                <c:pt idx="343">
                  <c:v>236.980598005963</c:v>
                </c:pt>
                <c:pt idx="344">
                  <c:v>238.305759113394</c:v>
                </c:pt>
                <c:pt idx="345">
                  <c:v>242.69144965215301</c:v>
                </c:pt>
                <c:pt idx="346">
                  <c:v>244.06742536617401</c:v>
                </c:pt>
                <c:pt idx="347">
                  <c:v>244.79113373035901</c:v>
                </c:pt>
                <c:pt idx="348">
                  <c:v>241.98922949550001</c:v>
                </c:pt>
                <c:pt idx="349">
                  <c:v>242.375871428024</c:v>
                </c:pt>
                <c:pt idx="350">
                  <c:v>239.58671360328</c:v>
                </c:pt>
                <c:pt idx="351">
                  <c:v>237.02531984645799</c:v>
                </c:pt>
                <c:pt idx="352">
                  <c:v>232.560782408926</c:v>
                </c:pt>
                <c:pt idx="353">
                  <c:v>233.26569670484801</c:v>
                </c:pt>
                <c:pt idx="354">
                  <c:v>236.54595061058899</c:v>
                </c:pt>
                <c:pt idx="355">
                  <c:v>240.21244732769699</c:v>
                </c:pt>
                <c:pt idx="356">
                  <c:v>242.77080471700799</c:v>
                </c:pt>
                <c:pt idx="357">
                  <c:v>244.09706736807101</c:v>
                </c:pt>
                <c:pt idx="358">
                  <c:v>245.970084560987</c:v>
                </c:pt>
                <c:pt idx="359">
                  <c:v>246.91116334945599</c:v>
                </c:pt>
                <c:pt idx="360">
                  <c:v>247.93689620082401</c:v>
                </c:pt>
                <c:pt idx="361">
                  <c:v>248.77921253113701</c:v>
                </c:pt>
                <c:pt idx="362">
                  <c:v>248.66439731601301</c:v>
                </c:pt>
                <c:pt idx="363">
                  <c:v>245.34748174379899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29-441F-BA2D-6A7C710A44E9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VW'!$L$30:$L$369</c:f>
              <c:numCache>
                <c:formatCode>[$-409]mmm\-yy;@</c:formatCode>
                <c:ptCount val="340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  <c:pt idx="339">
                  <c:v>46142</c:v>
                </c:pt>
              </c:numCache>
            </c:numRef>
          </c:xVal>
          <c:yVal>
            <c:numRef>
              <c:f>'U.S. EW &amp; VW'!$M$30:$M$369</c:f>
              <c:numCache>
                <c:formatCode>_(* #,##0_);_(* \(#,##0\);_(* "-"??_);_(@_)</c:formatCode>
                <c:ptCount val="340"/>
                <c:pt idx="0">
                  <c:v>78.240837399568505</c:v>
                </c:pt>
                <c:pt idx="1">
                  <c:v>78.084357247426198</c:v>
                </c:pt>
                <c:pt idx="2">
                  <c:v>78.061822766258501</c:v>
                </c:pt>
                <c:pt idx="3">
                  <c:v>78.993986370404798</c:v>
                </c:pt>
                <c:pt idx="4">
                  <c:v>79.965410823023404</c:v>
                </c:pt>
                <c:pt idx="5">
                  <c:v>80.999766351422707</c:v>
                </c:pt>
                <c:pt idx="6">
                  <c:v>80.725979459752807</c:v>
                </c:pt>
                <c:pt idx="7">
                  <c:v>80.120027297375003</c:v>
                </c:pt>
                <c:pt idx="8">
                  <c:v>79.925438297670496</c:v>
                </c:pt>
                <c:pt idx="9">
                  <c:v>80.909072409213906</c:v>
                </c:pt>
                <c:pt idx="10">
                  <c:v>82.540598571630895</c:v>
                </c:pt>
                <c:pt idx="11">
                  <c:v>83.696946898941206</c:v>
                </c:pt>
                <c:pt idx="12">
                  <c:v>83.886320851064198</c:v>
                </c:pt>
                <c:pt idx="13">
                  <c:v>83.602128406502203</c:v>
                </c:pt>
                <c:pt idx="14">
                  <c:v>83.957615081183704</c:v>
                </c:pt>
                <c:pt idx="15">
                  <c:v>85.234992236876707</c:v>
                </c:pt>
                <c:pt idx="16">
                  <c:v>86.756862557889505</c:v>
                </c:pt>
                <c:pt idx="17">
                  <c:v>87.973406268156097</c:v>
                </c:pt>
                <c:pt idx="18">
                  <c:v>88.449434071661898</c:v>
                </c:pt>
                <c:pt idx="19">
                  <c:v>88.697072742943405</c:v>
                </c:pt>
                <c:pt idx="20">
                  <c:v>89.1665540450268</c:v>
                </c:pt>
                <c:pt idx="21">
                  <c:v>89.888838075928405</c:v>
                </c:pt>
                <c:pt idx="22">
                  <c:v>90.869471306600303</c:v>
                </c:pt>
                <c:pt idx="23">
                  <c:v>91.321779019891395</c:v>
                </c:pt>
                <c:pt idx="24">
                  <c:v>92.254656298277595</c:v>
                </c:pt>
                <c:pt idx="25">
                  <c:v>92.577283806018201</c:v>
                </c:pt>
                <c:pt idx="26">
                  <c:v>93.311318439254293</c:v>
                </c:pt>
                <c:pt idx="27">
                  <c:v>94.039915549266894</c:v>
                </c:pt>
                <c:pt idx="28">
                  <c:v>95.743004832444996</c:v>
                </c:pt>
                <c:pt idx="29">
                  <c:v>97.684619613798304</c:v>
                </c:pt>
                <c:pt idx="30">
                  <c:v>98.152181936030104</c:v>
                </c:pt>
                <c:pt idx="31">
                  <c:v>97.762782527164106</c:v>
                </c:pt>
                <c:pt idx="32">
                  <c:v>97.295721975179802</c:v>
                </c:pt>
                <c:pt idx="33">
                  <c:v>98.336774695954603</c:v>
                </c:pt>
                <c:pt idx="34">
                  <c:v>99.346638652177404</c:v>
                </c:pt>
                <c:pt idx="35">
                  <c:v>100</c:v>
                </c:pt>
                <c:pt idx="36">
                  <c:v>100.14324348090599</c:v>
                </c:pt>
                <c:pt idx="37">
                  <c:v>100.387272440732</c:v>
                </c:pt>
                <c:pt idx="38">
                  <c:v>100.553058077665</c:v>
                </c:pt>
                <c:pt idx="39">
                  <c:v>100.65200339233</c:v>
                </c:pt>
                <c:pt idx="40">
                  <c:v>100.915403456356</c:v>
                </c:pt>
                <c:pt idx="41">
                  <c:v>102.236600363424</c:v>
                </c:pt>
                <c:pt idx="42">
                  <c:v>103.97029474145</c:v>
                </c:pt>
                <c:pt idx="43">
                  <c:v>105.96095273813501</c:v>
                </c:pt>
                <c:pt idx="44">
                  <c:v>107.005208979369</c:v>
                </c:pt>
                <c:pt idx="45">
                  <c:v>106.582765495703</c:v>
                </c:pt>
                <c:pt idx="46">
                  <c:v>105.430597041227</c:v>
                </c:pt>
                <c:pt idx="47">
                  <c:v>104.077086074989</c:v>
                </c:pt>
                <c:pt idx="48">
                  <c:v>104.394036437434</c:v>
                </c:pt>
                <c:pt idx="49">
                  <c:v>105.620410095781</c:v>
                </c:pt>
                <c:pt idx="50">
                  <c:v>107.628374428931</c:v>
                </c:pt>
                <c:pt idx="51">
                  <c:v>108.638805721606</c:v>
                </c:pt>
                <c:pt idx="52">
                  <c:v>109.255284010507</c:v>
                </c:pt>
                <c:pt idx="53">
                  <c:v>109.665583818958</c:v>
                </c:pt>
                <c:pt idx="54">
                  <c:v>110.62202865182699</c:v>
                </c:pt>
                <c:pt idx="55">
                  <c:v>111.777187085224</c:v>
                </c:pt>
                <c:pt idx="56">
                  <c:v>113.30521112649799</c:v>
                </c:pt>
                <c:pt idx="57">
                  <c:v>115.10629744408</c:v>
                </c:pt>
                <c:pt idx="58">
                  <c:v>116.826380155192</c:v>
                </c:pt>
                <c:pt idx="59">
                  <c:v>117.814932642824</c:v>
                </c:pt>
                <c:pt idx="60">
                  <c:v>117.664788874344</c:v>
                </c:pt>
                <c:pt idx="61">
                  <c:v>117.54834016417399</c:v>
                </c:pt>
                <c:pt idx="62">
                  <c:v>118.520772407357</c:v>
                </c:pt>
                <c:pt idx="63">
                  <c:v>120.287239308533</c:v>
                </c:pt>
                <c:pt idx="64">
                  <c:v>121.79751288510801</c:v>
                </c:pt>
                <c:pt idx="65">
                  <c:v>122.65511308715899</c:v>
                </c:pt>
                <c:pt idx="66">
                  <c:v>123.67635453224</c:v>
                </c:pt>
                <c:pt idx="67">
                  <c:v>124.945729577276</c:v>
                </c:pt>
                <c:pt idx="68">
                  <c:v>126.608246029509</c:v>
                </c:pt>
                <c:pt idx="69">
                  <c:v>127.59606664447</c:v>
                </c:pt>
                <c:pt idx="70">
                  <c:v>127.98048680845299</c:v>
                </c:pt>
                <c:pt idx="71">
                  <c:v>128.49139568158799</c:v>
                </c:pt>
                <c:pt idx="72">
                  <c:v>129.733568696422</c:v>
                </c:pt>
                <c:pt idx="73">
                  <c:v>132.210633433109</c:v>
                </c:pt>
                <c:pt idx="74">
                  <c:v>134.769236950292</c:v>
                </c:pt>
                <c:pt idx="75">
                  <c:v>137.27129650088301</c:v>
                </c:pt>
                <c:pt idx="76">
                  <c:v>138.73575740384001</c:v>
                </c:pt>
                <c:pt idx="77">
                  <c:v>140.87670355997699</c:v>
                </c:pt>
                <c:pt idx="78">
                  <c:v>142.86024241777</c:v>
                </c:pt>
                <c:pt idx="79">
                  <c:v>145.17386497879801</c:v>
                </c:pt>
                <c:pt idx="80">
                  <c:v>146.072292346903</c:v>
                </c:pt>
                <c:pt idx="81">
                  <c:v>145.72294866419401</c:v>
                </c:pt>
                <c:pt idx="82">
                  <c:v>145.511784316106</c:v>
                </c:pt>
                <c:pt idx="83">
                  <c:v>146.744079823031</c:v>
                </c:pt>
                <c:pt idx="84">
                  <c:v>150.03771417786899</c:v>
                </c:pt>
                <c:pt idx="85">
                  <c:v>153.72589913071801</c:v>
                </c:pt>
                <c:pt idx="86">
                  <c:v>157.070225697789</c:v>
                </c:pt>
                <c:pt idx="87">
                  <c:v>159.11653364465499</c:v>
                </c:pt>
                <c:pt idx="88">
                  <c:v>160.83672331666901</c:v>
                </c:pt>
                <c:pt idx="89">
                  <c:v>162.36646577875601</c:v>
                </c:pt>
                <c:pt idx="90">
                  <c:v>164.243317307252</c:v>
                </c:pt>
                <c:pt idx="91">
                  <c:v>166.41658816597601</c:v>
                </c:pt>
                <c:pt idx="92">
                  <c:v>168.102022669973</c:v>
                </c:pt>
                <c:pt idx="93">
                  <c:v>169.20463161447401</c:v>
                </c:pt>
                <c:pt idx="94">
                  <c:v>169.13612547160201</c:v>
                </c:pt>
                <c:pt idx="95">
                  <c:v>170.70574845165501</c:v>
                </c:pt>
                <c:pt idx="96">
                  <c:v>172.40301155321001</c:v>
                </c:pt>
                <c:pt idx="97">
                  <c:v>175.19216631799301</c:v>
                </c:pt>
                <c:pt idx="98">
                  <c:v>175.846570568315</c:v>
                </c:pt>
                <c:pt idx="99">
                  <c:v>177.14122561706199</c:v>
                </c:pt>
                <c:pt idx="100">
                  <c:v>177.646896915063</c:v>
                </c:pt>
                <c:pt idx="101">
                  <c:v>179.23252718359601</c:v>
                </c:pt>
                <c:pt idx="102">
                  <c:v>178.90091912426399</c:v>
                </c:pt>
                <c:pt idx="103">
                  <c:v>178.20704346717801</c:v>
                </c:pt>
                <c:pt idx="104">
                  <c:v>176.36935398050099</c:v>
                </c:pt>
                <c:pt idx="105">
                  <c:v>175.204279424714</c:v>
                </c:pt>
                <c:pt idx="106">
                  <c:v>175.407835017054</c:v>
                </c:pt>
                <c:pt idx="107">
                  <c:v>176.88329846142699</c:v>
                </c:pt>
                <c:pt idx="108">
                  <c:v>179.55091841590601</c:v>
                </c:pt>
                <c:pt idx="109">
                  <c:v>181.767889027351</c:v>
                </c:pt>
                <c:pt idx="110">
                  <c:v>183.491669984916</c:v>
                </c:pt>
                <c:pt idx="111">
                  <c:v>185.113343100842</c:v>
                </c:pt>
                <c:pt idx="112">
                  <c:v>185.34008904296499</c:v>
                </c:pt>
                <c:pt idx="113">
                  <c:v>186.456630688302</c:v>
                </c:pt>
                <c:pt idx="114">
                  <c:v>186.27132919106799</c:v>
                </c:pt>
                <c:pt idx="115">
                  <c:v>187.107169347754</c:v>
                </c:pt>
                <c:pt idx="116">
                  <c:v>185.15661247902099</c:v>
                </c:pt>
                <c:pt idx="117">
                  <c:v>182.07354682986499</c:v>
                </c:pt>
                <c:pt idx="118">
                  <c:v>179.283714661598</c:v>
                </c:pt>
                <c:pt idx="119">
                  <c:v>178.83276074945101</c:v>
                </c:pt>
                <c:pt idx="120">
                  <c:v>180.32771544873501</c:v>
                </c:pt>
                <c:pt idx="121">
                  <c:v>180.04369321098201</c:v>
                </c:pt>
                <c:pt idx="122">
                  <c:v>178.06921045448601</c:v>
                </c:pt>
                <c:pt idx="123">
                  <c:v>175.068290393713</c:v>
                </c:pt>
                <c:pt idx="124">
                  <c:v>173.68053257983999</c:v>
                </c:pt>
                <c:pt idx="125">
                  <c:v>173.15307220157399</c:v>
                </c:pt>
                <c:pt idx="126">
                  <c:v>172.88743774771299</c:v>
                </c:pt>
                <c:pt idx="127">
                  <c:v>171.68865271770801</c:v>
                </c:pt>
                <c:pt idx="128">
                  <c:v>168.04887697453501</c:v>
                </c:pt>
                <c:pt idx="129">
                  <c:v>163.71073445480499</c:v>
                </c:pt>
                <c:pt idx="130">
                  <c:v>157.86462939276299</c:v>
                </c:pt>
                <c:pt idx="131">
                  <c:v>155.15676105624999</c:v>
                </c:pt>
                <c:pt idx="132">
                  <c:v>151.70711226677599</c:v>
                </c:pt>
                <c:pt idx="133">
                  <c:v>149.39039334661899</c:v>
                </c:pt>
                <c:pt idx="134">
                  <c:v>144.672050345217</c:v>
                </c:pt>
                <c:pt idx="135">
                  <c:v>141.30179991882301</c:v>
                </c:pt>
                <c:pt idx="136">
                  <c:v>139.064211970635</c:v>
                </c:pt>
                <c:pt idx="137">
                  <c:v>139.30685461060801</c:v>
                </c:pt>
                <c:pt idx="138">
                  <c:v>139.78026112168999</c:v>
                </c:pt>
                <c:pt idx="139">
                  <c:v>138.91651683758599</c:v>
                </c:pt>
                <c:pt idx="140">
                  <c:v>135.29633455947999</c:v>
                </c:pt>
                <c:pt idx="141">
                  <c:v>130.69048584923399</c:v>
                </c:pt>
                <c:pt idx="142">
                  <c:v>128.76475563934301</c:v>
                </c:pt>
                <c:pt idx="143">
                  <c:v>129.24511449193</c:v>
                </c:pt>
                <c:pt idx="144">
                  <c:v>131.52708420044999</c:v>
                </c:pt>
                <c:pt idx="145">
                  <c:v>132.76298211385</c:v>
                </c:pt>
                <c:pt idx="146">
                  <c:v>132.106808413208</c:v>
                </c:pt>
                <c:pt idx="147">
                  <c:v>129.49337666367001</c:v>
                </c:pt>
                <c:pt idx="148">
                  <c:v>125.938477685525</c:v>
                </c:pt>
                <c:pt idx="149">
                  <c:v>123.81340747772801</c:v>
                </c:pt>
                <c:pt idx="150">
                  <c:v>123.469719263161</c:v>
                </c:pt>
                <c:pt idx="151">
                  <c:v>124.285256815265</c:v>
                </c:pt>
                <c:pt idx="152">
                  <c:v>124.034083678135</c:v>
                </c:pt>
                <c:pt idx="153">
                  <c:v>123.259276219851</c:v>
                </c:pt>
                <c:pt idx="154">
                  <c:v>122.67306038328699</c:v>
                </c:pt>
                <c:pt idx="155">
                  <c:v>123.23470085240299</c:v>
                </c:pt>
                <c:pt idx="156">
                  <c:v>122.52608663598301</c:v>
                </c:pt>
                <c:pt idx="157">
                  <c:v>120.968639495042</c:v>
                </c:pt>
                <c:pt idx="158">
                  <c:v>119.66179323204101</c:v>
                </c:pt>
                <c:pt idx="159">
                  <c:v>120.186566011843</c:v>
                </c:pt>
                <c:pt idx="160">
                  <c:v>120.956381893542</c:v>
                </c:pt>
                <c:pt idx="161">
                  <c:v>120.88493974737101</c:v>
                </c:pt>
                <c:pt idx="162">
                  <c:v>120.491615669076</c:v>
                </c:pt>
                <c:pt idx="163">
                  <c:v>121.119343215174</c:v>
                </c:pt>
                <c:pt idx="164">
                  <c:v>122.59198650811599</c:v>
                </c:pt>
                <c:pt idx="165">
                  <c:v>123.919864371282</c:v>
                </c:pt>
                <c:pt idx="166">
                  <c:v>124.193648988373</c:v>
                </c:pt>
                <c:pt idx="167">
                  <c:v>123.721029443855</c:v>
                </c:pt>
                <c:pt idx="168">
                  <c:v>122.173633593847</c:v>
                </c:pt>
                <c:pt idx="169">
                  <c:v>120.37502539757</c:v>
                </c:pt>
                <c:pt idx="170">
                  <c:v>120.45144896004901</c:v>
                </c:pt>
                <c:pt idx="171">
                  <c:v>121.298746510529</c:v>
                </c:pt>
                <c:pt idx="172">
                  <c:v>122.742121441485</c:v>
                </c:pt>
                <c:pt idx="173">
                  <c:v>123.213619694429</c:v>
                </c:pt>
                <c:pt idx="174">
                  <c:v>124.189937337968</c:v>
                </c:pt>
                <c:pt idx="175">
                  <c:v>125.562482804552</c:v>
                </c:pt>
                <c:pt idx="176">
                  <c:v>126.926844700255</c:v>
                </c:pt>
                <c:pt idx="177">
                  <c:v>128.86291920347699</c:v>
                </c:pt>
                <c:pt idx="178">
                  <c:v>129.666729959299</c:v>
                </c:pt>
                <c:pt idx="179">
                  <c:v>130.26521771879601</c:v>
                </c:pt>
                <c:pt idx="180">
                  <c:v>128.589646738097</c:v>
                </c:pt>
                <c:pt idx="181">
                  <c:v>127.11617210897801</c:v>
                </c:pt>
                <c:pt idx="182">
                  <c:v>126.88213699222899</c:v>
                </c:pt>
                <c:pt idx="183">
                  <c:v>129.19301641128101</c:v>
                </c:pt>
                <c:pt idx="184">
                  <c:v>131.893070216192</c:v>
                </c:pt>
                <c:pt idx="185">
                  <c:v>134.41267168446299</c:v>
                </c:pt>
                <c:pt idx="186">
                  <c:v>135.52507599330701</c:v>
                </c:pt>
                <c:pt idx="187">
                  <c:v>136.403492090773</c:v>
                </c:pt>
                <c:pt idx="188">
                  <c:v>137.13031496432299</c:v>
                </c:pt>
                <c:pt idx="189">
                  <c:v>137.80110671866501</c:v>
                </c:pt>
                <c:pt idx="190">
                  <c:v>138.60996524418101</c:v>
                </c:pt>
                <c:pt idx="191">
                  <c:v>139.944554341219</c:v>
                </c:pt>
                <c:pt idx="192">
                  <c:v>141.91197329790401</c:v>
                </c:pt>
                <c:pt idx="193">
                  <c:v>142.68782886031801</c:v>
                </c:pt>
                <c:pt idx="194">
                  <c:v>143.072065079596</c:v>
                </c:pt>
                <c:pt idx="195">
                  <c:v>143.45908864467199</c:v>
                </c:pt>
                <c:pt idx="196">
                  <c:v>145.45962555040501</c:v>
                </c:pt>
                <c:pt idx="197">
                  <c:v>147.802957511221</c:v>
                </c:pt>
                <c:pt idx="198">
                  <c:v>150.32505928746301</c:v>
                </c:pt>
                <c:pt idx="199">
                  <c:v>151.865307391307</c:v>
                </c:pt>
                <c:pt idx="200">
                  <c:v>153.05138343592799</c:v>
                </c:pt>
                <c:pt idx="201">
                  <c:v>153.76579860241401</c:v>
                </c:pt>
                <c:pt idx="202">
                  <c:v>154.679552789273</c:v>
                </c:pt>
                <c:pt idx="203">
                  <c:v>155.59194588825201</c:v>
                </c:pt>
                <c:pt idx="204">
                  <c:v>157.02859423499001</c:v>
                </c:pt>
                <c:pt idx="205">
                  <c:v>157.71514841951199</c:v>
                </c:pt>
                <c:pt idx="206">
                  <c:v>158.599627877138</c:v>
                </c:pt>
                <c:pt idx="207">
                  <c:v>159.51345443444899</c:v>
                </c:pt>
                <c:pt idx="208">
                  <c:v>161.68615834424199</c:v>
                </c:pt>
                <c:pt idx="209">
                  <c:v>163.87850207567399</c:v>
                </c:pt>
                <c:pt idx="210">
                  <c:v>166.055601507197</c:v>
                </c:pt>
                <c:pt idx="211">
                  <c:v>167.11918073752901</c:v>
                </c:pt>
                <c:pt idx="212">
                  <c:v>167.34066924013501</c:v>
                </c:pt>
                <c:pt idx="213">
                  <c:v>166.395754209198</c:v>
                </c:pt>
                <c:pt idx="214">
                  <c:v>166.442421964902</c:v>
                </c:pt>
                <c:pt idx="215">
                  <c:v>167.62871016020401</c:v>
                </c:pt>
                <c:pt idx="216">
                  <c:v>170.47174262632799</c:v>
                </c:pt>
                <c:pt idx="217">
                  <c:v>171.52578062568301</c:v>
                </c:pt>
                <c:pt idx="218">
                  <c:v>171.63267252056301</c:v>
                </c:pt>
                <c:pt idx="219">
                  <c:v>170.800033775982</c:v>
                </c:pt>
                <c:pt idx="220">
                  <c:v>172.49735750690201</c:v>
                </c:pt>
                <c:pt idx="221">
                  <c:v>175.1306053651</c:v>
                </c:pt>
                <c:pt idx="222">
                  <c:v>179.17755548021901</c:v>
                </c:pt>
                <c:pt idx="223">
                  <c:v>181.25926286799501</c:v>
                </c:pt>
                <c:pt idx="224">
                  <c:v>182.50385230892101</c:v>
                </c:pt>
                <c:pt idx="225">
                  <c:v>181.652749208762</c:v>
                </c:pt>
                <c:pt idx="226">
                  <c:v>181.38972493019401</c:v>
                </c:pt>
                <c:pt idx="227">
                  <c:v>182.51655015240399</c:v>
                </c:pt>
                <c:pt idx="228">
                  <c:v>186.089133175245</c:v>
                </c:pt>
                <c:pt idx="229">
                  <c:v>190.90445606974899</c:v>
                </c:pt>
                <c:pt idx="230">
                  <c:v>194.377454098588</c:v>
                </c:pt>
                <c:pt idx="231">
                  <c:v>196.42516017508001</c:v>
                </c:pt>
                <c:pt idx="232">
                  <c:v>198.52292362632099</c:v>
                </c:pt>
                <c:pt idx="233">
                  <c:v>202.32388594899899</c:v>
                </c:pt>
                <c:pt idx="234">
                  <c:v>204.564525807687</c:v>
                </c:pt>
                <c:pt idx="235">
                  <c:v>204.70254669605899</c:v>
                </c:pt>
                <c:pt idx="236">
                  <c:v>202.77538746362899</c:v>
                </c:pt>
                <c:pt idx="237">
                  <c:v>202.43410207911501</c:v>
                </c:pt>
                <c:pt idx="238">
                  <c:v>204.215441815905</c:v>
                </c:pt>
                <c:pt idx="239">
                  <c:v>207.219792696274</c:v>
                </c:pt>
                <c:pt idx="240">
                  <c:v>209.21989997217401</c:v>
                </c:pt>
                <c:pt idx="241">
                  <c:v>207.868681084668</c:v>
                </c:pt>
                <c:pt idx="242">
                  <c:v>205.34082461912999</c:v>
                </c:pt>
                <c:pt idx="243">
                  <c:v>204.90088632265801</c:v>
                </c:pt>
                <c:pt idx="244">
                  <c:v>207.255391241578</c:v>
                </c:pt>
                <c:pt idx="245">
                  <c:v>211.99134884749699</c:v>
                </c:pt>
                <c:pt idx="246">
                  <c:v>214.15557549831499</c:v>
                </c:pt>
                <c:pt idx="247">
                  <c:v>214.93499834737301</c:v>
                </c:pt>
                <c:pt idx="248">
                  <c:v>213.65284461877999</c:v>
                </c:pt>
                <c:pt idx="249">
                  <c:v>214.38320951766701</c:v>
                </c:pt>
                <c:pt idx="250">
                  <c:v>215.96259224010299</c:v>
                </c:pt>
                <c:pt idx="251">
                  <c:v>218.19066763509801</c:v>
                </c:pt>
                <c:pt idx="252">
                  <c:v>219.61918286659301</c:v>
                </c:pt>
                <c:pt idx="253">
                  <c:v>219.57365704652099</c:v>
                </c:pt>
                <c:pt idx="254">
                  <c:v>219.80223650076601</c:v>
                </c:pt>
                <c:pt idx="255">
                  <c:v>219.97674853781601</c:v>
                </c:pt>
                <c:pt idx="256">
                  <c:v>221.28610088344001</c:v>
                </c:pt>
                <c:pt idx="257">
                  <c:v>222.56121116220999</c:v>
                </c:pt>
                <c:pt idx="258">
                  <c:v>224.06582233641001</c:v>
                </c:pt>
                <c:pt idx="259">
                  <c:v>225.634594732132</c:v>
                </c:pt>
                <c:pt idx="260">
                  <c:v>226.25672359001601</c:v>
                </c:pt>
                <c:pt idx="261">
                  <c:v>225.959512083281</c:v>
                </c:pt>
                <c:pt idx="262">
                  <c:v>225.356171697788</c:v>
                </c:pt>
                <c:pt idx="263">
                  <c:v>226.316146694195</c:v>
                </c:pt>
                <c:pt idx="264">
                  <c:v>228.763577437268</c:v>
                </c:pt>
                <c:pt idx="265">
                  <c:v>232.145465242759</c:v>
                </c:pt>
                <c:pt idx="266">
                  <c:v>233.32921235330099</c:v>
                </c:pt>
                <c:pt idx="267">
                  <c:v>232.39628869419499</c:v>
                </c:pt>
                <c:pt idx="268">
                  <c:v>229.16957255006</c:v>
                </c:pt>
                <c:pt idx="269">
                  <c:v>228.451528565687</c:v>
                </c:pt>
                <c:pt idx="270">
                  <c:v>228.00515103234599</c:v>
                </c:pt>
                <c:pt idx="271">
                  <c:v>230.879341396005</c:v>
                </c:pt>
                <c:pt idx="272">
                  <c:v>233.72242691527501</c:v>
                </c:pt>
                <c:pt idx="273">
                  <c:v>239.558724697526</c:v>
                </c:pt>
                <c:pt idx="274">
                  <c:v>242.75885292218601</c:v>
                </c:pt>
                <c:pt idx="275">
                  <c:v>245.15777778521701</c:v>
                </c:pt>
                <c:pt idx="276">
                  <c:v>243.591909860421</c:v>
                </c:pt>
                <c:pt idx="277">
                  <c:v>243.17434513014899</c:v>
                </c:pt>
                <c:pt idx="278">
                  <c:v>244.67366903033101</c:v>
                </c:pt>
                <c:pt idx="279">
                  <c:v>249.068116964556</c:v>
                </c:pt>
                <c:pt idx="280">
                  <c:v>253.20446996319299</c:v>
                </c:pt>
                <c:pt idx="281">
                  <c:v>257.92817437695601</c:v>
                </c:pt>
                <c:pt idx="282">
                  <c:v>261.18580068816198</c:v>
                </c:pt>
                <c:pt idx="283">
                  <c:v>265.34651363984</c:v>
                </c:pt>
                <c:pt idx="284">
                  <c:v>267.07611582178703</c:v>
                </c:pt>
                <c:pt idx="285">
                  <c:v>272.95800827527898</c:v>
                </c:pt>
                <c:pt idx="286">
                  <c:v>277.12922273326899</c:v>
                </c:pt>
                <c:pt idx="287">
                  <c:v>281.00014625518799</c:v>
                </c:pt>
                <c:pt idx="288">
                  <c:v>278.91832356193999</c:v>
                </c:pt>
                <c:pt idx="289">
                  <c:v>278.297508295434</c:v>
                </c:pt>
                <c:pt idx="290">
                  <c:v>281.48768435471902</c:v>
                </c:pt>
                <c:pt idx="291">
                  <c:v>289.96751968447199</c:v>
                </c:pt>
                <c:pt idx="292">
                  <c:v>296.709533225847</c:v>
                </c:pt>
                <c:pt idx="293">
                  <c:v>299.07779131993198</c:v>
                </c:pt>
                <c:pt idx="294">
                  <c:v>297.09993874629401</c:v>
                </c:pt>
                <c:pt idx="295">
                  <c:v>296.39329688622399</c:v>
                </c:pt>
                <c:pt idx="296">
                  <c:v>294.94297180516799</c:v>
                </c:pt>
                <c:pt idx="297">
                  <c:v>296.32113313014298</c:v>
                </c:pt>
                <c:pt idx="298">
                  <c:v>295.14957748448899</c:v>
                </c:pt>
                <c:pt idx="299">
                  <c:v>293.90740414485998</c:v>
                </c:pt>
                <c:pt idx="300">
                  <c:v>292.02601318762601</c:v>
                </c:pt>
                <c:pt idx="301">
                  <c:v>291.10018890664799</c:v>
                </c:pt>
                <c:pt idx="302">
                  <c:v>292.36681233448797</c:v>
                </c:pt>
                <c:pt idx="303">
                  <c:v>292.90146016231103</c:v>
                </c:pt>
                <c:pt idx="304">
                  <c:v>297.40641610634702</c:v>
                </c:pt>
                <c:pt idx="305">
                  <c:v>299.02831987886299</c:v>
                </c:pt>
                <c:pt idx="306">
                  <c:v>302.26034011816898</c:v>
                </c:pt>
                <c:pt idx="307">
                  <c:v>302.58172391855197</c:v>
                </c:pt>
                <c:pt idx="308">
                  <c:v>303.532050217186</c:v>
                </c:pt>
                <c:pt idx="309">
                  <c:v>302.58153480492001</c:v>
                </c:pt>
                <c:pt idx="310">
                  <c:v>302.93354060746799</c:v>
                </c:pt>
                <c:pt idx="311">
                  <c:v>299.82674941132302</c:v>
                </c:pt>
                <c:pt idx="312">
                  <c:v>300.65629576039299</c:v>
                </c:pt>
                <c:pt idx="313">
                  <c:v>300.79746430375098</c:v>
                </c:pt>
                <c:pt idx="314">
                  <c:v>304.08644407179003</c:v>
                </c:pt>
                <c:pt idx="315">
                  <c:v>304.01543457515402</c:v>
                </c:pt>
                <c:pt idx="316">
                  <c:v>305.07573648162003</c:v>
                </c:pt>
                <c:pt idx="317">
                  <c:v>301.80344243009</c:v>
                </c:pt>
                <c:pt idx="318">
                  <c:v>302.10799503058399</c:v>
                </c:pt>
                <c:pt idx="319">
                  <c:v>303.783426582385</c:v>
                </c:pt>
                <c:pt idx="320">
                  <c:v>307.61303513467499</c:v>
                </c:pt>
                <c:pt idx="321">
                  <c:v>307.58839308346398</c:v>
                </c:pt>
                <c:pt idx="322">
                  <c:v>305.87387660929397</c:v>
                </c:pt>
                <c:pt idx="323">
                  <c:v>302.56746102176299</c:v>
                </c:pt>
                <c:pt idx="324">
                  <c:v>306.053274403145</c:v>
                </c:pt>
                <c:pt idx="325">
                  <c:v>311.65450128510702</c:v>
                </c:pt>
                <c:pt idx="326">
                  <c:v>315.58623861799498</c:v>
                </c:pt>
                <c:pt idx="327">
                  <c:v>312.75594457048902</c:v>
                </c:pt>
                <c:pt idx="328">
                  <c:v>310.26089037097603</c:v>
                </c:pt>
                <c:pt idx="329">
                  <c:v>308.14935629101899</c:v>
                </c:pt>
                <c:pt idx="330">
                  <c:v>309.74669508801901</c:v>
                </c:pt>
                <c:pt idx="331">
                  <c:v>311.50243860289999</c:v>
                </c:pt>
                <c:pt idx="332">
                  <c:v>312.11220313486803</c:v>
                </c:pt>
                <c:pt idx="333">
                  <c:v>310.02080790218798</c:v>
                </c:pt>
                <c:pt idx="334">
                  <c:v>309.06513731332302</c:v>
                </c:pt>
                <c:pt idx="335">
                  <c:v>309.20458565195202</c:v>
                </c:pt>
                <c:pt idx="336">
                  <c:v>314.01462485392</c:v>
                </c:pt>
                <c:pt idx="337">
                  <c:v>316.92400220843399</c:v>
                </c:pt>
                <c:pt idx="338">
                  <c:v>319.37891150037501</c:v>
                </c:pt>
                <c:pt idx="339">
                  <c:v>316.58626500571103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29-441F-BA2D-6A7C710A4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14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RegionalPropertyType!$O$6:$O$110</c:f>
              <c:numCache>
                <c:formatCode>0</c:formatCode>
                <c:ptCount val="105"/>
                <c:pt idx="0">
                  <c:v>90.428723555877994</c:v>
                </c:pt>
                <c:pt idx="1">
                  <c:v>94.309796929792896</c:v>
                </c:pt>
                <c:pt idx="2">
                  <c:v>98.257701867449697</c:v>
                </c:pt>
                <c:pt idx="3">
                  <c:v>100</c:v>
                </c:pt>
                <c:pt idx="4">
                  <c:v>100.207240881167</c:v>
                </c:pt>
                <c:pt idx="5">
                  <c:v>100.725735589609</c:v>
                </c:pt>
                <c:pt idx="6">
                  <c:v>102.57964937385699</c:v>
                </c:pt>
                <c:pt idx="7">
                  <c:v>104.602254403643</c:v>
                </c:pt>
                <c:pt idx="8">
                  <c:v>105.020417996597</c:v>
                </c:pt>
                <c:pt idx="9">
                  <c:v>104.382254041065</c:v>
                </c:pt>
                <c:pt idx="10">
                  <c:v>103.650529103043</c:v>
                </c:pt>
                <c:pt idx="11">
                  <c:v>105.56437133321</c:v>
                </c:pt>
                <c:pt idx="12">
                  <c:v>110.964278316128</c:v>
                </c:pt>
                <c:pt idx="13">
                  <c:v>114.174025050914</c:v>
                </c:pt>
                <c:pt idx="14">
                  <c:v>112.170440826299</c:v>
                </c:pt>
                <c:pt idx="15">
                  <c:v>111.899372857096</c:v>
                </c:pt>
                <c:pt idx="16">
                  <c:v>116.797461179207</c:v>
                </c:pt>
                <c:pt idx="17">
                  <c:v>122.234990238919</c:v>
                </c:pt>
                <c:pt idx="18">
                  <c:v>123.03342624814501</c:v>
                </c:pt>
                <c:pt idx="19">
                  <c:v>121.838461498394</c:v>
                </c:pt>
                <c:pt idx="20">
                  <c:v>123.020492959902</c:v>
                </c:pt>
                <c:pt idx="21">
                  <c:v>126.588015590262</c:v>
                </c:pt>
                <c:pt idx="22">
                  <c:v>130.70667614438301</c:v>
                </c:pt>
                <c:pt idx="23">
                  <c:v>131.59868034069299</c:v>
                </c:pt>
                <c:pt idx="24">
                  <c:v>128.06957897321701</c:v>
                </c:pt>
                <c:pt idx="25">
                  <c:v>123.957673086713</c:v>
                </c:pt>
                <c:pt idx="26">
                  <c:v>124.87433886040699</c:v>
                </c:pt>
                <c:pt idx="27">
                  <c:v>127.77062975403901</c:v>
                </c:pt>
                <c:pt idx="28">
                  <c:v>129.22385361002901</c:v>
                </c:pt>
                <c:pt idx="29">
                  <c:v>131.214974695476</c:v>
                </c:pt>
                <c:pt idx="30">
                  <c:v>130.27942047327599</c:v>
                </c:pt>
                <c:pt idx="31">
                  <c:v>127.14899929927201</c:v>
                </c:pt>
                <c:pt idx="32">
                  <c:v>123.75998660841501</c:v>
                </c:pt>
                <c:pt idx="33">
                  <c:v>119.13541392457699</c:v>
                </c:pt>
                <c:pt idx="34">
                  <c:v>113.090602601781</c:v>
                </c:pt>
                <c:pt idx="35">
                  <c:v>106.07565751761901</c:v>
                </c:pt>
                <c:pt idx="36">
                  <c:v>97.576015347006702</c:v>
                </c:pt>
                <c:pt idx="37">
                  <c:v>92.159434459494094</c:v>
                </c:pt>
                <c:pt idx="38">
                  <c:v>93.625696427509197</c:v>
                </c:pt>
                <c:pt idx="39">
                  <c:v>94.324589629577005</c:v>
                </c:pt>
                <c:pt idx="40">
                  <c:v>89.892491145732393</c:v>
                </c:pt>
                <c:pt idx="41">
                  <c:v>85.499926215816998</c:v>
                </c:pt>
                <c:pt idx="42">
                  <c:v>82.458357434719503</c:v>
                </c:pt>
                <c:pt idx="43">
                  <c:v>79.518003096195798</c:v>
                </c:pt>
                <c:pt idx="44">
                  <c:v>78.179098286168497</c:v>
                </c:pt>
                <c:pt idx="45">
                  <c:v>79.368166113071595</c:v>
                </c:pt>
                <c:pt idx="46">
                  <c:v>80.862901275434396</c:v>
                </c:pt>
                <c:pt idx="47">
                  <c:v>80.561139936235904</c:v>
                </c:pt>
                <c:pt idx="48">
                  <c:v>78.349929557693301</c:v>
                </c:pt>
                <c:pt idx="49">
                  <c:v>75.731500231813598</c:v>
                </c:pt>
                <c:pt idx="50">
                  <c:v>75.952005752937893</c:v>
                </c:pt>
                <c:pt idx="51">
                  <c:v>77.748604566947606</c:v>
                </c:pt>
                <c:pt idx="52">
                  <c:v>79.090592806969497</c:v>
                </c:pt>
                <c:pt idx="53">
                  <c:v>80.733479984157796</c:v>
                </c:pt>
                <c:pt idx="54">
                  <c:v>82.641923394587295</c:v>
                </c:pt>
                <c:pt idx="55">
                  <c:v>83.943965128408806</c:v>
                </c:pt>
                <c:pt idx="56">
                  <c:v>84.718511777847098</c:v>
                </c:pt>
                <c:pt idx="57">
                  <c:v>86.229587902456899</c:v>
                </c:pt>
                <c:pt idx="58">
                  <c:v>88.967870298882502</c:v>
                </c:pt>
                <c:pt idx="59">
                  <c:v>91.110676678212698</c:v>
                </c:pt>
                <c:pt idx="60">
                  <c:v>91.290849962158902</c:v>
                </c:pt>
                <c:pt idx="61">
                  <c:v>91.658792203758097</c:v>
                </c:pt>
                <c:pt idx="62">
                  <c:v>92.843122090380703</c:v>
                </c:pt>
                <c:pt idx="63">
                  <c:v>93.155598872472595</c:v>
                </c:pt>
                <c:pt idx="64">
                  <c:v>93.325942381193002</c:v>
                </c:pt>
                <c:pt idx="65">
                  <c:v>95.093686037640097</c:v>
                </c:pt>
                <c:pt idx="66">
                  <c:v>97.559784282292895</c:v>
                </c:pt>
                <c:pt idx="67">
                  <c:v>100.676473484786</c:v>
                </c:pt>
                <c:pt idx="68">
                  <c:v>107.19734446194801</c:v>
                </c:pt>
                <c:pt idx="69">
                  <c:v>116.057254652154</c:v>
                </c:pt>
                <c:pt idx="70">
                  <c:v>116.42627061922499</c:v>
                </c:pt>
                <c:pt idx="71">
                  <c:v>110.939916131689</c:v>
                </c:pt>
                <c:pt idx="72">
                  <c:v>109.791331977474</c:v>
                </c:pt>
                <c:pt idx="73">
                  <c:v>112.300984536489</c:v>
                </c:pt>
                <c:pt idx="74">
                  <c:v>113.853935998737</c:v>
                </c:pt>
                <c:pt idx="75">
                  <c:v>113.412308962784</c:v>
                </c:pt>
                <c:pt idx="76">
                  <c:v>115.079389481737</c:v>
                </c:pt>
                <c:pt idx="77">
                  <c:v>117.61062195859201</c:v>
                </c:pt>
                <c:pt idx="78">
                  <c:v>117.512261287779</c:v>
                </c:pt>
                <c:pt idx="79">
                  <c:v>116.12726906575099</c:v>
                </c:pt>
                <c:pt idx="80">
                  <c:v>115.32968934148801</c:v>
                </c:pt>
                <c:pt idx="81">
                  <c:v>112.742182949263</c:v>
                </c:pt>
                <c:pt idx="82">
                  <c:v>114.543458396196</c:v>
                </c:pt>
                <c:pt idx="83">
                  <c:v>120.20996549452801</c:v>
                </c:pt>
                <c:pt idx="84">
                  <c:v>122.412615064134</c:v>
                </c:pt>
                <c:pt idx="85">
                  <c:v>124.927178591792</c:v>
                </c:pt>
                <c:pt idx="86">
                  <c:v>129.61396781343001</c:v>
                </c:pt>
                <c:pt idx="87">
                  <c:v>132.865066243553</c:v>
                </c:pt>
                <c:pt idx="88">
                  <c:v>133.44689401926101</c:v>
                </c:pt>
                <c:pt idx="89">
                  <c:v>133.75611406391599</c:v>
                </c:pt>
                <c:pt idx="90">
                  <c:v>129.25851964204901</c:v>
                </c:pt>
                <c:pt idx="91">
                  <c:v>124.14071105721</c:v>
                </c:pt>
                <c:pt idx="92">
                  <c:v>125.19309939495101</c:v>
                </c:pt>
                <c:pt idx="93">
                  <c:v>128.99994051275601</c:v>
                </c:pt>
                <c:pt idx="94">
                  <c:v>129.545252591143</c:v>
                </c:pt>
                <c:pt idx="95">
                  <c:v>125.71604227143401</c:v>
                </c:pt>
                <c:pt idx="96">
                  <c:v>125.57385039992801</c:v>
                </c:pt>
                <c:pt idx="97">
                  <c:v>130.340449355803</c:v>
                </c:pt>
                <c:pt idx="98">
                  <c:v>127.508996247228</c:v>
                </c:pt>
                <c:pt idx="99">
                  <c:v>123.52018270000001</c:v>
                </c:pt>
                <c:pt idx="100">
                  <c:v>127.516278834167</c:v>
                </c:pt>
                <c:pt idx="101">
                  <c:v>128.449398272011</c:v>
                </c:pt>
                <c:pt idx="102">
                  <c:v>127.193113834957</c:v>
                </c:pt>
                <c:pt idx="103">
                  <c:v>129.3596065712</c:v>
                </c:pt>
                <c:pt idx="104">
                  <c:v>131.783361194782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36-43F2-AC0A-1E08973C1A59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RegionalPropertyType!$P$6:$P$110</c:f>
              <c:numCache>
                <c:formatCode>0</c:formatCode>
                <c:ptCount val="105"/>
                <c:pt idx="0">
                  <c:v>95.837244964599194</c:v>
                </c:pt>
                <c:pt idx="1">
                  <c:v>98.664014698733794</c:v>
                </c:pt>
                <c:pt idx="2">
                  <c:v>99.683354443543394</c:v>
                </c:pt>
                <c:pt idx="3">
                  <c:v>100</c:v>
                </c:pt>
                <c:pt idx="4">
                  <c:v>102.15576646359899</c:v>
                </c:pt>
                <c:pt idx="5">
                  <c:v>104.207353539458</c:v>
                </c:pt>
                <c:pt idx="6">
                  <c:v>104.62174151379099</c:v>
                </c:pt>
                <c:pt idx="7">
                  <c:v>104.220180731802</c:v>
                </c:pt>
                <c:pt idx="8">
                  <c:v>103.355425699172</c:v>
                </c:pt>
                <c:pt idx="9">
                  <c:v>104.32864680691</c:v>
                </c:pt>
                <c:pt idx="10">
                  <c:v>108.124273834945</c:v>
                </c:pt>
                <c:pt idx="11">
                  <c:v>110.120857561571</c:v>
                </c:pt>
                <c:pt idx="12">
                  <c:v>109.411402080375</c:v>
                </c:pt>
                <c:pt idx="13">
                  <c:v>109.63069046959301</c:v>
                </c:pt>
                <c:pt idx="14">
                  <c:v>111.187496091433</c:v>
                </c:pt>
                <c:pt idx="15">
                  <c:v>113.375543046007</c:v>
                </c:pt>
                <c:pt idx="16">
                  <c:v>115.013355335108</c:v>
                </c:pt>
                <c:pt idx="17">
                  <c:v>113.2780554399</c:v>
                </c:pt>
                <c:pt idx="18">
                  <c:v>110.157634333145</c:v>
                </c:pt>
                <c:pt idx="19">
                  <c:v>111.61329399742699</c:v>
                </c:pt>
                <c:pt idx="20">
                  <c:v>119.219772565033</c:v>
                </c:pt>
                <c:pt idx="21">
                  <c:v>127.07427129091499</c:v>
                </c:pt>
                <c:pt idx="22">
                  <c:v>127.35256390495201</c:v>
                </c:pt>
                <c:pt idx="23">
                  <c:v>125.601969559951</c:v>
                </c:pt>
                <c:pt idx="24">
                  <c:v>125.92774039737201</c:v>
                </c:pt>
                <c:pt idx="25">
                  <c:v>127.02959251374899</c:v>
                </c:pt>
                <c:pt idx="26">
                  <c:v>130.20738623067299</c:v>
                </c:pt>
                <c:pt idx="27">
                  <c:v>131.30590362682599</c:v>
                </c:pt>
                <c:pt idx="28">
                  <c:v>128.523836543671</c:v>
                </c:pt>
                <c:pt idx="29">
                  <c:v>125.32224522293301</c:v>
                </c:pt>
                <c:pt idx="30">
                  <c:v>124.12230025206701</c:v>
                </c:pt>
                <c:pt idx="31">
                  <c:v>124.438164950969</c:v>
                </c:pt>
                <c:pt idx="32">
                  <c:v>124.883338392173</c:v>
                </c:pt>
                <c:pt idx="33">
                  <c:v>125.581084712454</c:v>
                </c:pt>
                <c:pt idx="34">
                  <c:v>119.27748795735199</c:v>
                </c:pt>
                <c:pt idx="35">
                  <c:v>109.892653457874</c:v>
                </c:pt>
                <c:pt idx="36">
                  <c:v>104.834293710832</c:v>
                </c:pt>
                <c:pt idx="37">
                  <c:v>103.318724738987</c:v>
                </c:pt>
                <c:pt idx="38">
                  <c:v>100.241721091849</c:v>
                </c:pt>
                <c:pt idx="39">
                  <c:v>94.600958922014399</c:v>
                </c:pt>
                <c:pt idx="40">
                  <c:v>91.965224974134799</c:v>
                </c:pt>
                <c:pt idx="41">
                  <c:v>91.634553986026404</c:v>
                </c:pt>
                <c:pt idx="42">
                  <c:v>89.413823853410094</c:v>
                </c:pt>
                <c:pt idx="43">
                  <c:v>85.946492841264103</c:v>
                </c:pt>
                <c:pt idx="44">
                  <c:v>86.217117083767803</c:v>
                </c:pt>
                <c:pt idx="45">
                  <c:v>89.457373605745104</c:v>
                </c:pt>
                <c:pt idx="46">
                  <c:v>88.760864257261204</c:v>
                </c:pt>
                <c:pt idx="47">
                  <c:v>85.904087133669904</c:v>
                </c:pt>
                <c:pt idx="48">
                  <c:v>85.785374476836793</c:v>
                </c:pt>
                <c:pt idx="49">
                  <c:v>86.252428654684294</c:v>
                </c:pt>
                <c:pt idx="50">
                  <c:v>86.878757630077203</c:v>
                </c:pt>
                <c:pt idx="51">
                  <c:v>87.0674553657785</c:v>
                </c:pt>
                <c:pt idx="52">
                  <c:v>87.833843179119299</c:v>
                </c:pt>
                <c:pt idx="53">
                  <c:v>90.479571627019794</c:v>
                </c:pt>
                <c:pt idx="54">
                  <c:v>92.183201316150203</c:v>
                </c:pt>
                <c:pt idx="55">
                  <c:v>93.140905448777502</c:v>
                </c:pt>
                <c:pt idx="56">
                  <c:v>97.793270765229494</c:v>
                </c:pt>
                <c:pt idx="57">
                  <c:v>103.81161503132699</c:v>
                </c:pt>
                <c:pt idx="58">
                  <c:v>104.55165673973799</c:v>
                </c:pt>
                <c:pt idx="59">
                  <c:v>103.688145668659</c:v>
                </c:pt>
                <c:pt idx="60">
                  <c:v>106.71048032271101</c:v>
                </c:pt>
                <c:pt idx="61">
                  <c:v>111.835161097135</c:v>
                </c:pt>
                <c:pt idx="62">
                  <c:v>112.26458846018799</c:v>
                </c:pt>
                <c:pt idx="63">
                  <c:v>110.37724370217801</c:v>
                </c:pt>
                <c:pt idx="64">
                  <c:v>114.766316982822</c:v>
                </c:pt>
                <c:pt idx="65">
                  <c:v>121.263487732838</c:v>
                </c:pt>
                <c:pt idx="66">
                  <c:v>121.895756529287</c:v>
                </c:pt>
                <c:pt idx="67">
                  <c:v>121.33798495955401</c:v>
                </c:pt>
                <c:pt idx="68">
                  <c:v>127.09810005106699</c:v>
                </c:pt>
                <c:pt idx="69">
                  <c:v>135.150347494785</c:v>
                </c:pt>
                <c:pt idx="70">
                  <c:v>138.67335762016299</c:v>
                </c:pt>
                <c:pt idx="71">
                  <c:v>139.03310387672701</c:v>
                </c:pt>
                <c:pt idx="72">
                  <c:v>140.359727255038</c:v>
                </c:pt>
                <c:pt idx="73">
                  <c:v>141.86836697746801</c:v>
                </c:pt>
                <c:pt idx="74">
                  <c:v>143.68961037796501</c:v>
                </c:pt>
                <c:pt idx="75">
                  <c:v>145.800810413428</c:v>
                </c:pt>
                <c:pt idx="76">
                  <c:v>147.451714059122</c:v>
                </c:pt>
                <c:pt idx="77">
                  <c:v>149.55291173529301</c:v>
                </c:pt>
                <c:pt idx="78">
                  <c:v>153.79831329786199</c:v>
                </c:pt>
                <c:pt idx="79">
                  <c:v>157.936432527519</c:v>
                </c:pt>
                <c:pt idx="80">
                  <c:v>160.68247342500501</c:v>
                </c:pt>
                <c:pt idx="81">
                  <c:v>163.140678249225</c:v>
                </c:pt>
                <c:pt idx="82">
                  <c:v>163.597015762393</c:v>
                </c:pt>
                <c:pt idx="83">
                  <c:v>165.97205430120999</c:v>
                </c:pt>
                <c:pt idx="84">
                  <c:v>175.158651885175</c:v>
                </c:pt>
                <c:pt idx="85">
                  <c:v>187.51249936513801</c:v>
                </c:pt>
                <c:pt idx="86">
                  <c:v>194.87920271365101</c:v>
                </c:pt>
                <c:pt idx="87">
                  <c:v>197.379924433409</c:v>
                </c:pt>
                <c:pt idx="88">
                  <c:v>203.055050757808</c:v>
                </c:pt>
                <c:pt idx="89">
                  <c:v>214.49845461291099</c:v>
                </c:pt>
                <c:pt idx="90">
                  <c:v>220.35964861795699</c:v>
                </c:pt>
                <c:pt idx="91">
                  <c:v>217.653974360354</c:v>
                </c:pt>
                <c:pt idx="92">
                  <c:v>219.210881611898</c:v>
                </c:pt>
                <c:pt idx="93">
                  <c:v>226.042752578864</c:v>
                </c:pt>
                <c:pt idx="94">
                  <c:v>233.65108901349399</c:v>
                </c:pt>
                <c:pt idx="95">
                  <c:v>240.27753485944999</c:v>
                </c:pt>
                <c:pt idx="96">
                  <c:v>241.42371859640801</c:v>
                </c:pt>
                <c:pt idx="97">
                  <c:v>237.363193329105</c:v>
                </c:pt>
                <c:pt idx="98">
                  <c:v>238.15915373312501</c:v>
                </c:pt>
                <c:pt idx="99">
                  <c:v>244.11244889887399</c:v>
                </c:pt>
                <c:pt idx="100">
                  <c:v>249.30024744836101</c:v>
                </c:pt>
                <c:pt idx="101">
                  <c:v>253.490631320955</c:v>
                </c:pt>
                <c:pt idx="102">
                  <c:v>257.68964243312001</c:v>
                </c:pt>
                <c:pt idx="103">
                  <c:v>260.27840668887302</c:v>
                </c:pt>
                <c:pt idx="104">
                  <c:v>262.75115307010998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36-43F2-AC0A-1E08973C1A59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RegionalPropertyType!$Q$6:$Q$110</c:f>
              <c:numCache>
                <c:formatCode>0</c:formatCode>
                <c:ptCount val="105"/>
                <c:pt idx="0">
                  <c:v>94.255881257334593</c:v>
                </c:pt>
                <c:pt idx="1">
                  <c:v>95.466462559555794</c:v>
                </c:pt>
                <c:pt idx="2">
                  <c:v>99.022633909262794</c:v>
                </c:pt>
                <c:pt idx="3">
                  <c:v>100</c:v>
                </c:pt>
                <c:pt idx="4">
                  <c:v>99.972836890294403</c:v>
                </c:pt>
                <c:pt idx="5">
                  <c:v>104.98946838556</c:v>
                </c:pt>
                <c:pt idx="6">
                  <c:v>112.209636083307</c:v>
                </c:pt>
                <c:pt idx="7">
                  <c:v>114.75871961969101</c:v>
                </c:pt>
                <c:pt idx="8">
                  <c:v>114.889135322467</c:v>
                </c:pt>
                <c:pt idx="9">
                  <c:v>116.01714279701901</c:v>
                </c:pt>
                <c:pt idx="10">
                  <c:v>118.23060882732</c:v>
                </c:pt>
                <c:pt idx="11">
                  <c:v>120.927350100612</c:v>
                </c:pt>
                <c:pt idx="12">
                  <c:v>124.888203190453</c:v>
                </c:pt>
                <c:pt idx="13">
                  <c:v>130.183226684456</c:v>
                </c:pt>
                <c:pt idx="14">
                  <c:v>133.45290405186</c:v>
                </c:pt>
                <c:pt idx="15">
                  <c:v>136.43394600561501</c:v>
                </c:pt>
                <c:pt idx="16">
                  <c:v>140.73658096504099</c:v>
                </c:pt>
                <c:pt idx="17">
                  <c:v>142.782834093829</c:v>
                </c:pt>
                <c:pt idx="18">
                  <c:v>144.36113105200101</c:v>
                </c:pt>
                <c:pt idx="19">
                  <c:v>148.404948663825</c:v>
                </c:pt>
                <c:pt idx="20">
                  <c:v>154.841850125348</c:v>
                </c:pt>
                <c:pt idx="21">
                  <c:v>161.46827802852701</c:v>
                </c:pt>
                <c:pt idx="22">
                  <c:v>161.30999312167799</c:v>
                </c:pt>
                <c:pt idx="23">
                  <c:v>158.90944767276599</c:v>
                </c:pt>
                <c:pt idx="24">
                  <c:v>157.76872641975299</c:v>
                </c:pt>
                <c:pt idx="25">
                  <c:v>153.54406540289901</c:v>
                </c:pt>
                <c:pt idx="26">
                  <c:v>152.94752563501399</c:v>
                </c:pt>
                <c:pt idx="27">
                  <c:v>157.36012413464101</c:v>
                </c:pt>
                <c:pt idx="28">
                  <c:v>159.42954207333401</c:v>
                </c:pt>
                <c:pt idx="29">
                  <c:v>155.73259549047401</c:v>
                </c:pt>
                <c:pt idx="30">
                  <c:v>150.01188217250399</c:v>
                </c:pt>
                <c:pt idx="31">
                  <c:v>146.03281001508699</c:v>
                </c:pt>
                <c:pt idx="32">
                  <c:v>141.80612899382501</c:v>
                </c:pt>
                <c:pt idx="33">
                  <c:v>139.549439978805</c:v>
                </c:pt>
                <c:pt idx="34">
                  <c:v>133.07498715377599</c:v>
                </c:pt>
                <c:pt idx="35">
                  <c:v>123.018329076622</c:v>
                </c:pt>
                <c:pt idx="36">
                  <c:v>118.100572685915</c:v>
                </c:pt>
                <c:pt idx="37">
                  <c:v>118.161475336186</c:v>
                </c:pt>
                <c:pt idx="38">
                  <c:v>117.451536327296</c:v>
                </c:pt>
                <c:pt idx="39">
                  <c:v>113.26800405728601</c:v>
                </c:pt>
                <c:pt idx="40">
                  <c:v>109.07680635279</c:v>
                </c:pt>
                <c:pt idx="41">
                  <c:v>105.72609752255001</c:v>
                </c:pt>
                <c:pt idx="42">
                  <c:v>104.006484910532</c:v>
                </c:pt>
                <c:pt idx="43">
                  <c:v>103.00766385979399</c:v>
                </c:pt>
                <c:pt idx="44">
                  <c:v>102.09961087456399</c:v>
                </c:pt>
                <c:pt idx="45">
                  <c:v>100.931601745148</c:v>
                </c:pt>
                <c:pt idx="46">
                  <c:v>100.003809437955</c:v>
                </c:pt>
                <c:pt idx="47">
                  <c:v>99.549576958453599</c:v>
                </c:pt>
                <c:pt idx="48">
                  <c:v>97.265513336519703</c:v>
                </c:pt>
                <c:pt idx="49">
                  <c:v>95.748945419732493</c:v>
                </c:pt>
                <c:pt idx="50">
                  <c:v>99.692473537008098</c:v>
                </c:pt>
                <c:pt idx="51">
                  <c:v>103.06994662195601</c:v>
                </c:pt>
                <c:pt idx="52">
                  <c:v>102.264757566082</c:v>
                </c:pt>
                <c:pt idx="53">
                  <c:v>103.358500517979</c:v>
                </c:pt>
                <c:pt idx="54">
                  <c:v>106.723370341495</c:v>
                </c:pt>
                <c:pt idx="55">
                  <c:v>108.72739511816</c:v>
                </c:pt>
                <c:pt idx="56">
                  <c:v>110.08357574417199</c:v>
                </c:pt>
                <c:pt idx="57">
                  <c:v>113.43170470604301</c:v>
                </c:pt>
                <c:pt idx="58">
                  <c:v>116.01306622727201</c:v>
                </c:pt>
                <c:pt idx="59">
                  <c:v>116.489640968099</c:v>
                </c:pt>
                <c:pt idx="60">
                  <c:v>118.663930944697</c:v>
                </c:pt>
                <c:pt idx="61">
                  <c:v>120.96378323022</c:v>
                </c:pt>
                <c:pt idx="62">
                  <c:v>120.218898006335</c:v>
                </c:pt>
                <c:pt idx="63">
                  <c:v>120.28504079362</c:v>
                </c:pt>
                <c:pt idx="64">
                  <c:v>123.10786868341999</c:v>
                </c:pt>
                <c:pt idx="65">
                  <c:v>128.04979209816099</c:v>
                </c:pt>
                <c:pt idx="66">
                  <c:v>133.185280109563</c:v>
                </c:pt>
                <c:pt idx="67">
                  <c:v>135.980510956389</c:v>
                </c:pt>
                <c:pt idx="68">
                  <c:v>138.67039379833801</c:v>
                </c:pt>
                <c:pt idx="69">
                  <c:v>141.221726332532</c:v>
                </c:pt>
                <c:pt idx="70">
                  <c:v>143.11942037907701</c:v>
                </c:pt>
                <c:pt idx="71">
                  <c:v>144.35233657691299</c:v>
                </c:pt>
                <c:pt idx="72">
                  <c:v>143.59668590321701</c:v>
                </c:pt>
                <c:pt idx="73">
                  <c:v>142.54807884500499</c:v>
                </c:pt>
                <c:pt idx="74">
                  <c:v>146.08153894933699</c:v>
                </c:pt>
                <c:pt idx="75">
                  <c:v>149.97645656719499</c:v>
                </c:pt>
                <c:pt idx="76">
                  <c:v>148.53097693292699</c:v>
                </c:pt>
                <c:pt idx="77">
                  <c:v>146.26951591205</c:v>
                </c:pt>
                <c:pt idx="78">
                  <c:v>146.14256003236301</c:v>
                </c:pt>
                <c:pt idx="79">
                  <c:v>146.949191898289</c:v>
                </c:pt>
                <c:pt idx="80">
                  <c:v>145.73028409694501</c:v>
                </c:pt>
                <c:pt idx="81">
                  <c:v>143.85089619283201</c:v>
                </c:pt>
                <c:pt idx="82">
                  <c:v>147.99713531585201</c:v>
                </c:pt>
                <c:pt idx="83">
                  <c:v>153.528946199496</c:v>
                </c:pt>
                <c:pt idx="84">
                  <c:v>155.25540478118501</c:v>
                </c:pt>
                <c:pt idx="85">
                  <c:v>160.60611182257699</c:v>
                </c:pt>
                <c:pt idx="86">
                  <c:v>168.62125109890999</c:v>
                </c:pt>
                <c:pt idx="87">
                  <c:v>173.35443181379301</c:v>
                </c:pt>
                <c:pt idx="88">
                  <c:v>176.489085656974</c:v>
                </c:pt>
                <c:pt idx="89">
                  <c:v>178.17804609180101</c:v>
                </c:pt>
                <c:pt idx="90">
                  <c:v>175.77820240625201</c:v>
                </c:pt>
                <c:pt idx="91">
                  <c:v>173.27319648098</c:v>
                </c:pt>
                <c:pt idx="92">
                  <c:v>172.848648817624</c:v>
                </c:pt>
                <c:pt idx="93">
                  <c:v>177.16487486205301</c:v>
                </c:pt>
                <c:pt idx="94">
                  <c:v>182.37021209321199</c:v>
                </c:pt>
                <c:pt idx="95">
                  <c:v>181.84838171473899</c:v>
                </c:pt>
                <c:pt idx="96">
                  <c:v>180.63558403202899</c:v>
                </c:pt>
                <c:pt idx="97">
                  <c:v>180.61643080511601</c:v>
                </c:pt>
                <c:pt idx="98">
                  <c:v>181.51346104303201</c:v>
                </c:pt>
                <c:pt idx="99">
                  <c:v>184.11770367396699</c:v>
                </c:pt>
                <c:pt idx="100">
                  <c:v>183.79313222915999</c:v>
                </c:pt>
                <c:pt idx="101">
                  <c:v>178.00287959802699</c:v>
                </c:pt>
                <c:pt idx="102">
                  <c:v>178.18560157588601</c:v>
                </c:pt>
                <c:pt idx="103">
                  <c:v>183.19437180566501</c:v>
                </c:pt>
                <c:pt idx="104">
                  <c:v>187.12408377278999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36-43F2-AC0A-1E08973C1A59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RegionalPropertyType!$R$6:$R$110</c:f>
              <c:numCache>
                <c:formatCode>0</c:formatCode>
                <c:ptCount val="105"/>
                <c:pt idx="0">
                  <c:v>95.898383180167897</c:v>
                </c:pt>
                <c:pt idx="1">
                  <c:v>102.38047562785501</c:v>
                </c:pt>
                <c:pt idx="2">
                  <c:v>101.644050495512</c:v>
                </c:pt>
                <c:pt idx="3">
                  <c:v>100</c:v>
                </c:pt>
                <c:pt idx="4">
                  <c:v>105.264531613641</c:v>
                </c:pt>
                <c:pt idx="5">
                  <c:v>111.921837461976</c:v>
                </c:pt>
                <c:pt idx="6">
                  <c:v>113.699372413077</c:v>
                </c:pt>
                <c:pt idx="7">
                  <c:v>114.489807142393</c:v>
                </c:pt>
                <c:pt idx="8">
                  <c:v>117.936330047376</c:v>
                </c:pt>
                <c:pt idx="9">
                  <c:v>124.86798220152301</c:v>
                </c:pt>
                <c:pt idx="10">
                  <c:v>133.77966397841001</c:v>
                </c:pt>
                <c:pt idx="11">
                  <c:v>137.41479153558899</c:v>
                </c:pt>
                <c:pt idx="12">
                  <c:v>137.47586889782301</c:v>
                </c:pt>
                <c:pt idx="13">
                  <c:v>138.958573102023</c:v>
                </c:pt>
                <c:pt idx="14">
                  <c:v>142.94125328887699</c:v>
                </c:pt>
                <c:pt idx="15">
                  <c:v>148.67682164870899</c:v>
                </c:pt>
                <c:pt idx="16">
                  <c:v>154.35634669132401</c:v>
                </c:pt>
                <c:pt idx="17">
                  <c:v>159.963635000007</c:v>
                </c:pt>
                <c:pt idx="18">
                  <c:v>167.33925473745799</c:v>
                </c:pt>
                <c:pt idx="19">
                  <c:v>172.03576915007699</c:v>
                </c:pt>
                <c:pt idx="20">
                  <c:v>170.88797380392799</c:v>
                </c:pt>
                <c:pt idx="21">
                  <c:v>169.815590622992</c:v>
                </c:pt>
                <c:pt idx="22">
                  <c:v>172.85976199649701</c:v>
                </c:pt>
                <c:pt idx="23">
                  <c:v>176.402064668132</c:v>
                </c:pt>
                <c:pt idx="24">
                  <c:v>175.061365702209</c:v>
                </c:pt>
                <c:pt idx="25">
                  <c:v>171.80241041639101</c:v>
                </c:pt>
                <c:pt idx="26">
                  <c:v>169.817122167452</c:v>
                </c:pt>
                <c:pt idx="27">
                  <c:v>167.976367078333</c:v>
                </c:pt>
                <c:pt idx="28">
                  <c:v>163.755911689832</c:v>
                </c:pt>
                <c:pt idx="29">
                  <c:v>159.04122619323499</c:v>
                </c:pt>
                <c:pt idx="30">
                  <c:v>156.39417111682701</c:v>
                </c:pt>
                <c:pt idx="31">
                  <c:v>153.28119617744801</c:v>
                </c:pt>
                <c:pt idx="32">
                  <c:v>145.880506528182</c:v>
                </c:pt>
                <c:pt idx="33">
                  <c:v>137.829982330934</c:v>
                </c:pt>
                <c:pt idx="34">
                  <c:v>129.05812768539101</c:v>
                </c:pt>
                <c:pt idx="35">
                  <c:v>121.742204035311</c:v>
                </c:pt>
                <c:pt idx="36">
                  <c:v>118.158275655881</c:v>
                </c:pt>
                <c:pt idx="37">
                  <c:v>113.137736607638</c:v>
                </c:pt>
                <c:pt idx="38">
                  <c:v>104.313324041329</c:v>
                </c:pt>
                <c:pt idx="39">
                  <c:v>98.166563678029604</c:v>
                </c:pt>
                <c:pt idx="40">
                  <c:v>96.449607697585293</c:v>
                </c:pt>
                <c:pt idx="41">
                  <c:v>96.088354158470096</c:v>
                </c:pt>
                <c:pt idx="42">
                  <c:v>95.253937856878494</c:v>
                </c:pt>
                <c:pt idx="43">
                  <c:v>93.476485993906707</c:v>
                </c:pt>
                <c:pt idx="44">
                  <c:v>94.857492048481902</c:v>
                </c:pt>
                <c:pt idx="45">
                  <c:v>98.617051243622299</c:v>
                </c:pt>
                <c:pt idx="46">
                  <c:v>103.586916884372</c:v>
                </c:pt>
                <c:pt idx="47">
                  <c:v>106.000494100079</c:v>
                </c:pt>
                <c:pt idx="48">
                  <c:v>102.065280253114</c:v>
                </c:pt>
                <c:pt idx="49">
                  <c:v>98.868900004800807</c:v>
                </c:pt>
                <c:pt idx="50">
                  <c:v>105.161791082682</c:v>
                </c:pt>
                <c:pt idx="51">
                  <c:v>113.75312296250399</c:v>
                </c:pt>
                <c:pt idx="52">
                  <c:v>118.91899837920199</c:v>
                </c:pt>
                <c:pt idx="53">
                  <c:v>126.357129990064</c:v>
                </c:pt>
                <c:pt idx="54">
                  <c:v>129.863741450503</c:v>
                </c:pt>
                <c:pt idx="55">
                  <c:v>129.768633092649</c:v>
                </c:pt>
                <c:pt idx="56">
                  <c:v>134.109348030879</c:v>
                </c:pt>
                <c:pt idx="57">
                  <c:v>139.615343521547</c:v>
                </c:pt>
                <c:pt idx="58">
                  <c:v>141.293857284892</c:v>
                </c:pt>
                <c:pt idx="59">
                  <c:v>142.791963547785</c:v>
                </c:pt>
                <c:pt idx="60">
                  <c:v>147.985956554897</c:v>
                </c:pt>
                <c:pt idx="61">
                  <c:v>157.20980903763501</c:v>
                </c:pt>
                <c:pt idx="62">
                  <c:v>162.96915516881899</c:v>
                </c:pt>
                <c:pt idx="63">
                  <c:v>162.74173598493701</c:v>
                </c:pt>
                <c:pt idx="64">
                  <c:v>163.555448037975</c:v>
                </c:pt>
                <c:pt idx="65">
                  <c:v>166.75616672149701</c:v>
                </c:pt>
                <c:pt idx="66">
                  <c:v>172.61512862133699</c:v>
                </c:pt>
                <c:pt idx="67">
                  <c:v>179.26090222703999</c:v>
                </c:pt>
                <c:pt idx="68">
                  <c:v>188.85850129118799</c:v>
                </c:pt>
                <c:pt idx="69">
                  <c:v>200.13095627631299</c:v>
                </c:pt>
                <c:pt idx="70">
                  <c:v>199.80268803620399</c:v>
                </c:pt>
                <c:pt idx="71">
                  <c:v>195.83893819414101</c:v>
                </c:pt>
                <c:pt idx="72">
                  <c:v>199.13536622260401</c:v>
                </c:pt>
                <c:pt idx="73">
                  <c:v>204.59540435784899</c:v>
                </c:pt>
                <c:pt idx="74">
                  <c:v>209.68292555855501</c:v>
                </c:pt>
                <c:pt idx="75">
                  <c:v>211.86704873257</c:v>
                </c:pt>
                <c:pt idx="76">
                  <c:v>211.36560096946701</c:v>
                </c:pt>
                <c:pt idx="77">
                  <c:v>213.185256673206</c:v>
                </c:pt>
                <c:pt idx="78">
                  <c:v>217.298623721322</c:v>
                </c:pt>
                <c:pt idx="79">
                  <c:v>219.73074569911901</c:v>
                </c:pt>
                <c:pt idx="80">
                  <c:v>219.55517946079101</c:v>
                </c:pt>
                <c:pt idx="81">
                  <c:v>218.59438325731799</c:v>
                </c:pt>
                <c:pt idx="82">
                  <c:v>227.171054161885</c:v>
                </c:pt>
                <c:pt idx="83">
                  <c:v>241.694934100067</c:v>
                </c:pt>
                <c:pt idx="84">
                  <c:v>254.011538095204</c:v>
                </c:pt>
                <c:pt idx="85">
                  <c:v>267.46868189896497</c:v>
                </c:pt>
                <c:pt idx="86">
                  <c:v>276.01765950653402</c:v>
                </c:pt>
                <c:pt idx="87">
                  <c:v>279.681550204968</c:v>
                </c:pt>
                <c:pt idx="88">
                  <c:v>289.07071743258399</c:v>
                </c:pt>
                <c:pt idx="89">
                  <c:v>303.09679950363</c:v>
                </c:pt>
                <c:pt idx="90">
                  <c:v>299.30297294399401</c:v>
                </c:pt>
                <c:pt idx="91">
                  <c:v>285.650212914485</c:v>
                </c:pt>
                <c:pt idx="92">
                  <c:v>282.18244161722498</c:v>
                </c:pt>
                <c:pt idx="93">
                  <c:v>283.46345188252002</c:v>
                </c:pt>
                <c:pt idx="94">
                  <c:v>285.23677529061399</c:v>
                </c:pt>
                <c:pt idx="95">
                  <c:v>287.99474982378501</c:v>
                </c:pt>
                <c:pt idx="96">
                  <c:v>291.26619687354798</c:v>
                </c:pt>
                <c:pt idx="97">
                  <c:v>292.646072859713</c:v>
                </c:pt>
                <c:pt idx="98">
                  <c:v>292.93117948382599</c:v>
                </c:pt>
                <c:pt idx="99">
                  <c:v>295.281752871935</c:v>
                </c:pt>
                <c:pt idx="100">
                  <c:v>308.326991030106</c:v>
                </c:pt>
                <c:pt idx="101">
                  <c:v>330.06166885862501</c:v>
                </c:pt>
                <c:pt idx="102">
                  <c:v>325.67102286686497</c:v>
                </c:pt>
                <c:pt idx="103">
                  <c:v>311.90314548820402</c:v>
                </c:pt>
                <c:pt idx="104">
                  <c:v>305.75629259187298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36-43F2-AC0A-1E08973C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RegionalPropertyType!$S$6:$S$110</c:f>
              <c:numCache>
                <c:formatCode>0</c:formatCode>
                <c:ptCount val="105"/>
                <c:pt idx="0">
                  <c:v>91.741299002573697</c:v>
                </c:pt>
                <c:pt idx="1">
                  <c:v>98.3080878361787</c:v>
                </c:pt>
                <c:pt idx="2">
                  <c:v>100.821305602758</c:v>
                </c:pt>
                <c:pt idx="3">
                  <c:v>100</c:v>
                </c:pt>
                <c:pt idx="4">
                  <c:v>102.58596921821101</c:v>
                </c:pt>
                <c:pt idx="5">
                  <c:v>103.04600495506</c:v>
                </c:pt>
                <c:pt idx="6">
                  <c:v>100.14260411686701</c:v>
                </c:pt>
                <c:pt idx="7">
                  <c:v>101.573109918247</c:v>
                </c:pt>
                <c:pt idx="8">
                  <c:v>107.233056569027</c:v>
                </c:pt>
                <c:pt idx="9">
                  <c:v>112.243101584757</c:v>
                </c:pt>
                <c:pt idx="10">
                  <c:v>113.847829570844</c:v>
                </c:pt>
                <c:pt idx="11">
                  <c:v>113.631343608794</c:v>
                </c:pt>
                <c:pt idx="12">
                  <c:v>115.089591778601</c:v>
                </c:pt>
                <c:pt idx="13">
                  <c:v>117.86595914551501</c:v>
                </c:pt>
                <c:pt idx="14">
                  <c:v>122.019085128752</c:v>
                </c:pt>
                <c:pt idx="15">
                  <c:v>125.610008941231</c:v>
                </c:pt>
                <c:pt idx="16">
                  <c:v>126.19379417651</c:v>
                </c:pt>
                <c:pt idx="17">
                  <c:v>125.931014008006</c:v>
                </c:pt>
                <c:pt idx="18">
                  <c:v>132.75223915727301</c:v>
                </c:pt>
                <c:pt idx="19">
                  <c:v>143.09668362615699</c:v>
                </c:pt>
                <c:pt idx="20">
                  <c:v>149.91549480880201</c:v>
                </c:pt>
                <c:pt idx="21">
                  <c:v>156.28840230844199</c:v>
                </c:pt>
                <c:pt idx="22">
                  <c:v>158.41721652858499</c:v>
                </c:pt>
                <c:pt idx="23">
                  <c:v>159.46387459559301</c:v>
                </c:pt>
                <c:pt idx="24">
                  <c:v>164.51081750735199</c:v>
                </c:pt>
                <c:pt idx="25">
                  <c:v>169.78510370480001</c:v>
                </c:pt>
                <c:pt idx="26">
                  <c:v>171.53572657391101</c:v>
                </c:pt>
                <c:pt idx="27">
                  <c:v>173.159740151378</c:v>
                </c:pt>
                <c:pt idx="28">
                  <c:v>177.361960201713</c:v>
                </c:pt>
                <c:pt idx="29">
                  <c:v>178.37426695460101</c:v>
                </c:pt>
                <c:pt idx="30">
                  <c:v>171.47839682665199</c:v>
                </c:pt>
                <c:pt idx="31">
                  <c:v>166.90937919105201</c:v>
                </c:pt>
                <c:pt idx="32">
                  <c:v>170.320620629872</c:v>
                </c:pt>
                <c:pt idx="33">
                  <c:v>174.11789909845601</c:v>
                </c:pt>
                <c:pt idx="34">
                  <c:v>165.861941953269</c:v>
                </c:pt>
                <c:pt idx="35">
                  <c:v>151.82861176557299</c:v>
                </c:pt>
                <c:pt idx="36">
                  <c:v>141.010223546215</c:v>
                </c:pt>
                <c:pt idx="37">
                  <c:v>133.111572399881</c:v>
                </c:pt>
                <c:pt idx="38">
                  <c:v>132.71944179962401</c:v>
                </c:pt>
                <c:pt idx="39">
                  <c:v>135.61665708402001</c:v>
                </c:pt>
                <c:pt idx="40">
                  <c:v>132.74608652204699</c:v>
                </c:pt>
                <c:pt idx="41">
                  <c:v>125.86071172293801</c:v>
                </c:pt>
                <c:pt idx="42">
                  <c:v>125.771357654482</c:v>
                </c:pt>
                <c:pt idx="43">
                  <c:v>127.959365782213</c:v>
                </c:pt>
                <c:pt idx="44">
                  <c:v>127.097847924078</c:v>
                </c:pt>
                <c:pt idx="45">
                  <c:v>129.74803113594501</c:v>
                </c:pt>
                <c:pt idx="46">
                  <c:v>134.57193357280599</c:v>
                </c:pt>
                <c:pt idx="47">
                  <c:v>136.865312238814</c:v>
                </c:pt>
                <c:pt idx="48">
                  <c:v>136.56696454442101</c:v>
                </c:pt>
                <c:pt idx="49">
                  <c:v>136.52263537846699</c:v>
                </c:pt>
                <c:pt idx="50">
                  <c:v>138.18827717647201</c:v>
                </c:pt>
                <c:pt idx="51">
                  <c:v>139.784191276765</c:v>
                </c:pt>
                <c:pt idx="52">
                  <c:v>138.97989798067101</c:v>
                </c:pt>
                <c:pt idx="53">
                  <c:v>135.12393828547701</c:v>
                </c:pt>
                <c:pt idx="54">
                  <c:v>137.21850692709</c:v>
                </c:pt>
                <c:pt idx="55">
                  <c:v>145.45014785866201</c:v>
                </c:pt>
                <c:pt idx="56">
                  <c:v>151.06948293474201</c:v>
                </c:pt>
                <c:pt idx="57">
                  <c:v>154.995516185188</c:v>
                </c:pt>
                <c:pt idx="58">
                  <c:v>157.32621052971899</c:v>
                </c:pt>
                <c:pt idx="59">
                  <c:v>158.93029082943201</c:v>
                </c:pt>
                <c:pt idx="60">
                  <c:v>161.22506855425601</c:v>
                </c:pt>
                <c:pt idx="61">
                  <c:v>161.915026480309</c:v>
                </c:pt>
                <c:pt idx="62">
                  <c:v>158.47545323851301</c:v>
                </c:pt>
                <c:pt idx="63">
                  <c:v>157.25118668379801</c:v>
                </c:pt>
                <c:pt idx="64">
                  <c:v>161.55425261470299</c:v>
                </c:pt>
                <c:pt idx="65">
                  <c:v>166.63625939942</c:v>
                </c:pt>
                <c:pt idx="66">
                  <c:v>172.96182560263901</c:v>
                </c:pt>
                <c:pt idx="67">
                  <c:v>178.17571487522599</c:v>
                </c:pt>
                <c:pt idx="68">
                  <c:v>180.28102266155301</c:v>
                </c:pt>
                <c:pt idx="69">
                  <c:v>184.120145688028</c:v>
                </c:pt>
                <c:pt idx="70">
                  <c:v>188.319709998804</c:v>
                </c:pt>
                <c:pt idx="71">
                  <c:v>190.25535688012701</c:v>
                </c:pt>
                <c:pt idx="72">
                  <c:v>190.83017973740701</c:v>
                </c:pt>
                <c:pt idx="73">
                  <c:v>191.71735956065399</c:v>
                </c:pt>
                <c:pt idx="74">
                  <c:v>197.40071869511499</c:v>
                </c:pt>
                <c:pt idx="75">
                  <c:v>200.347329028758</c:v>
                </c:pt>
                <c:pt idx="76">
                  <c:v>195.44998825921999</c:v>
                </c:pt>
                <c:pt idx="77">
                  <c:v>193.15632801166001</c:v>
                </c:pt>
                <c:pt idx="78">
                  <c:v>197.68909065494699</c:v>
                </c:pt>
                <c:pt idx="79">
                  <c:v>203.16871427529301</c:v>
                </c:pt>
                <c:pt idx="80">
                  <c:v>205.442959269917</c:v>
                </c:pt>
                <c:pt idx="81">
                  <c:v>205.38348858651199</c:v>
                </c:pt>
                <c:pt idx="82">
                  <c:v>204.057971044444</c:v>
                </c:pt>
                <c:pt idx="83">
                  <c:v>204.24132132553001</c:v>
                </c:pt>
                <c:pt idx="84">
                  <c:v>208.16325713721801</c:v>
                </c:pt>
                <c:pt idx="85">
                  <c:v>215.398211602771</c:v>
                </c:pt>
                <c:pt idx="86">
                  <c:v>219.739496547882</c:v>
                </c:pt>
                <c:pt idx="87">
                  <c:v>218.22930381255401</c:v>
                </c:pt>
                <c:pt idx="88">
                  <c:v>218.45930648592599</c:v>
                </c:pt>
                <c:pt idx="89">
                  <c:v>229.93806628607501</c:v>
                </c:pt>
                <c:pt idx="90">
                  <c:v>241.82041973988399</c:v>
                </c:pt>
                <c:pt idx="91">
                  <c:v>235.93995120275599</c:v>
                </c:pt>
                <c:pt idx="92">
                  <c:v>217.62409966152899</c:v>
                </c:pt>
                <c:pt idx="93">
                  <c:v>212.75533607748301</c:v>
                </c:pt>
                <c:pt idx="94">
                  <c:v>220.36257388966601</c:v>
                </c:pt>
                <c:pt idx="95">
                  <c:v>219.75649554961001</c:v>
                </c:pt>
                <c:pt idx="96">
                  <c:v>217.03086315253</c:v>
                </c:pt>
                <c:pt idx="97">
                  <c:v>215.62904571641999</c:v>
                </c:pt>
                <c:pt idx="98">
                  <c:v>217.455567228978</c:v>
                </c:pt>
                <c:pt idx="99">
                  <c:v>221.868855681507</c:v>
                </c:pt>
                <c:pt idx="100">
                  <c:v>220.75503773109301</c:v>
                </c:pt>
                <c:pt idx="101">
                  <c:v>218.26235172422901</c:v>
                </c:pt>
                <c:pt idx="102">
                  <c:v>216.121469979811</c:v>
                </c:pt>
                <c:pt idx="103">
                  <c:v>216.38598467005201</c:v>
                </c:pt>
                <c:pt idx="104">
                  <c:v>220.40034559300599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71-425E-8AD9-F871FB26F188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RegionalPropertyType!$T$6:$T$110</c:f>
              <c:numCache>
                <c:formatCode>0</c:formatCode>
                <c:ptCount val="105"/>
                <c:pt idx="0">
                  <c:v>98.402087783086102</c:v>
                </c:pt>
                <c:pt idx="1">
                  <c:v>102.441277469227</c:v>
                </c:pt>
                <c:pt idx="2">
                  <c:v>100.45455598250901</c:v>
                </c:pt>
                <c:pt idx="3">
                  <c:v>100</c:v>
                </c:pt>
                <c:pt idx="4">
                  <c:v>106.9618135426</c:v>
                </c:pt>
                <c:pt idx="5">
                  <c:v>109.09361399257</c:v>
                </c:pt>
                <c:pt idx="6">
                  <c:v>101.407162906205</c:v>
                </c:pt>
                <c:pt idx="7">
                  <c:v>97.864480369496107</c:v>
                </c:pt>
                <c:pt idx="8">
                  <c:v>102.503611058014</c:v>
                </c:pt>
                <c:pt idx="9">
                  <c:v>111.334923783943</c:v>
                </c:pt>
                <c:pt idx="10">
                  <c:v>115.519951815686</c:v>
                </c:pt>
                <c:pt idx="11">
                  <c:v>113.315206807368</c:v>
                </c:pt>
                <c:pt idx="12">
                  <c:v>115.24132537670199</c:v>
                </c:pt>
                <c:pt idx="13">
                  <c:v>119.10766229749299</c:v>
                </c:pt>
                <c:pt idx="14">
                  <c:v>121.786080854858</c:v>
                </c:pt>
                <c:pt idx="15">
                  <c:v>126.984489452779</c:v>
                </c:pt>
                <c:pt idx="16">
                  <c:v>137.61134198888999</c:v>
                </c:pt>
                <c:pt idx="17">
                  <c:v>145.99407161093399</c:v>
                </c:pt>
                <c:pt idx="18">
                  <c:v>145.23434020641801</c:v>
                </c:pt>
                <c:pt idx="19">
                  <c:v>146.497950999881</c:v>
                </c:pt>
                <c:pt idx="20">
                  <c:v>154.31191808925999</c:v>
                </c:pt>
                <c:pt idx="21">
                  <c:v>161.753768351118</c:v>
                </c:pt>
                <c:pt idx="22">
                  <c:v>164.36471984736201</c:v>
                </c:pt>
                <c:pt idx="23">
                  <c:v>165.39316482486299</c:v>
                </c:pt>
                <c:pt idx="24">
                  <c:v>167.24599268641501</c:v>
                </c:pt>
                <c:pt idx="25">
                  <c:v>167.92273384662599</c:v>
                </c:pt>
                <c:pt idx="26">
                  <c:v>172.33372201086701</c:v>
                </c:pt>
                <c:pt idx="27">
                  <c:v>179.77937693722399</c:v>
                </c:pt>
                <c:pt idx="28">
                  <c:v>183.48530586503699</c:v>
                </c:pt>
                <c:pt idx="29">
                  <c:v>184.793879861249</c:v>
                </c:pt>
                <c:pt idx="30">
                  <c:v>187.53909688968099</c:v>
                </c:pt>
                <c:pt idx="31">
                  <c:v>188.11553576049499</c:v>
                </c:pt>
                <c:pt idx="32">
                  <c:v>183.213321264504</c:v>
                </c:pt>
                <c:pt idx="33">
                  <c:v>180.50602529203499</c:v>
                </c:pt>
                <c:pt idx="34">
                  <c:v>184.20485363357</c:v>
                </c:pt>
                <c:pt idx="35">
                  <c:v>182.11802467726</c:v>
                </c:pt>
                <c:pt idx="36">
                  <c:v>167.87716711821199</c:v>
                </c:pt>
                <c:pt idx="37">
                  <c:v>157.657324156312</c:v>
                </c:pt>
                <c:pt idx="38">
                  <c:v>155.34341653358601</c:v>
                </c:pt>
                <c:pt idx="39">
                  <c:v>152.99852356047401</c:v>
                </c:pt>
                <c:pt idx="40">
                  <c:v>151.09325828619299</c:v>
                </c:pt>
                <c:pt idx="41">
                  <c:v>152.194137221706</c:v>
                </c:pt>
                <c:pt idx="42">
                  <c:v>151.722632681947</c:v>
                </c:pt>
                <c:pt idx="43">
                  <c:v>148.88189444996101</c:v>
                </c:pt>
                <c:pt idx="44">
                  <c:v>149.15990247647599</c:v>
                </c:pt>
                <c:pt idx="45">
                  <c:v>150.17025563580199</c:v>
                </c:pt>
                <c:pt idx="46">
                  <c:v>147.94672232162901</c:v>
                </c:pt>
                <c:pt idx="47">
                  <c:v>146.18321058164699</c:v>
                </c:pt>
                <c:pt idx="48">
                  <c:v>145.85006242721701</c:v>
                </c:pt>
                <c:pt idx="49">
                  <c:v>146.780889575705</c:v>
                </c:pt>
                <c:pt idx="50">
                  <c:v>149.28372911369999</c:v>
                </c:pt>
                <c:pt idx="51">
                  <c:v>151.18737376358999</c:v>
                </c:pt>
                <c:pt idx="52">
                  <c:v>153.36720740067699</c:v>
                </c:pt>
                <c:pt idx="53">
                  <c:v>154.87832570034701</c:v>
                </c:pt>
                <c:pt idx="54">
                  <c:v>156.113329406134</c:v>
                </c:pt>
                <c:pt idx="55">
                  <c:v>157.68004875803001</c:v>
                </c:pt>
                <c:pt idx="56">
                  <c:v>158.549671652836</c:v>
                </c:pt>
                <c:pt idx="57">
                  <c:v>159.87990548667699</c:v>
                </c:pt>
                <c:pt idx="58">
                  <c:v>167.98089705626899</c:v>
                </c:pt>
                <c:pt idx="59">
                  <c:v>177.78619201266099</c:v>
                </c:pt>
                <c:pt idx="60">
                  <c:v>181.89162029824601</c:v>
                </c:pt>
                <c:pt idx="61">
                  <c:v>183.73935910206299</c:v>
                </c:pt>
                <c:pt idx="62">
                  <c:v>182.347378163808</c:v>
                </c:pt>
                <c:pt idx="63">
                  <c:v>182.12688128305101</c:v>
                </c:pt>
                <c:pt idx="64">
                  <c:v>186.01880069444701</c:v>
                </c:pt>
                <c:pt idx="65">
                  <c:v>191.04620663420999</c:v>
                </c:pt>
                <c:pt idx="66">
                  <c:v>197.95690164354301</c:v>
                </c:pt>
                <c:pt idx="67">
                  <c:v>206.38011502048801</c:v>
                </c:pt>
                <c:pt idx="68">
                  <c:v>215.287643765757</c:v>
                </c:pt>
                <c:pt idx="69">
                  <c:v>223.807806925862</c:v>
                </c:pt>
                <c:pt idx="70">
                  <c:v>225.47640443959699</c:v>
                </c:pt>
                <c:pt idx="71">
                  <c:v>226.001031667565</c:v>
                </c:pt>
                <c:pt idx="72">
                  <c:v>232.74614143499599</c:v>
                </c:pt>
                <c:pt idx="73">
                  <c:v>240.55132623797601</c:v>
                </c:pt>
                <c:pt idx="74">
                  <c:v>251.11625985515201</c:v>
                </c:pt>
                <c:pt idx="75">
                  <c:v>260.83523715351498</c:v>
                </c:pt>
                <c:pt idx="76">
                  <c:v>263.50396949617101</c:v>
                </c:pt>
                <c:pt idx="77">
                  <c:v>263.84177702775099</c:v>
                </c:pt>
                <c:pt idx="78">
                  <c:v>265.291380914272</c:v>
                </c:pt>
                <c:pt idx="79">
                  <c:v>272.23366588520298</c:v>
                </c:pt>
                <c:pt idx="80">
                  <c:v>289.89208138878098</c:v>
                </c:pt>
                <c:pt idx="81">
                  <c:v>304.49758409569301</c:v>
                </c:pt>
                <c:pt idx="82">
                  <c:v>306.829817605823</c:v>
                </c:pt>
                <c:pt idx="83">
                  <c:v>311.34695986529198</c:v>
                </c:pt>
                <c:pt idx="84">
                  <c:v>320.08711069801302</c:v>
                </c:pt>
                <c:pt idx="85">
                  <c:v>328.03790639295801</c:v>
                </c:pt>
                <c:pt idx="86">
                  <c:v>341.150150540894</c:v>
                </c:pt>
                <c:pt idx="87">
                  <c:v>357.51844427289501</c:v>
                </c:pt>
                <c:pt idx="88">
                  <c:v>375.79290872440498</c:v>
                </c:pt>
                <c:pt idx="89">
                  <c:v>391.304143521676</c:v>
                </c:pt>
                <c:pt idx="90">
                  <c:v>396.92119384068599</c:v>
                </c:pt>
                <c:pt idx="91">
                  <c:v>401.74235590864498</c:v>
                </c:pt>
                <c:pt idx="92">
                  <c:v>408.19685920865999</c:v>
                </c:pt>
                <c:pt idx="93">
                  <c:v>418.96472421874699</c:v>
                </c:pt>
                <c:pt idx="94">
                  <c:v>420.25797175077003</c:v>
                </c:pt>
                <c:pt idx="95">
                  <c:v>410.54082966234</c:v>
                </c:pt>
                <c:pt idx="96">
                  <c:v>413.90841189975498</c:v>
                </c:pt>
                <c:pt idx="97">
                  <c:v>445.71904575966499</c:v>
                </c:pt>
                <c:pt idx="98">
                  <c:v>475.85707048803198</c:v>
                </c:pt>
                <c:pt idx="99">
                  <c:v>470.69137153033398</c:v>
                </c:pt>
                <c:pt idx="100">
                  <c:v>459.66652069206299</c:v>
                </c:pt>
                <c:pt idx="101">
                  <c:v>465.60023599153902</c:v>
                </c:pt>
                <c:pt idx="102">
                  <c:v>467.05141297605297</c:v>
                </c:pt>
                <c:pt idx="103">
                  <c:v>464.57452455598099</c:v>
                </c:pt>
                <c:pt idx="104">
                  <c:v>473.96709772049502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71-425E-8AD9-F871FB26F188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RegionalPropertyType!$U$6:$U$110</c:f>
              <c:numCache>
                <c:formatCode>0</c:formatCode>
                <c:ptCount val="105"/>
                <c:pt idx="0">
                  <c:v>93.325249320282097</c:v>
                </c:pt>
                <c:pt idx="1">
                  <c:v>99.136861195872996</c:v>
                </c:pt>
                <c:pt idx="2">
                  <c:v>100.611618340025</c:v>
                </c:pt>
                <c:pt idx="3">
                  <c:v>100</c:v>
                </c:pt>
                <c:pt idx="4">
                  <c:v>104.43336887495001</c:v>
                </c:pt>
                <c:pt idx="5">
                  <c:v>107.99477743384899</c:v>
                </c:pt>
                <c:pt idx="6">
                  <c:v>106.284188058124</c:v>
                </c:pt>
                <c:pt idx="7">
                  <c:v>105.67281285742899</c:v>
                </c:pt>
                <c:pt idx="8">
                  <c:v>108.23330355850599</c:v>
                </c:pt>
                <c:pt idx="9">
                  <c:v>111.525995094675</c:v>
                </c:pt>
                <c:pt idx="10">
                  <c:v>116.456024568751</c:v>
                </c:pt>
                <c:pt idx="11">
                  <c:v>120.83408173299</c:v>
                </c:pt>
                <c:pt idx="12">
                  <c:v>124.102654332152</c:v>
                </c:pt>
                <c:pt idx="13">
                  <c:v>129.42857214827501</c:v>
                </c:pt>
                <c:pt idx="14">
                  <c:v>136.11052748242</c:v>
                </c:pt>
                <c:pt idx="15">
                  <c:v>141.78940230097299</c:v>
                </c:pt>
                <c:pt idx="16">
                  <c:v>147.039990282161</c:v>
                </c:pt>
                <c:pt idx="17">
                  <c:v>151.342445649387</c:v>
                </c:pt>
                <c:pt idx="18">
                  <c:v>155.91978171797101</c:v>
                </c:pt>
                <c:pt idx="19">
                  <c:v>162.683411618641</c:v>
                </c:pt>
                <c:pt idx="20">
                  <c:v>172.72835945581301</c:v>
                </c:pt>
                <c:pt idx="21">
                  <c:v>183.598082176736</c:v>
                </c:pt>
                <c:pt idx="22">
                  <c:v>187.301709176716</c:v>
                </c:pt>
                <c:pt idx="23">
                  <c:v>189.368691357741</c:v>
                </c:pt>
                <c:pt idx="24">
                  <c:v>195.88451409989</c:v>
                </c:pt>
                <c:pt idx="25">
                  <c:v>202.94635296030901</c:v>
                </c:pt>
                <c:pt idx="26">
                  <c:v>202.175118312519</c:v>
                </c:pt>
                <c:pt idx="27">
                  <c:v>200.336282364493</c:v>
                </c:pt>
                <c:pt idx="28">
                  <c:v>207.87427009816199</c:v>
                </c:pt>
                <c:pt idx="29">
                  <c:v>213.47412946361399</c:v>
                </c:pt>
                <c:pt idx="30">
                  <c:v>207.361590308481</c:v>
                </c:pt>
                <c:pt idx="31">
                  <c:v>201.769045118962</c:v>
                </c:pt>
                <c:pt idx="32">
                  <c:v>202.570928930501</c:v>
                </c:pt>
                <c:pt idx="33">
                  <c:v>202.23089272367599</c:v>
                </c:pt>
                <c:pt idx="34">
                  <c:v>195.08031955194599</c:v>
                </c:pt>
                <c:pt idx="35">
                  <c:v>188.147345818536</c:v>
                </c:pt>
                <c:pt idx="36">
                  <c:v>185.708632070829</c:v>
                </c:pt>
                <c:pt idx="37">
                  <c:v>183.94164310946201</c:v>
                </c:pt>
                <c:pt idx="38">
                  <c:v>183.00877212580099</c:v>
                </c:pt>
                <c:pt idx="39">
                  <c:v>180.23114177059199</c:v>
                </c:pt>
                <c:pt idx="40">
                  <c:v>172.86235552327801</c:v>
                </c:pt>
                <c:pt idx="41">
                  <c:v>164.05849493724401</c:v>
                </c:pt>
                <c:pt idx="42">
                  <c:v>166.83917659110099</c:v>
                </c:pt>
                <c:pt idx="43">
                  <c:v>174.12064274376399</c:v>
                </c:pt>
                <c:pt idx="44">
                  <c:v>171.661702019307</c:v>
                </c:pt>
                <c:pt idx="45">
                  <c:v>167.01875639903801</c:v>
                </c:pt>
                <c:pt idx="46">
                  <c:v>168.86584068757199</c:v>
                </c:pt>
                <c:pt idx="47">
                  <c:v>173.19519095536299</c:v>
                </c:pt>
                <c:pt idx="48">
                  <c:v>173.86547279222799</c:v>
                </c:pt>
                <c:pt idx="49">
                  <c:v>172.742404300961</c:v>
                </c:pt>
                <c:pt idx="50">
                  <c:v>172.49743689244499</c:v>
                </c:pt>
                <c:pt idx="51">
                  <c:v>174.32801899562401</c:v>
                </c:pt>
                <c:pt idx="52">
                  <c:v>179.1034478935</c:v>
                </c:pt>
                <c:pt idx="53">
                  <c:v>188.49967442943</c:v>
                </c:pt>
                <c:pt idx="54">
                  <c:v>193.96868941115699</c:v>
                </c:pt>
                <c:pt idx="55">
                  <c:v>193.267995988921</c:v>
                </c:pt>
                <c:pt idx="56">
                  <c:v>196.383645237693</c:v>
                </c:pt>
                <c:pt idx="57">
                  <c:v>204.04225032076999</c:v>
                </c:pt>
                <c:pt idx="58">
                  <c:v>210.98355558872501</c:v>
                </c:pt>
                <c:pt idx="59">
                  <c:v>215.12014842831101</c:v>
                </c:pt>
                <c:pt idx="60">
                  <c:v>217.46136810246301</c:v>
                </c:pt>
                <c:pt idx="61">
                  <c:v>219.81150309949399</c:v>
                </c:pt>
                <c:pt idx="62">
                  <c:v>223.121929049541</c:v>
                </c:pt>
                <c:pt idx="63">
                  <c:v>224.60503856356601</c:v>
                </c:pt>
                <c:pt idx="64">
                  <c:v>225.65542296002801</c:v>
                </c:pt>
                <c:pt idx="65">
                  <c:v>230.88591790212101</c:v>
                </c:pt>
                <c:pt idx="66">
                  <c:v>238.517227783691</c:v>
                </c:pt>
                <c:pt idx="67">
                  <c:v>247.33734280226</c:v>
                </c:pt>
                <c:pt idx="68">
                  <c:v>262.15012972625198</c:v>
                </c:pt>
                <c:pt idx="69">
                  <c:v>276.88569112154198</c:v>
                </c:pt>
                <c:pt idx="70">
                  <c:v>279.53307637504099</c:v>
                </c:pt>
                <c:pt idx="71">
                  <c:v>275.57908990820101</c:v>
                </c:pt>
                <c:pt idx="72">
                  <c:v>269.48260816906298</c:v>
                </c:pt>
                <c:pt idx="73">
                  <c:v>261.55568151913002</c:v>
                </c:pt>
                <c:pt idx="74">
                  <c:v>266.26138470039501</c:v>
                </c:pt>
                <c:pt idx="75">
                  <c:v>277.62025307599401</c:v>
                </c:pt>
                <c:pt idx="76">
                  <c:v>276.275159191787</c:v>
                </c:pt>
                <c:pt idx="77">
                  <c:v>269.81368281285597</c:v>
                </c:pt>
                <c:pt idx="78">
                  <c:v>269.60905255991099</c:v>
                </c:pt>
                <c:pt idx="79">
                  <c:v>271.90036191634698</c:v>
                </c:pt>
                <c:pt idx="80">
                  <c:v>270.78306821834099</c:v>
                </c:pt>
                <c:pt idx="81">
                  <c:v>270.38439559819801</c:v>
                </c:pt>
                <c:pt idx="82">
                  <c:v>274.34996539064002</c:v>
                </c:pt>
                <c:pt idx="83">
                  <c:v>281.38521234267603</c:v>
                </c:pt>
                <c:pt idx="84">
                  <c:v>290.14191057616301</c:v>
                </c:pt>
                <c:pt idx="85">
                  <c:v>299.25240691098702</c:v>
                </c:pt>
                <c:pt idx="86">
                  <c:v>308.54388762142003</c:v>
                </c:pt>
                <c:pt idx="87">
                  <c:v>314.06346204668398</c:v>
                </c:pt>
                <c:pt idx="88">
                  <c:v>319.78058426208798</c:v>
                </c:pt>
                <c:pt idx="89">
                  <c:v>332.92107243994502</c:v>
                </c:pt>
                <c:pt idx="90">
                  <c:v>334.86771055212699</c:v>
                </c:pt>
                <c:pt idx="91">
                  <c:v>328.48778433254398</c:v>
                </c:pt>
                <c:pt idx="92">
                  <c:v>329.606424077518</c:v>
                </c:pt>
                <c:pt idx="93">
                  <c:v>333.19716769721202</c:v>
                </c:pt>
                <c:pt idx="94">
                  <c:v>335.95618010839598</c:v>
                </c:pt>
                <c:pt idx="95">
                  <c:v>334.58409551522101</c:v>
                </c:pt>
                <c:pt idx="96">
                  <c:v>333.316691433985</c:v>
                </c:pt>
                <c:pt idx="97">
                  <c:v>344.20439094589699</c:v>
                </c:pt>
                <c:pt idx="98">
                  <c:v>360.36613681808802</c:v>
                </c:pt>
                <c:pt idx="99">
                  <c:v>361.42099182498498</c:v>
                </c:pt>
                <c:pt idx="100">
                  <c:v>351.05443371191598</c:v>
                </c:pt>
                <c:pt idx="101">
                  <c:v>347.536804155879</c:v>
                </c:pt>
                <c:pt idx="102">
                  <c:v>348.53464576570798</c:v>
                </c:pt>
                <c:pt idx="103">
                  <c:v>348.14436858631899</c:v>
                </c:pt>
                <c:pt idx="104">
                  <c:v>352.022850320651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71-425E-8AD9-F871FB26F188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RegionalPropertyType!$V$6:$V$110</c:f>
              <c:numCache>
                <c:formatCode>0</c:formatCode>
                <c:ptCount val="105"/>
                <c:pt idx="0">
                  <c:v>98.723741084649305</c:v>
                </c:pt>
                <c:pt idx="1">
                  <c:v>98.664887406475003</c:v>
                </c:pt>
                <c:pt idx="2">
                  <c:v>98.205509043446199</c:v>
                </c:pt>
                <c:pt idx="3">
                  <c:v>100</c:v>
                </c:pt>
                <c:pt idx="4">
                  <c:v>103.284336104646</c:v>
                </c:pt>
                <c:pt idx="5">
                  <c:v>106.220562707065</c:v>
                </c:pt>
                <c:pt idx="6">
                  <c:v>111.92995733909601</c:v>
                </c:pt>
                <c:pt idx="7">
                  <c:v>119.340670317896</c:v>
                </c:pt>
                <c:pt idx="8">
                  <c:v>123.96859528393701</c:v>
                </c:pt>
                <c:pt idx="9">
                  <c:v>125.341212934087</c:v>
                </c:pt>
                <c:pt idx="10">
                  <c:v>130.83028056015499</c:v>
                </c:pt>
                <c:pt idx="11">
                  <c:v>142.70488314635799</c:v>
                </c:pt>
                <c:pt idx="12">
                  <c:v>151.195666828306</c:v>
                </c:pt>
                <c:pt idx="13">
                  <c:v>156.339650556143</c:v>
                </c:pt>
                <c:pt idx="14">
                  <c:v>162.38125963765501</c:v>
                </c:pt>
                <c:pt idx="15">
                  <c:v>168.46483796999499</c:v>
                </c:pt>
                <c:pt idx="16">
                  <c:v>175.16628587238</c:v>
                </c:pt>
                <c:pt idx="17">
                  <c:v>184.204340597445</c:v>
                </c:pt>
                <c:pt idx="18">
                  <c:v>189.839099442622</c:v>
                </c:pt>
                <c:pt idx="19">
                  <c:v>194.47074835385601</c:v>
                </c:pt>
                <c:pt idx="20">
                  <c:v>206.22708073336301</c:v>
                </c:pt>
                <c:pt idx="21">
                  <c:v>218.30439354943499</c:v>
                </c:pt>
                <c:pt idx="22">
                  <c:v>222.008470680409</c:v>
                </c:pt>
                <c:pt idx="23">
                  <c:v>224.651692086655</c:v>
                </c:pt>
                <c:pt idx="24">
                  <c:v>228.50060499471601</c:v>
                </c:pt>
                <c:pt idx="25">
                  <c:v>227.021727934648</c:v>
                </c:pt>
                <c:pt idx="26">
                  <c:v>221.40075162658599</c:v>
                </c:pt>
                <c:pt idx="27">
                  <c:v>222.35963409184899</c:v>
                </c:pt>
                <c:pt idx="28">
                  <c:v>235.12229379463699</c:v>
                </c:pt>
                <c:pt idx="29">
                  <c:v>249.12958671950199</c:v>
                </c:pt>
                <c:pt idx="30">
                  <c:v>246.77840011677901</c:v>
                </c:pt>
                <c:pt idx="31">
                  <c:v>239.102321631715</c:v>
                </c:pt>
                <c:pt idx="32">
                  <c:v>241.67223647018699</c:v>
                </c:pt>
                <c:pt idx="33">
                  <c:v>240.77691164252599</c:v>
                </c:pt>
                <c:pt idx="34">
                  <c:v>226.84652569785499</c:v>
                </c:pt>
                <c:pt idx="35">
                  <c:v>215.78553466519</c:v>
                </c:pt>
                <c:pt idx="36">
                  <c:v>209.00794432627799</c:v>
                </c:pt>
                <c:pt idx="37">
                  <c:v>202.44182895825301</c:v>
                </c:pt>
                <c:pt idx="38">
                  <c:v>200.562205812305</c:v>
                </c:pt>
                <c:pt idx="39">
                  <c:v>199.33360060829699</c:v>
                </c:pt>
                <c:pt idx="40">
                  <c:v>198.74496451527</c:v>
                </c:pt>
                <c:pt idx="41">
                  <c:v>196.726153378042</c:v>
                </c:pt>
                <c:pt idx="42">
                  <c:v>199.376172695679</c:v>
                </c:pt>
                <c:pt idx="43">
                  <c:v>207.021331112583</c:v>
                </c:pt>
                <c:pt idx="44">
                  <c:v>209.36073973498401</c:v>
                </c:pt>
                <c:pt idx="45">
                  <c:v>210.402560901453</c:v>
                </c:pt>
                <c:pt idx="46">
                  <c:v>217.49611489688701</c:v>
                </c:pt>
                <c:pt idx="47">
                  <c:v>223.34953022011601</c:v>
                </c:pt>
                <c:pt idx="48">
                  <c:v>222.829249192357</c:v>
                </c:pt>
                <c:pt idx="49">
                  <c:v>223.07294003530899</c:v>
                </c:pt>
                <c:pt idx="50">
                  <c:v>230.22476495573201</c:v>
                </c:pt>
                <c:pt idx="51">
                  <c:v>239.05210648494901</c:v>
                </c:pt>
                <c:pt idx="52">
                  <c:v>244.33789106314899</c:v>
                </c:pt>
                <c:pt idx="53">
                  <c:v>250.58440392820501</c:v>
                </c:pt>
                <c:pt idx="54">
                  <c:v>259.038002974726</c:v>
                </c:pt>
                <c:pt idx="55">
                  <c:v>267.12375651650302</c:v>
                </c:pt>
                <c:pt idx="56">
                  <c:v>276.16324559672</c:v>
                </c:pt>
                <c:pt idx="57">
                  <c:v>291.39465307163601</c:v>
                </c:pt>
                <c:pt idx="58">
                  <c:v>308.72577175785301</c:v>
                </c:pt>
                <c:pt idx="59">
                  <c:v>319.41146402009599</c:v>
                </c:pt>
                <c:pt idx="60">
                  <c:v>328.89297502608503</c:v>
                </c:pt>
                <c:pt idx="61">
                  <c:v>341.01494421393897</c:v>
                </c:pt>
                <c:pt idx="62">
                  <c:v>343.56643456144701</c:v>
                </c:pt>
                <c:pt idx="63">
                  <c:v>343.32667240725499</c:v>
                </c:pt>
                <c:pt idx="64">
                  <c:v>352.87522896003799</c:v>
                </c:pt>
                <c:pt idx="65">
                  <c:v>363.608536607551</c:v>
                </c:pt>
                <c:pt idx="66">
                  <c:v>364.33320761058297</c:v>
                </c:pt>
                <c:pt idx="67">
                  <c:v>367.73377326176899</c:v>
                </c:pt>
                <c:pt idx="68">
                  <c:v>385.371763001067</c:v>
                </c:pt>
                <c:pt idx="69">
                  <c:v>401.00507649145999</c:v>
                </c:pt>
                <c:pt idx="70">
                  <c:v>402.97928679047902</c:v>
                </c:pt>
                <c:pt idx="71">
                  <c:v>399.53527699047203</c:v>
                </c:pt>
                <c:pt idx="72">
                  <c:v>396.34866301644098</c:v>
                </c:pt>
                <c:pt idx="73">
                  <c:v>398.26085451441401</c:v>
                </c:pt>
                <c:pt idx="74">
                  <c:v>401.16185887290197</c:v>
                </c:pt>
                <c:pt idx="75">
                  <c:v>402.58516732023799</c:v>
                </c:pt>
                <c:pt idx="76">
                  <c:v>409.33553506961198</c:v>
                </c:pt>
                <c:pt idx="77">
                  <c:v>414.53194331244498</c:v>
                </c:pt>
                <c:pt idx="78">
                  <c:v>407.640158530637</c:v>
                </c:pt>
                <c:pt idx="79">
                  <c:v>406.13184302605498</c:v>
                </c:pt>
                <c:pt idx="80">
                  <c:v>423.38636208967898</c:v>
                </c:pt>
                <c:pt idx="81">
                  <c:v>429.58575101417102</c:v>
                </c:pt>
                <c:pt idx="82">
                  <c:v>425.48809385005097</c:v>
                </c:pt>
                <c:pt idx="83">
                  <c:v>431.48453374488201</c:v>
                </c:pt>
                <c:pt idx="84">
                  <c:v>443.90213312766502</c:v>
                </c:pt>
                <c:pt idx="85">
                  <c:v>466.11879249978699</c:v>
                </c:pt>
                <c:pt idx="86">
                  <c:v>487.74622057294101</c:v>
                </c:pt>
                <c:pt idx="87">
                  <c:v>490.74455019482599</c:v>
                </c:pt>
                <c:pt idx="88">
                  <c:v>490.53128800477799</c:v>
                </c:pt>
                <c:pt idx="89">
                  <c:v>502.097958824503</c:v>
                </c:pt>
                <c:pt idx="90">
                  <c:v>501.99963672986701</c:v>
                </c:pt>
                <c:pt idx="91">
                  <c:v>492.05102630557002</c:v>
                </c:pt>
                <c:pt idx="92">
                  <c:v>491.09843676516698</c:v>
                </c:pt>
                <c:pt idx="93">
                  <c:v>495.89746561877399</c:v>
                </c:pt>
                <c:pt idx="94">
                  <c:v>489.55788064864203</c:v>
                </c:pt>
                <c:pt idx="95">
                  <c:v>488.38892468698299</c:v>
                </c:pt>
                <c:pt idx="96">
                  <c:v>516.45923058343999</c:v>
                </c:pt>
                <c:pt idx="97">
                  <c:v>537.02538284496597</c:v>
                </c:pt>
                <c:pt idx="98">
                  <c:v>513.64082195169499</c:v>
                </c:pt>
                <c:pt idx="99">
                  <c:v>495.10602126996599</c:v>
                </c:pt>
                <c:pt idx="100">
                  <c:v>496.67428104675702</c:v>
                </c:pt>
                <c:pt idx="101">
                  <c:v>487.98469572984902</c:v>
                </c:pt>
                <c:pt idx="102">
                  <c:v>499.50238036997098</c:v>
                </c:pt>
                <c:pt idx="103">
                  <c:v>512.18077285254799</c:v>
                </c:pt>
                <c:pt idx="104">
                  <c:v>500.83176857086301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71-425E-8AD9-F871FB26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RegionalPropertyType!$W$6:$W$110</c:f>
              <c:numCache>
                <c:formatCode>0</c:formatCode>
                <c:ptCount val="105"/>
                <c:pt idx="0">
                  <c:v>92.920445704460903</c:v>
                </c:pt>
                <c:pt idx="1">
                  <c:v>94.658523619737807</c:v>
                </c:pt>
                <c:pt idx="2">
                  <c:v>98.725177639757405</c:v>
                </c:pt>
                <c:pt idx="3">
                  <c:v>100</c:v>
                </c:pt>
                <c:pt idx="4">
                  <c:v>97.510170217218203</c:v>
                </c:pt>
                <c:pt idx="5">
                  <c:v>97.894645228794204</c:v>
                </c:pt>
                <c:pt idx="6">
                  <c:v>103.08928057716101</c:v>
                </c:pt>
                <c:pt idx="7">
                  <c:v>106.075771716161</c:v>
                </c:pt>
                <c:pt idx="8">
                  <c:v>104.540468134478</c:v>
                </c:pt>
                <c:pt idx="9">
                  <c:v>105.075431949468</c:v>
                </c:pt>
                <c:pt idx="10">
                  <c:v>109.206617071029</c:v>
                </c:pt>
                <c:pt idx="11">
                  <c:v>112.57895795152901</c:v>
                </c:pt>
                <c:pt idx="12">
                  <c:v>113.780299086749</c:v>
                </c:pt>
                <c:pt idx="13">
                  <c:v>114.678704934788</c:v>
                </c:pt>
                <c:pt idx="14">
                  <c:v>117.416344787908</c:v>
                </c:pt>
                <c:pt idx="15">
                  <c:v>121.460298850982</c:v>
                </c:pt>
                <c:pt idx="16">
                  <c:v>126.000942682128</c:v>
                </c:pt>
                <c:pt idx="17">
                  <c:v>132.00317549773399</c:v>
                </c:pt>
                <c:pt idx="18">
                  <c:v>138.55057281336201</c:v>
                </c:pt>
                <c:pt idx="19">
                  <c:v>144.193112102556</c:v>
                </c:pt>
                <c:pt idx="20">
                  <c:v>148.48347650512301</c:v>
                </c:pt>
                <c:pt idx="21">
                  <c:v>153.86505735890299</c:v>
                </c:pt>
                <c:pt idx="22">
                  <c:v>160.088242759488</c:v>
                </c:pt>
                <c:pt idx="23">
                  <c:v>163.957291028599</c:v>
                </c:pt>
                <c:pt idx="24">
                  <c:v>165.875362403113</c:v>
                </c:pt>
                <c:pt idx="25">
                  <c:v>166.70210349943099</c:v>
                </c:pt>
                <c:pt idx="26">
                  <c:v>166.639197952567</c:v>
                </c:pt>
                <c:pt idx="27">
                  <c:v>167.796829612891</c:v>
                </c:pt>
                <c:pt idx="28">
                  <c:v>171.16348895886</c:v>
                </c:pt>
                <c:pt idx="29">
                  <c:v>173.72639961211601</c:v>
                </c:pt>
                <c:pt idx="30">
                  <c:v>171.148853002095</c:v>
                </c:pt>
                <c:pt idx="31">
                  <c:v>167.08942451364501</c:v>
                </c:pt>
                <c:pt idx="32">
                  <c:v>161.930711419532</c:v>
                </c:pt>
                <c:pt idx="33">
                  <c:v>154.66485400438401</c:v>
                </c:pt>
                <c:pt idx="34">
                  <c:v>147.71093088666501</c:v>
                </c:pt>
                <c:pt idx="35">
                  <c:v>141.64285118116399</c:v>
                </c:pt>
                <c:pt idx="36">
                  <c:v>135.12622959096399</c:v>
                </c:pt>
                <c:pt idx="37">
                  <c:v>130.579987515715</c:v>
                </c:pt>
                <c:pt idx="38">
                  <c:v>130.26545612445199</c:v>
                </c:pt>
                <c:pt idx="39">
                  <c:v>129.452410164068</c:v>
                </c:pt>
                <c:pt idx="40">
                  <c:v>125.55998322484101</c:v>
                </c:pt>
                <c:pt idx="41">
                  <c:v>122.0416300895</c:v>
                </c:pt>
                <c:pt idx="42">
                  <c:v>120.540973535753</c:v>
                </c:pt>
                <c:pt idx="43">
                  <c:v>118.186561027756</c:v>
                </c:pt>
                <c:pt idx="44">
                  <c:v>114.768829577227</c:v>
                </c:pt>
                <c:pt idx="45">
                  <c:v>113.577239717301</c:v>
                </c:pt>
                <c:pt idx="46">
                  <c:v>113.437754488279</c:v>
                </c:pt>
                <c:pt idx="47">
                  <c:v>112.046361047156</c:v>
                </c:pt>
                <c:pt idx="48">
                  <c:v>111.22091021906</c:v>
                </c:pt>
                <c:pt idx="49">
                  <c:v>112.15337949065</c:v>
                </c:pt>
                <c:pt idx="50">
                  <c:v>114.646080530145</c:v>
                </c:pt>
                <c:pt idx="51">
                  <c:v>116.927741191246</c:v>
                </c:pt>
                <c:pt idx="52">
                  <c:v>118.627972801073</c:v>
                </c:pt>
                <c:pt idx="53">
                  <c:v>119.706591069</c:v>
                </c:pt>
                <c:pt idx="54">
                  <c:v>119.703286403425</c:v>
                </c:pt>
                <c:pt idx="55">
                  <c:v>120.848443015217</c:v>
                </c:pt>
                <c:pt idx="56">
                  <c:v>125.01380932004101</c:v>
                </c:pt>
                <c:pt idx="57">
                  <c:v>129.374106927036</c:v>
                </c:pt>
                <c:pt idx="58">
                  <c:v>129.005809537141</c:v>
                </c:pt>
                <c:pt idx="59">
                  <c:v>129.093635650099</c:v>
                </c:pt>
                <c:pt idx="60">
                  <c:v>135.99612101885799</c:v>
                </c:pt>
                <c:pt idx="61">
                  <c:v>143.44165000061099</c:v>
                </c:pt>
                <c:pt idx="62">
                  <c:v>143.98115446610001</c:v>
                </c:pt>
                <c:pt idx="63">
                  <c:v>142.56257500907299</c:v>
                </c:pt>
                <c:pt idx="64">
                  <c:v>143.47978533843701</c:v>
                </c:pt>
                <c:pt idx="65">
                  <c:v>145.275444543346</c:v>
                </c:pt>
                <c:pt idx="66">
                  <c:v>149.58453197701999</c:v>
                </c:pt>
                <c:pt idx="67">
                  <c:v>154.33685820186099</c:v>
                </c:pt>
                <c:pt idx="68">
                  <c:v>159.437776707973</c:v>
                </c:pt>
                <c:pt idx="69">
                  <c:v>163.26055219889099</c:v>
                </c:pt>
                <c:pt idx="70">
                  <c:v>163.54789406772099</c:v>
                </c:pt>
                <c:pt idx="71">
                  <c:v>165.72057777388699</c:v>
                </c:pt>
                <c:pt idx="72">
                  <c:v>169.84338245815499</c:v>
                </c:pt>
                <c:pt idx="73">
                  <c:v>172.76396058605599</c:v>
                </c:pt>
                <c:pt idx="74">
                  <c:v>176.99024183984201</c:v>
                </c:pt>
                <c:pt idx="75">
                  <c:v>183.01136503743899</c:v>
                </c:pt>
                <c:pt idx="76">
                  <c:v>186.311010812593</c:v>
                </c:pt>
                <c:pt idx="77">
                  <c:v>184.389419206252</c:v>
                </c:pt>
                <c:pt idx="78">
                  <c:v>183.74796151071999</c:v>
                </c:pt>
                <c:pt idx="79">
                  <c:v>186.585175212221</c:v>
                </c:pt>
                <c:pt idx="80">
                  <c:v>187.31015491030399</c:v>
                </c:pt>
                <c:pt idx="81">
                  <c:v>187.595268128171</c:v>
                </c:pt>
                <c:pt idx="82">
                  <c:v>193.68103317605599</c:v>
                </c:pt>
                <c:pt idx="83">
                  <c:v>200.587043342464</c:v>
                </c:pt>
                <c:pt idx="84">
                  <c:v>203.68396728975301</c:v>
                </c:pt>
                <c:pt idx="85">
                  <c:v>209.135055909122</c:v>
                </c:pt>
                <c:pt idx="86">
                  <c:v>216.721783621941</c:v>
                </c:pt>
                <c:pt idx="87">
                  <c:v>222.28967793364399</c:v>
                </c:pt>
                <c:pt idx="88">
                  <c:v>228.319924683035</c:v>
                </c:pt>
                <c:pt idx="89">
                  <c:v>235.958247618423</c:v>
                </c:pt>
                <c:pt idx="90">
                  <c:v>236.56915066872199</c:v>
                </c:pt>
                <c:pt idx="91">
                  <c:v>233.79673500126799</c:v>
                </c:pt>
                <c:pt idx="92">
                  <c:v>234.77448253660501</c:v>
                </c:pt>
                <c:pt idx="93">
                  <c:v>237.671903631134</c:v>
                </c:pt>
                <c:pt idx="94">
                  <c:v>234.959430792928</c:v>
                </c:pt>
                <c:pt idx="95">
                  <c:v>228.83073192141799</c:v>
                </c:pt>
                <c:pt idx="96">
                  <c:v>230.51289281819501</c:v>
                </c:pt>
                <c:pt idx="97">
                  <c:v>238.61582256620301</c:v>
                </c:pt>
                <c:pt idx="98">
                  <c:v>238.25479507038901</c:v>
                </c:pt>
                <c:pt idx="99">
                  <c:v>233.80245709059801</c:v>
                </c:pt>
                <c:pt idx="100">
                  <c:v>241.04254173503199</c:v>
                </c:pt>
                <c:pt idx="101">
                  <c:v>255.307135862275</c:v>
                </c:pt>
                <c:pt idx="102">
                  <c:v>253.57314883638099</c:v>
                </c:pt>
                <c:pt idx="103">
                  <c:v>245.43556478443401</c:v>
                </c:pt>
                <c:pt idx="104">
                  <c:v>248.89836797592201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C6-4BD5-955F-C5EBBC5A5CF5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RegionalPropertyType!$X$6:$X$110</c:f>
              <c:numCache>
                <c:formatCode>0</c:formatCode>
                <c:ptCount val="105"/>
                <c:pt idx="0">
                  <c:v>97.780266814943502</c:v>
                </c:pt>
                <c:pt idx="1">
                  <c:v>105.062748996549</c:v>
                </c:pt>
                <c:pt idx="2">
                  <c:v>104.799993694656</c:v>
                </c:pt>
                <c:pt idx="3">
                  <c:v>100</c:v>
                </c:pt>
                <c:pt idx="4">
                  <c:v>99.632667505953194</c:v>
                </c:pt>
                <c:pt idx="5">
                  <c:v>102.338887799285</c:v>
                </c:pt>
                <c:pt idx="6">
                  <c:v>106.743715085817</c:v>
                </c:pt>
                <c:pt idx="7">
                  <c:v>109.800806686914</c:v>
                </c:pt>
                <c:pt idx="8">
                  <c:v>109.90073694689301</c:v>
                </c:pt>
                <c:pt idx="9">
                  <c:v>109.240508459601</c:v>
                </c:pt>
                <c:pt idx="10">
                  <c:v>111.394501428433</c:v>
                </c:pt>
                <c:pt idx="11">
                  <c:v>115.164464691812</c:v>
                </c:pt>
                <c:pt idx="12">
                  <c:v>116.825992397166</c:v>
                </c:pt>
                <c:pt idx="13">
                  <c:v>117.738227795302</c:v>
                </c:pt>
                <c:pt idx="14">
                  <c:v>121.324674437618</c:v>
                </c:pt>
                <c:pt idx="15">
                  <c:v>126.023426292187</c:v>
                </c:pt>
                <c:pt idx="16">
                  <c:v>131.57587354235599</c:v>
                </c:pt>
                <c:pt idx="17">
                  <c:v>138.77254854733201</c:v>
                </c:pt>
                <c:pt idx="18">
                  <c:v>143.181785368389</c:v>
                </c:pt>
                <c:pt idx="19">
                  <c:v>147.302607773793</c:v>
                </c:pt>
                <c:pt idx="20">
                  <c:v>155.82136046282099</c:v>
                </c:pt>
                <c:pt idx="21">
                  <c:v>162.102223581994</c:v>
                </c:pt>
                <c:pt idx="22">
                  <c:v>164.294186038193</c:v>
                </c:pt>
                <c:pt idx="23">
                  <c:v>171.04489154521201</c:v>
                </c:pt>
                <c:pt idx="24">
                  <c:v>180.319387093682</c:v>
                </c:pt>
                <c:pt idx="25">
                  <c:v>184.48488029636999</c:v>
                </c:pt>
                <c:pt idx="26">
                  <c:v>182.57962656005699</c:v>
                </c:pt>
                <c:pt idx="27">
                  <c:v>181.02998786045001</c:v>
                </c:pt>
                <c:pt idx="28">
                  <c:v>182.56722903311399</c:v>
                </c:pt>
                <c:pt idx="29">
                  <c:v>184.26100374570899</c:v>
                </c:pt>
                <c:pt idx="30">
                  <c:v>185.48411146561</c:v>
                </c:pt>
                <c:pt idx="31">
                  <c:v>184.903705068786</c:v>
                </c:pt>
                <c:pt idx="32">
                  <c:v>181.75646587046501</c:v>
                </c:pt>
                <c:pt idx="33">
                  <c:v>178.658823782925</c:v>
                </c:pt>
                <c:pt idx="34">
                  <c:v>172.51349163160199</c:v>
                </c:pt>
                <c:pt idx="35">
                  <c:v>163.51408391661101</c:v>
                </c:pt>
                <c:pt idx="36">
                  <c:v>153.926126008176</c:v>
                </c:pt>
                <c:pt idx="37">
                  <c:v>147.65790027679799</c:v>
                </c:pt>
                <c:pt idx="38">
                  <c:v>146.825791170645</c:v>
                </c:pt>
                <c:pt idx="39">
                  <c:v>144.82479709758601</c:v>
                </c:pt>
                <c:pt idx="40">
                  <c:v>139.123631352324</c:v>
                </c:pt>
                <c:pt idx="41">
                  <c:v>134.42109711754799</c:v>
                </c:pt>
                <c:pt idx="42">
                  <c:v>132.641589895088</c:v>
                </c:pt>
                <c:pt idx="43">
                  <c:v>130.59438112399701</c:v>
                </c:pt>
                <c:pt idx="44">
                  <c:v>129.15663551662701</c:v>
                </c:pt>
                <c:pt idx="45">
                  <c:v>131.43431961857999</c:v>
                </c:pt>
                <c:pt idx="46">
                  <c:v>131.92624602659299</c:v>
                </c:pt>
                <c:pt idx="47">
                  <c:v>128.70926199785001</c:v>
                </c:pt>
                <c:pt idx="48">
                  <c:v>125.87732116396499</c:v>
                </c:pt>
                <c:pt idx="49">
                  <c:v>125.39249586656</c:v>
                </c:pt>
                <c:pt idx="50">
                  <c:v>130.61955333614401</c:v>
                </c:pt>
                <c:pt idx="51">
                  <c:v>134.83699403380601</c:v>
                </c:pt>
                <c:pt idx="52">
                  <c:v>134.07239689149301</c:v>
                </c:pt>
                <c:pt idx="53">
                  <c:v>135.56024526265301</c:v>
                </c:pt>
                <c:pt idx="54">
                  <c:v>139.885740680536</c:v>
                </c:pt>
                <c:pt idx="55">
                  <c:v>142.88658865967</c:v>
                </c:pt>
                <c:pt idx="56">
                  <c:v>145.36703253780499</c:v>
                </c:pt>
                <c:pt idx="57">
                  <c:v>149.38050638557701</c:v>
                </c:pt>
                <c:pt idx="58">
                  <c:v>155.29225085298299</c:v>
                </c:pt>
                <c:pt idx="59">
                  <c:v>160.40386856114699</c:v>
                </c:pt>
                <c:pt idx="60">
                  <c:v>162.96596149290099</c:v>
                </c:pt>
                <c:pt idx="61">
                  <c:v>165.342633337623</c:v>
                </c:pt>
                <c:pt idx="62">
                  <c:v>166.64641491383301</c:v>
                </c:pt>
                <c:pt idx="63">
                  <c:v>168.62097128457</c:v>
                </c:pt>
                <c:pt idx="64">
                  <c:v>175.12721035102601</c:v>
                </c:pt>
                <c:pt idx="65">
                  <c:v>183.25632834142499</c:v>
                </c:pt>
                <c:pt idx="66">
                  <c:v>185.06862742041699</c:v>
                </c:pt>
                <c:pt idx="67">
                  <c:v>185.53044862901601</c:v>
                </c:pt>
                <c:pt idx="68">
                  <c:v>195.142840614454</c:v>
                </c:pt>
                <c:pt idx="69">
                  <c:v>209.938786778213</c:v>
                </c:pt>
                <c:pt idx="70">
                  <c:v>216.99471106649199</c:v>
                </c:pt>
                <c:pt idx="71">
                  <c:v>216.94937104114899</c:v>
                </c:pt>
                <c:pt idx="72">
                  <c:v>219.66318188249801</c:v>
                </c:pt>
                <c:pt idx="73">
                  <c:v>224.47543206589799</c:v>
                </c:pt>
                <c:pt idx="74">
                  <c:v>229.50929025649299</c:v>
                </c:pt>
                <c:pt idx="75">
                  <c:v>234.21588380864401</c:v>
                </c:pt>
                <c:pt idx="76">
                  <c:v>238.53362577370601</c:v>
                </c:pt>
                <c:pt idx="77">
                  <c:v>242.165632712123</c:v>
                </c:pt>
                <c:pt idx="78">
                  <c:v>247.779268239012</c:v>
                </c:pt>
                <c:pt idx="79">
                  <c:v>256.557035904749</c:v>
                </c:pt>
                <c:pt idx="80">
                  <c:v>263.64775208330002</c:v>
                </c:pt>
                <c:pt idx="81">
                  <c:v>265.04252480085898</c:v>
                </c:pt>
                <c:pt idx="82">
                  <c:v>272.48059073952498</c:v>
                </c:pt>
                <c:pt idx="83">
                  <c:v>287.29255202582902</c:v>
                </c:pt>
                <c:pt idx="84">
                  <c:v>300.49022785423699</c:v>
                </c:pt>
                <c:pt idx="85">
                  <c:v>316.68218108070198</c:v>
                </c:pt>
                <c:pt idx="86">
                  <c:v>334.11506767891302</c:v>
                </c:pt>
                <c:pt idx="87">
                  <c:v>348.53013953883499</c:v>
                </c:pt>
                <c:pt idx="88">
                  <c:v>370.84939678120003</c:v>
                </c:pt>
                <c:pt idx="89">
                  <c:v>397.45315366420101</c:v>
                </c:pt>
                <c:pt idx="90">
                  <c:v>397.80892252471398</c:v>
                </c:pt>
                <c:pt idx="91">
                  <c:v>394.33333762038001</c:v>
                </c:pt>
                <c:pt idx="92">
                  <c:v>414.03585324764299</c:v>
                </c:pt>
                <c:pt idx="93">
                  <c:v>434.15233696268899</c:v>
                </c:pt>
                <c:pt idx="94">
                  <c:v>438.75636059093699</c:v>
                </c:pt>
                <c:pt idx="95">
                  <c:v>442.18612367513202</c:v>
                </c:pt>
                <c:pt idx="96">
                  <c:v>455.16615597850301</c:v>
                </c:pt>
                <c:pt idx="97">
                  <c:v>470.79813224819202</c:v>
                </c:pt>
                <c:pt idx="98">
                  <c:v>482.67022319146997</c:v>
                </c:pt>
                <c:pt idx="99">
                  <c:v>488.66724927585602</c:v>
                </c:pt>
                <c:pt idx="100">
                  <c:v>493.188481955545</c:v>
                </c:pt>
                <c:pt idx="101">
                  <c:v>500.006124560628</c:v>
                </c:pt>
                <c:pt idx="102">
                  <c:v>500.19938685861001</c:v>
                </c:pt>
                <c:pt idx="103">
                  <c:v>502.52809348670502</c:v>
                </c:pt>
                <c:pt idx="104">
                  <c:v>511.85021547025298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C6-4BD5-955F-C5EBBC5A5CF5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RegionalPropertyType!$Y$6:$Y$110</c:f>
              <c:numCache>
                <c:formatCode>0</c:formatCode>
                <c:ptCount val="105"/>
                <c:pt idx="0">
                  <c:v>99.493596229032306</c:v>
                </c:pt>
                <c:pt idx="1">
                  <c:v>98.119688384816101</c:v>
                </c:pt>
                <c:pt idx="2">
                  <c:v>97.851427318123498</c:v>
                </c:pt>
                <c:pt idx="3">
                  <c:v>100</c:v>
                </c:pt>
                <c:pt idx="4">
                  <c:v>101.774490436878</c:v>
                </c:pt>
                <c:pt idx="5">
                  <c:v>102.730550718473</c:v>
                </c:pt>
                <c:pt idx="6">
                  <c:v>105.808505531021</c:v>
                </c:pt>
                <c:pt idx="7">
                  <c:v>108.668385061663</c:v>
                </c:pt>
                <c:pt idx="8">
                  <c:v>109.304129295479</c:v>
                </c:pt>
                <c:pt idx="9">
                  <c:v>111.434690753165</c:v>
                </c:pt>
                <c:pt idx="10">
                  <c:v>115.794938734594</c:v>
                </c:pt>
                <c:pt idx="11">
                  <c:v>120.584265692535</c:v>
                </c:pt>
                <c:pt idx="12">
                  <c:v>124.99473830264</c:v>
                </c:pt>
                <c:pt idx="13">
                  <c:v>126.643699516385</c:v>
                </c:pt>
                <c:pt idx="14">
                  <c:v>129.25542726424899</c:v>
                </c:pt>
                <c:pt idx="15">
                  <c:v>136.44048018305301</c:v>
                </c:pt>
                <c:pt idx="16">
                  <c:v>144.10245421553699</c:v>
                </c:pt>
                <c:pt idx="17">
                  <c:v>150.43872165134999</c:v>
                </c:pt>
                <c:pt idx="18">
                  <c:v>155.993549423741</c:v>
                </c:pt>
                <c:pt idx="19">
                  <c:v>161.66063021770901</c:v>
                </c:pt>
                <c:pt idx="20">
                  <c:v>170.543709005463</c:v>
                </c:pt>
                <c:pt idx="21">
                  <c:v>181.779250608486</c:v>
                </c:pt>
                <c:pt idx="22">
                  <c:v>183.566285956477</c:v>
                </c:pt>
                <c:pt idx="23">
                  <c:v>182.368331859091</c:v>
                </c:pt>
                <c:pt idx="24">
                  <c:v>189.97521825210501</c:v>
                </c:pt>
                <c:pt idx="25">
                  <c:v>195.99391765044601</c:v>
                </c:pt>
                <c:pt idx="26">
                  <c:v>189.29283049447301</c:v>
                </c:pt>
                <c:pt idx="27">
                  <c:v>184.837602513013</c:v>
                </c:pt>
                <c:pt idx="28">
                  <c:v>191.73259184175799</c:v>
                </c:pt>
                <c:pt idx="29">
                  <c:v>196.86190529662699</c:v>
                </c:pt>
                <c:pt idx="30">
                  <c:v>191.22048121838299</c:v>
                </c:pt>
                <c:pt idx="31">
                  <c:v>184.182056805309</c:v>
                </c:pt>
                <c:pt idx="32">
                  <c:v>180.954007806524</c:v>
                </c:pt>
                <c:pt idx="33">
                  <c:v>174.14400510154999</c:v>
                </c:pt>
                <c:pt idx="34">
                  <c:v>161.512905406074</c:v>
                </c:pt>
                <c:pt idx="35">
                  <c:v>151.46196442905901</c:v>
                </c:pt>
                <c:pt idx="36">
                  <c:v>146.04947434384101</c:v>
                </c:pt>
                <c:pt idx="37">
                  <c:v>141.180038715275</c:v>
                </c:pt>
                <c:pt idx="38">
                  <c:v>136.96573255461999</c:v>
                </c:pt>
                <c:pt idx="39">
                  <c:v>134.49279328873601</c:v>
                </c:pt>
                <c:pt idx="40">
                  <c:v>133.61098707412</c:v>
                </c:pt>
                <c:pt idx="41">
                  <c:v>132.86466622057401</c:v>
                </c:pt>
                <c:pt idx="42">
                  <c:v>132.87363934154499</c:v>
                </c:pt>
                <c:pt idx="43">
                  <c:v>132.02394545332501</c:v>
                </c:pt>
                <c:pt idx="44">
                  <c:v>129.74491476708701</c:v>
                </c:pt>
                <c:pt idx="45">
                  <c:v>129.41769297832599</c:v>
                </c:pt>
                <c:pt idx="46">
                  <c:v>130.54609242198001</c:v>
                </c:pt>
                <c:pt idx="47">
                  <c:v>129.87969232166199</c:v>
                </c:pt>
                <c:pt idx="48">
                  <c:v>130.18702574089301</c:v>
                </c:pt>
                <c:pt idx="49">
                  <c:v>134.176180840162</c:v>
                </c:pt>
                <c:pt idx="50">
                  <c:v>137.031871360998</c:v>
                </c:pt>
                <c:pt idx="51">
                  <c:v>136.837613832475</c:v>
                </c:pt>
                <c:pt idx="52">
                  <c:v>140.36436140328701</c:v>
                </c:pt>
                <c:pt idx="53">
                  <c:v>148.58062127040799</c:v>
                </c:pt>
                <c:pt idx="54">
                  <c:v>149.211503010423</c:v>
                </c:pt>
                <c:pt idx="55">
                  <c:v>145.07535154539701</c:v>
                </c:pt>
                <c:pt idx="56">
                  <c:v>148.57831753718801</c:v>
                </c:pt>
                <c:pt idx="57">
                  <c:v>157.353771158706</c:v>
                </c:pt>
                <c:pt idx="58">
                  <c:v>162.83513919501701</c:v>
                </c:pt>
                <c:pt idx="59">
                  <c:v>163.68807107898999</c:v>
                </c:pt>
                <c:pt idx="60">
                  <c:v>165.78145305183099</c:v>
                </c:pt>
                <c:pt idx="61">
                  <c:v>167.86936402492299</c:v>
                </c:pt>
                <c:pt idx="62">
                  <c:v>168.44318899017799</c:v>
                </c:pt>
                <c:pt idx="63">
                  <c:v>170.23648179509601</c:v>
                </c:pt>
                <c:pt idx="64">
                  <c:v>174.12946293240299</c:v>
                </c:pt>
                <c:pt idx="65">
                  <c:v>177.162223316943</c:v>
                </c:pt>
                <c:pt idx="66">
                  <c:v>181.16556611739199</c:v>
                </c:pt>
                <c:pt idx="67">
                  <c:v>188.13356303390299</c:v>
                </c:pt>
                <c:pt idx="68">
                  <c:v>196.765624441526</c:v>
                </c:pt>
                <c:pt idx="69">
                  <c:v>203.31342568213401</c:v>
                </c:pt>
                <c:pt idx="70">
                  <c:v>200.11548461819601</c:v>
                </c:pt>
                <c:pt idx="71">
                  <c:v>195.35914533469</c:v>
                </c:pt>
                <c:pt idx="72">
                  <c:v>198.509375453084</c:v>
                </c:pt>
                <c:pt idx="73">
                  <c:v>205.06139825678699</c:v>
                </c:pt>
                <c:pt idx="74">
                  <c:v>207.15280383463599</c:v>
                </c:pt>
                <c:pt idx="75">
                  <c:v>203.96937041527099</c:v>
                </c:pt>
                <c:pt idx="76">
                  <c:v>199.965846341987</c:v>
                </c:pt>
                <c:pt idx="77">
                  <c:v>198.60692183443899</c:v>
                </c:pt>
                <c:pt idx="78">
                  <c:v>202.85233944222199</c:v>
                </c:pt>
                <c:pt idx="79">
                  <c:v>207.554588801368</c:v>
                </c:pt>
                <c:pt idx="80">
                  <c:v>209.48399496112</c:v>
                </c:pt>
                <c:pt idx="81">
                  <c:v>208.65944943898501</c:v>
                </c:pt>
                <c:pt idx="82">
                  <c:v>208.158833897785</c:v>
                </c:pt>
                <c:pt idx="83">
                  <c:v>213.08660818932401</c:v>
                </c:pt>
                <c:pt idx="84">
                  <c:v>223.211168299885</c:v>
                </c:pt>
                <c:pt idx="85">
                  <c:v>234.63359773894399</c:v>
                </c:pt>
                <c:pt idx="86">
                  <c:v>242.49139408222601</c:v>
                </c:pt>
                <c:pt idx="87">
                  <c:v>247.82769101786499</c:v>
                </c:pt>
                <c:pt idx="88">
                  <c:v>255.16005088381101</c:v>
                </c:pt>
                <c:pt idx="89">
                  <c:v>260.71230724230202</c:v>
                </c:pt>
                <c:pt idx="90">
                  <c:v>260.72715783522898</c:v>
                </c:pt>
                <c:pt idx="91">
                  <c:v>261.957128151284</c:v>
                </c:pt>
                <c:pt idx="92">
                  <c:v>265.84531324713498</c:v>
                </c:pt>
                <c:pt idx="93">
                  <c:v>270.80897965500901</c:v>
                </c:pt>
                <c:pt idx="94">
                  <c:v>275.02793516635899</c:v>
                </c:pt>
                <c:pt idx="95">
                  <c:v>277.31911209036701</c:v>
                </c:pt>
                <c:pt idx="96">
                  <c:v>280.11713951404698</c:v>
                </c:pt>
                <c:pt idx="97">
                  <c:v>281.889013066372</c:v>
                </c:pt>
                <c:pt idx="98">
                  <c:v>280.87572801551602</c:v>
                </c:pt>
                <c:pt idx="99">
                  <c:v>280.11352069687899</c:v>
                </c:pt>
                <c:pt idx="100">
                  <c:v>281.39214871625398</c:v>
                </c:pt>
                <c:pt idx="101">
                  <c:v>282.63262889141402</c:v>
                </c:pt>
                <c:pt idx="102">
                  <c:v>281.70892534084999</c:v>
                </c:pt>
                <c:pt idx="103">
                  <c:v>281.87298706781002</c:v>
                </c:pt>
                <c:pt idx="104">
                  <c:v>286.90451775700399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C6-4BD5-955F-C5EBBC5A5CF5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RegionalPropertyType!$Z$6:$Z$110</c:f>
              <c:numCache>
                <c:formatCode>0</c:formatCode>
                <c:ptCount val="105"/>
                <c:pt idx="0">
                  <c:v>95.422046859651601</c:v>
                </c:pt>
                <c:pt idx="1">
                  <c:v>99.223887294550195</c:v>
                </c:pt>
                <c:pt idx="2">
                  <c:v>100.56995080055</c:v>
                </c:pt>
                <c:pt idx="3">
                  <c:v>100</c:v>
                </c:pt>
                <c:pt idx="4">
                  <c:v>102.564177093182</c:v>
                </c:pt>
                <c:pt idx="5">
                  <c:v>109.617099652272</c:v>
                </c:pt>
                <c:pt idx="6">
                  <c:v>113.91758690227699</c:v>
                </c:pt>
                <c:pt idx="7">
                  <c:v>112.275462192349</c:v>
                </c:pt>
                <c:pt idx="8">
                  <c:v>111.703951886206</c:v>
                </c:pt>
                <c:pt idx="9">
                  <c:v>114.95985004951901</c:v>
                </c:pt>
                <c:pt idx="10">
                  <c:v>119.94356620792399</c:v>
                </c:pt>
                <c:pt idx="11">
                  <c:v>124.42852161648599</c:v>
                </c:pt>
                <c:pt idx="12">
                  <c:v>128.349778084131</c:v>
                </c:pt>
                <c:pt idx="13">
                  <c:v>129.38793516048301</c:v>
                </c:pt>
                <c:pt idx="14">
                  <c:v>128.755879176382</c:v>
                </c:pt>
                <c:pt idx="15">
                  <c:v>132.514109037883</c:v>
                </c:pt>
                <c:pt idx="16">
                  <c:v>141.75996924758499</c:v>
                </c:pt>
                <c:pt idx="17">
                  <c:v>150.989648097285</c:v>
                </c:pt>
                <c:pt idx="18">
                  <c:v>154.99104199840301</c:v>
                </c:pt>
                <c:pt idx="19">
                  <c:v>157.75283764356601</c:v>
                </c:pt>
                <c:pt idx="20">
                  <c:v>166.19304369508799</c:v>
                </c:pt>
                <c:pt idx="21">
                  <c:v>181.36367482809101</c:v>
                </c:pt>
                <c:pt idx="22">
                  <c:v>190.349658902154</c:v>
                </c:pt>
                <c:pt idx="23">
                  <c:v>187.3500829422</c:v>
                </c:pt>
                <c:pt idx="24">
                  <c:v>181.47877468792299</c:v>
                </c:pt>
                <c:pt idx="25">
                  <c:v>175.01752016277501</c:v>
                </c:pt>
                <c:pt idx="26">
                  <c:v>170.590153243168</c:v>
                </c:pt>
                <c:pt idx="27">
                  <c:v>171.79602699053501</c:v>
                </c:pt>
                <c:pt idx="28">
                  <c:v>176.57568051135601</c:v>
                </c:pt>
                <c:pt idx="29">
                  <c:v>177.54867620844701</c:v>
                </c:pt>
                <c:pt idx="30">
                  <c:v>170.42183860094499</c:v>
                </c:pt>
                <c:pt idx="31">
                  <c:v>162.24370987703401</c:v>
                </c:pt>
                <c:pt idx="32">
                  <c:v>154.561334306215</c:v>
                </c:pt>
                <c:pt idx="33">
                  <c:v>146.62166276081399</c:v>
                </c:pt>
                <c:pt idx="34">
                  <c:v>137.559807194504</c:v>
                </c:pt>
                <c:pt idx="35">
                  <c:v>129.86492002182899</c:v>
                </c:pt>
                <c:pt idx="36">
                  <c:v>125.098621340636</c:v>
                </c:pt>
                <c:pt idx="37">
                  <c:v>117.974962532202</c:v>
                </c:pt>
                <c:pt idx="38">
                  <c:v>108.300065198589</c:v>
                </c:pt>
                <c:pt idx="39">
                  <c:v>103.856929577305</c:v>
                </c:pt>
                <c:pt idx="40">
                  <c:v>106.34858406943</c:v>
                </c:pt>
                <c:pt idx="41">
                  <c:v>108.720202058526</c:v>
                </c:pt>
                <c:pt idx="42">
                  <c:v>110.09385207679</c:v>
                </c:pt>
                <c:pt idx="43">
                  <c:v>111.200152696331</c:v>
                </c:pt>
                <c:pt idx="44">
                  <c:v>113.203323577468</c:v>
                </c:pt>
                <c:pt idx="45">
                  <c:v>117.483860537887</c:v>
                </c:pt>
                <c:pt idx="46">
                  <c:v>120.513718945024</c:v>
                </c:pt>
                <c:pt idx="47">
                  <c:v>120.79559410136901</c:v>
                </c:pt>
                <c:pt idx="48">
                  <c:v>123.24540228070801</c:v>
                </c:pt>
                <c:pt idx="49">
                  <c:v>128.066809574975</c:v>
                </c:pt>
                <c:pt idx="50">
                  <c:v>131.92821203225699</c:v>
                </c:pt>
                <c:pt idx="51">
                  <c:v>135.393222453199</c:v>
                </c:pt>
                <c:pt idx="52">
                  <c:v>139.458968916158</c:v>
                </c:pt>
                <c:pt idx="53">
                  <c:v>143.20025846663401</c:v>
                </c:pt>
                <c:pt idx="54">
                  <c:v>148.90437673621599</c:v>
                </c:pt>
                <c:pt idx="55">
                  <c:v>155.13882518404199</c:v>
                </c:pt>
                <c:pt idx="56">
                  <c:v>161.17351293253901</c:v>
                </c:pt>
                <c:pt idx="57">
                  <c:v>169.28548458378299</c:v>
                </c:pt>
                <c:pt idx="58">
                  <c:v>173.487217762699</c:v>
                </c:pt>
                <c:pt idx="59">
                  <c:v>174.342270090504</c:v>
                </c:pt>
                <c:pt idx="60">
                  <c:v>179.22092372534999</c:v>
                </c:pt>
                <c:pt idx="61">
                  <c:v>187.16363071688701</c:v>
                </c:pt>
                <c:pt idx="62">
                  <c:v>192.032021386427</c:v>
                </c:pt>
                <c:pt idx="63">
                  <c:v>195.17306792457899</c:v>
                </c:pt>
                <c:pt idx="64">
                  <c:v>201.80059732848699</c:v>
                </c:pt>
                <c:pt idx="65">
                  <c:v>210.52982359248401</c:v>
                </c:pt>
                <c:pt idx="66">
                  <c:v>215.46330548403299</c:v>
                </c:pt>
                <c:pt idx="67">
                  <c:v>217.719575477402</c:v>
                </c:pt>
                <c:pt idx="68">
                  <c:v>225.160779463967</c:v>
                </c:pt>
                <c:pt idx="69">
                  <c:v>235.129556526709</c:v>
                </c:pt>
                <c:pt idx="70">
                  <c:v>237.17892382036899</c:v>
                </c:pt>
                <c:pt idx="71">
                  <c:v>238.01819861336401</c:v>
                </c:pt>
                <c:pt idx="72">
                  <c:v>247.69545626354301</c:v>
                </c:pt>
                <c:pt idx="73">
                  <c:v>258.53286145853002</c:v>
                </c:pt>
                <c:pt idx="74">
                  <c:v>264.33913485731301</c:v>
                </c:pt>
                <c:pt idx="75">
                  <c:v>268.94887269919002</c:v>
                </c:pt>
                <c:pt idx="76">
                  <c:v>274.52699596205201</c:v>
                </c:pt>
                <c:pt idx="77">
                  <c:v>281.16479150864501</c:v>
                </c:pt>
                <c:pt idx="78">
                  <c:v>290.361398654597</c:v>
                </c:pt>
                <c:pt idx="79">
                  <c:v>296.43150141891999</c:v>
                </c:pt>
                <c:pt idx="80">
                  <c:v>294.812190071251</c:v>
                </c:pt>
                <c:pt idx="81">
                  <c:v>293.89233156349502</c:v>
                </c:pt>
                <c:pt idx="82">
                  <c:v>309.90803661543998</c:v>
                </c:pt>
                <c:pt idx="83">
                  <c:v>331.488481981473</c:v>
                </c:pt>
                <c:pt idx="84">
                  <c:v>346.18338824672298</c:v>
                </c:pt>
                <c:pt idx="85">
                  <c:v>363.731106670994</c:v>
                </c:pt>
                <c:pt idx="86">
                  <c:v>385.12547854422797</c:v>
                </c:pt>
                <c:pt idx="87">
                  <c:v>402.910094389552</c:v>
                </c:pt>
                <c:pt idx="88">
                  <c:v>422.41370110430898</c:v>
                </c:pt>
                <c:pt idx="89">
                  <c:v>446.59982999008798</c:v>
                </c:pt>
                <c:pt idx="90">
                  <c:v>441.29490421872401</c:v>
                </c:pt>
                <c:pt idx="91">
                  <c:v>425.84216094586401</c:v>
                </c:pt>
                <c:pt idx="92">
                  <c:v>425.23905205393498</c:v>
                </c:pt>
                <c:pt idx="93">
                  <c:v>424.72628650971399</c:v>
                </c:pt>
                <c:pt idx="94">
                  <c:v>416.62716866402798</c:v>
                </c:pt>
                <c:pt idx="95">
                  <c:v>407.72868552407999</c:v>
                </c:pt>
                <c:pt idx="96">
                  <c:v>406.86931609240798</c:v>
                </c:pt>
                <c:pt idx="97">
                  <c:v>408.19290940070198</c:v>
                </c:pt>
                <c:pt idx="98">
                  <c:v>406.078338602869</c:v>
                </c:pt>
                <c:pt idx="99">
                  <c:v>407.24214126140402</c:v>
                </c:pt>
                <c:pt idx="100">
                  <c:v>419.19677480600302</c:v>
                </c:pt>
                <c:pt idx="101">
                  <c:v>430.577002636847</c:v>
                </c:pt>
                <c:pt idx="102">
                  <c:v>422.325221751382</c:v>
                </c:pt>
                <c:pt idx="103">
                  <c:v>412.88841904965602</c:v>
                </c:pt>
                <c:pt idx="104">
                  <c:v>417.59637720146299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C6-4BD5-955F-C5EBBC5A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RegionalPropertyType!$AA$6:$AA$110</c:f>
              <c:numCache>
                <c:formatCode>0</c:formatCode>
                <c:ptCount val="105"/>
                <c:pt idx="0">
                  <c:v>94.131422108022207</c:v>
                </c:pt>
                <c:pt idx="1">
                  <c:v>99.404050509165501</c:v>
                </c:pt>
                <c:pt idx="2">
                  <c:v>100.875584395198</c:v>
                </c:pt>
                <c:pt idx="3">
                  <c:v>100</c:v>
                </c:pt>
                <c:pt idx="4">
                  <c:v>101.176845676125</c:v>
                </c:pt>
                <c:pt idx="5">
                  <c:v>103.381324186608</c:v>
                </c:pt>
                <c:pt idx="6">
                  <c:v>102.04525567037901</c:v>
                </c:pt>
                <c:pt idx="7">
                  <c:v>100.007240980925</c:v>
                </c:pt>
                <c:pt idx="8">
                  <c:v>102.13932420351099</c:v>
                </c:pt>
                <c:pt idx="9">
                  <c:v>106.01345126616199</c:v>
                </c:pt>
                <c:pt idx="10">
                  <c:v>108.291243698805</c:v>
                </c:pt>
                <c:pt idx="11">
                  <c:v>109.209277394716</c:v>
                </c:pt>
                <c:pt idx="12">
                  <c:v>112.34846136766799</c:v>
                </c:pt>
                <c:pt idx="13">
                  <c:v>117.027369110187</c:v>
                </c:pt>
                <c:pt idx="14">
                  <c:v>119.067263367935</c:v>
                </c:pt>
                <c:pt idx="15">
                  <c:v>120.76422987685901</c:v>
                </c:pt>
                <c:pt idx="16">
                  <c:v>126.005258475227</c:v>
                </c:pt>
                <c:pt idx="17">
                  <c:v>131.52485254428601</c:v>
                </c:pt>
                <c:pt idx="18">
                  <c:v>135.36560074216999</c:v>
                </c:pt>
                <c:pt idx="19">
                  <c:v>139.35989958221501</c:v>
                </c:pt>
                <c:pt idx="20">
                  <c:v>145.28540807899299</c:v>
                </c:pt>
                <c:pt idx="21">
                  <c:v>151.220002290971</c:v>
                </c:pt>
                <c:pt idx="22">
                  <c:v>156.775481930377</c:v>
                </c:pt>
                <c:pt idx="23">
                  <c:v>162.644634106691</c:v>
                </c:pt>
                <c:pt idx="24">
                  <c:v>168.07640914720699</c:v>
                </c:pt>
                <c:pt idx="25">
                  <c:v>173.26988706090401</c:v>
                </c:pt>
                <c:pt idx="26">
                  <c:v>173.37243551907301</c:v>
                </c:pt>
                <c:pt idx="27">
                  <c:v>171.151717737193</c:v>
                </c:pt>
                <c:pt idx="28">
                  <c:v>174.965123631974</c:v>
                </c:pt>
                <c:pt idx="29">
                  <c:v>183.253559428063</c:v>
                </c:pt>
                <c:pt idx="30">
                  <c:v>183.460875588964</c:v>
                </c:pt>
                <c:pt idx="31">
                  <c:v>177.07632402970199</c:v>
                </c:pt>
                <c:pt idx="32">
                  <c:v>174.40022867474599</c:v>
                </c:pt>
                <c:pt idx="33">
                  <c:v>173.34979707143501</c:v>
                </c:pt>
                <c:pt idx="34">
                  <c:v>164.40970470422599</c:v>
                </c:pt>
                <c:pt idx="35">
                  <c:v>151.48183525752</c:v>
                </c:pt>
                <c:pt idx="36">
                  <c:v>139.60007545735701</c:v>
                </c:pt>
                <c:pt idx="37">
                  <c:v>127.304753000242</c:v>
                </c:pt>
                <c:pt idx="38">
                  <c:v>119.002832584101</c:v>
                </c:pt>
                <c:pt idx="39">
                  <c:v>115.954449764068</c:v>
                </c:pt>
                <c:pt idx="40">
                  <c:v>113.990296631604</c:v>
                </c:pt>
                <c:pt idx="41">
                  <c:v>110.65070659782501</c:v>
                </c:pt>
                <c:pt idx="42">
                  <c:v>106.81293637190799</c:v>
                </c:pt>
                <c:pt idx="43">
                  <c:v>103.99512458738199</c:v>
                </c:pt>
                <c:pt idx="44">
                  <c:v>104.161714244883</c:v>
                </c:pt>
                <c:pt idx="45">
                  <c:v>106.481418834278</c:v>
                </c:pt>
                <c:pt idx="46">
                  <c:v>106.762169034542</c:v>
                </c:pt>
                <c:pt idx="47">
                  <c:v>104.993085128468</c:v>
                </c:pt>
                <c:pt idx="48">
                  <c:v>105.357657560085</c:v>
                </c:pt>
                <c:pt idx="49">
                  <c:v>107.634460575134</c:v>
                </c:pt>
                <c:pt idx="50">
                  <c:v>110.26317346882399</c:v>
                </c:pt>
                <c:pt idx="51">
                  <c:v>112.609431123284</c:v>
                </c:pt>
                <c:pt idx="52">
                  <c:v>116.12087291242899</c:v>
                </c:pt>
                <c:pt idx="53">
                  <c:v>121.50479360960099</c:v>
                </c:pt>
                <c:pt idx="54">
                  <c:v>126.023365914563</c:v>
                </c:pt>
                <c:pt idx="55">
                  <c:v>128.41322333982399</c:v>
                </c:pt>
                <c:pt idx="56">
                  <c:v>133.47544044815501</c:v>
                </c:pt>
                <c:pt idx="57">
                  <c:v>141.83348683264401</c:v>
                </c:pt>
                <c:pt idx="58">
                  <c:v>145.95638214775801</c:v>
                </c:pt>
                <c:pt idx="59">
                  <c:v>146.753273976711</c:v>
                </c:pt>
                <c:pt idx="60">
                  <c:v>149.484027027358</c:v>
                </c:pt>
                <c:pt idx="61">
                  <c:v>153.16070506873399</c:v>
                </c:pt>
                <c:pt idx="62">
                  <c:v>155.76263838169899</c:v>
                </c:pt>
                <c:pt idx="63">
                  <c:v>157.80907333421899</c:v>
                </c:pt>
                <c:pt idx="64">
                  <c:v>161.80238081252901</c:v>
                </c:pt>
                <c:pt idx="65">
                  <c:v>166.21812146045099</c:v>
                </c:pt>
                <c:pt idx="66">
                  <c:v>169.654260997883</c:v>
                </c:pt>
                <c:pt idx="67">
                  <c:v>173.40246272630301</c:v>
                </c:pt>
                <c:pt idx="68">
                  <c:v>178.777783781365</c:v>
                </c:pt>
                <c:pt idx="69">
                  <c:v>184.032943140139</c:v>
                </c:pt>
                <c:pt idx="70">
                  <c:v>186.264387673621</c:v>
                </c:pt>
                <c:pt idx="71">
                  <c:v>188.433938807571</c:v>
                </c:pt>
                <c:pt idx="72">
                  <c:v>194.736336946547</c:v>
                </c:pt>
                <c:pt idx="73">
                  <c:v>201.231267264438</c:v>
                </c:pt>
                <c:pt idx="74">
                  <c:v>200.08382343851801</c:v>
                </c:pt>
                <c:pt idx="75">
                  <c:v>198.26173638261201</c:v>
                </c:pt>
                <c:pt idx="76">
                  <c:v>202.27434550661599</c:v>
                </c:pt>
                <c:pt idx="77">
                  <c:v>208.86878324772999</c:v>
                </c:pt>
                <c:pt idx="78">
                  <c:v>211.87988764982401</c:v>
                </c:pt>
                <c:pt idx="79">
                  <c:v>210.146925301631</c:v>
                </c:pt>
                <c:pt idx="80">
                  <c:v>207.70405666577199</c:v>
                </c:pt>
                <c:pt idx="81">
                  <c:v>206.26194727686001</c:v>
                </c:pt>
                <c:pt idx="82">
                  <c:v>211.129535173383</c:v>
                </c:pt>
                <c:pt idx="83">
                  <c:v>216.142749604676</c:v>
                </c:pt>
                <c:pt idx="84">
                  <c:v>215.872750530937</c:v>
                </c:pt>
                <c:pt idx="85">
                  <c:v>219.164431821905</c:v>
                </c:pt>
                <c:pt idx="86">
                  <c:v>230.70404345287301</c:v>
                </c:pt>
                <c:pt idx="87">
                  <c:v>239.18310476958999</c:v>
                </c:pt>
                <c:pt idx="88">
                  <c:v>243.218424464126</c:v>
                </c:pt>
                <c:pt idx="89">
                  <c:v>252.13524586977499</c:v>
                </c:pt>
                <c:pt idx="90">
                  <c:v>251.05613926863501</c:v>
                </c:pt>
                <c:pt idx="91">
                  <c:v>241.93458630476101</c:v>
                </c:pt>
                <c:pt idx="92">
                  <c:v>239.34801636239999</c:v>
                </c:pt>
                <c:pt idx="93">
                  <c:v>242.50741449484801</c:v>
                </c:pt>
                <c:pt idx="94">
                  <c:v>240.513096469033</c:v>
                </c:pt>
                <c:pt idx="95">
                  <c:v>234.13813468762999</c:v>
                </c:pt>
                <c:pt idx="96">
                  <c:v>230.39551097443001</c:v>
                </c:pt>
                <c:pt idx="97">
                  <c:v>226.72727624382301</c:v>
                </c:pt>
                <c:pt idx="98">
                  <c:v>227.84281044206</c:v>
                </c:pt>
                <c:pt idx="99">
                  <c:v>229.49040960862999</c:v>
                </c:pt>
                <c:pt idx="100">
                  <c:v>225.524139558614</c:v>
                </c:pt>
                <c:pt idx="101">
                  <c:v>221.308265477459</c:v>
                </c:pt>
                <c:pt idx="102">
                  <c:v>222.80477676605</c:v>
                </c:pt>
                <c:pt idx="103">
                  <c:v>226.049043004542</c:v>
                </c:pt>
                <c:pt idx="104">
                  <c:v>224.384032352866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3B6-4559-88CF-8F71D31B374D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RegionalPropertyType!$AB$6:$AB$110</c:f>
              <c:numCache>
                <c:formatCode>0</c:formatCode>
                <c:ptCount val="105"/>
                <c:pt idx="0">
                  <c:v>92.600558444285596</c:v>
                </c:pt>
                <c:pt idx="1">
                  <c:v>94.292975519657205</c:v>
                </c:pt>
                <c:pt idx="2">
                  <c:v>96.790022988631094</c:v>
                </c:pt>
                <c:pt idx="3">
                  <c:v>100</c:v>
                </c:pt>
                <c:pt idx="4">
                  <c:v>101.757912359747</c:v>
                </c:pt>
                <c:pt idx="5">
                  <c:v>101.928652210213</c:v>
                </c:pt>
                <c:pt idx="6">
                  <c:v>101.44189649387999</c:v>
                </c:pt>
                <c:pt idx="7">
                  <c:v>102.103578628121</c:v>
                </c:pt>
                <c:pt idx="8">
                  <c:v>103.605477652563</c:v>
                </c:pt>
                <c:pt idx="9">
                  <c:v>106.353767930739</c:v>
                </c:pt>
                <c:pt idx="10">
                  <c:v>109.998785137997</c:v>
                </c:pt>
                <c:pt idx="11">
                  <c:v>111.70538495844499</c:v>
                </c:pt>
                <c:pt idx="12">
                  <c:v>111.861298181701</c:v>
                </c:pt>
                <c:pt idx="13">
                  <c:v>112.90656570114299</c:v>
                </c:pt>
                <c:pt idx="14">
                  <c:v>116.10510228954099</c:v>
                </c:pt>
                <c:pt idx="15">
                  <c:v>120.75796349709</c:v>
                </c:pt>
                <c:pt idx="16">
                  <c:v>127.31817000735199</c:v>
                </c:pt>
                <c:pt idx="17">
                  <c:v>134.99840963686</c:v>
                </c:pt>
                <c:pt idx="18">
                  <c:v>138.27435601392099</c:v>
                </c:pt>
                <c:pt idx="19">
                  <c:v>140.28825462377</c:v>
                </c:pt>
                <c:pt idx="20">
                  <c:v>146.88792369108401</c:v>
                </c:pt>
                <c:pt idx="21">
                  <c:v>155.115412758308</c:v>
                </c:pt>
                <c:pt idx="22">
                  <c:v>160.960155782665</c:v>
                </c:pt>
                <c:pt idx="23">
                  <c:v>165.20367390001201</c:v>
                </c:pt>
                <c:pt idx="24">
                  <c:v>171.205687485765</c:v>
                </c:pt>
                <c:pt idx="25">
                  <c:v>178.72044413681601</c:v>
                </c:pt>
                <c:pt idx="26">
                  <c:v>184.25100512324499</c:v>
                </c:pt>
                <c:pt idx="27">
                  <c:v>187.62882966230401</c:v>
                </c:pt>
                <c:pt idx="28">
                  <c:v>191.577269646254</c:v>
                </c:pt>
                <c:pt idx="29">
                  <c:v>196.615739188578</c:v>
                </c:pt>
                <c:pt idx="30">
                  <c:v>197.90414988142501</c:v>
                </c:pt>
                <c:pt idx="31">
                  <c:v>194.348085242293</c:v>
                </c:pt>
                <c:pt idx="32">
                  <c:v>190.335725411174</c:v>
                </c:pt>
                <c:pt idx="33">
                  <c:v>186.10476689470599</c:v>
                </c:pt>
                <c:pt idx="34">
                  <c:v>175.316573367763</c:v>
                </c:pt>
                <c:pt idx="35">
                  <c:v>162.830068587461</c:v>
                </c:pt>
                <c:pt idx="36">
                  <c:v>150.511254055732</c:v>
                </c:pt>
                <c:pt idx="37">
                  <c:v>138.83938044090701</c:v>
                </c:pt>
                <c:pt idx="38">
                  <c:v>133.46279983363499</c:v>
                </c:pt>
                <c:pt idx="39">
                  <c:v>131.99509040738801</c:v>
                </c:pt>
                <c:pt idx="40">
                  <c:v>132.48364644259499</c:v>
                </c:pt>
                <c:pt idx="41">
                  <c:v>133.92273262958699</c:v>
                </c:pt>
                <c:pt idx="42">
                  <c:v>128.05395341838499</c:v>
                </c:pt>
                <c:pt idx="43">
                  <c:v>120.56613499858101</c:v>
                </c:pt>
                <c:pt idx="44">
                  <c:v>120.716172255152</c:v>
                </c:pt>
                <c:pt idx="45">
                  <c:v>123.27751169625699</c:v>
                </c:pt>
                <c:pt idx="46">
                  <c:v>122.20993143823</c:v>
                </c:pt>
                <c:pt idx="47">
                  <c:v>120.657064967791</c:v>
                </c:pt>
                <c:pt idx="48">
                  <c:v>123.440885690627</c:v>
                </c:pt>
                <c:pt idx="49">
                  <c:v>127.47095407000199</c:v>
                </c:pt>
                <c:pt idx="50">
                  <c:v>129.51942129587599</c:v>
                </c:pt>
                <c:pt idx="51">
                  <c:v>129.89925702430099</c:v>
                </c:pt>
                <c:pt idx="52">
                  <c:v>132.66620272126701</c:v>
                </c:pt>
                <c:pt idx="53">
                  <c:v>139.19426932001201</c:v>
                </c:pt>
                <c:pt idx="54">
                  <c:v>145.402144959042</c:v>
                </c:pt>
                <c:pt idx="55">
                  <c:v>148.63520090524801</c:v>
                </c:pt>
                <c:pt idx="56">
                  <c:v>154.093561755308</c:v>
                </c:pt>
                <c:pt idx="57">
                  <c:v>163.34194391930299</c:v>
                </c:pt>
                <c:pt idx="58">
                  <c:v>166.94346237019701</c:v>
                </c:pt>
                <c:pt idx="59">
                  <c:v>165.83176743123701</c:v>
                </c:pt>
                <c:pt idx="60">
                  <c:v>169.757925423979</c:v>
                </c:pt>
                <c:pt idx="61">
                  <c:v>178.51761917615201</c:v>
                </c:pt>
                <c:pt idx="62">
                  <c:v>184.95853244380501</c:v>
                </c:pt>
                <c:pt idx="63">
                  <c:v>186.77811335556001</c:v>
                </c:pt>
                <c:pt idx="64">
                  <c:v>190.950876726568</c:v>
                </c:pt>
                <c:pt idx="65">
                  <c:v>199.42786940705901</c:v>
                </c:pt>
                <c:pt idx="66">
                  <c:v>204.99506323028399</c:v>
                </c:pt>
                <c:pt idx="67">
                  <c:v>207.806517040426</c:v>
                </c:pt>
                <c:pt idx="68">
                  <c:v>218.15305641473401</c:v>
                </c:pt>
                <c:pt idx="69">
                  <c:v>232.873625879889</c:v>
                </c:pt>
                <c:pt idx="70">
                  <c:v>237.92820083368301</c:v>
                </c:pt>
                <c:pt idx="71">
                  <c:v>236.672350367566</c:v>
                </c:pt>
                <c:pt idx="72">
                  <c:v>240.27771541393</c:v>
                </c:pt>
                <c:pt idx="73">
                  <c:v>248.70487088380801</c:v>
                </c:pt>
                <c:pt idx="74">
                  <c:v>255.48442914174399</c:v>
                </c:pt>
                <c:pt idx="75">
                  <c:v>259.36396385673902</c:v>
                </c:pt>
                <c:pt idx="76">
                  <c:v>264.56446339739603</c:v>
                </c:pt>
                <c:pt idx="77">
                  <c:v>269.16404058011699</c:v>
                </c:pt>
                <c:pt idx="78">
                  <c:v>270.356097197834</c:v>
                </c:pt>
                <c:pt idx="79">
                  <c:v>270.17936065709</c:v>
                </c:pt>
                <c:pt idx="80">
                  <c:v>272.74532668133298</c:v>
                </c:pt>
                <c:pt idx="81">
                  <c:v>279.67922830824699</c:v>
                </c:pt>
                <c:pt idx="82">
                  <c:v>287.71261852313199</c:v>
                </c:pt>
                <c:pt idx="83">
                  <c:v>295.208107581908</c:v>
                </c:pt>
                <c:pt idx="84">
                  <c:v>308.94857780706099</c:v>
                </c:pt>
                <c:pt idx="85">
                  <c:v>329.87766837402103</c:v>
                </c:pt>
                <c:pt idx="86">
                  <c:v>345.60246818585898</c:v>
                </c:pt>
                <c:pt idx="87">
                  <c:v>355.39577207726097</c:v>
                </c:pt>
                <c:pt idx="88">
                  <c:v>373.92575373342999</c:v>
                </c:pt>
                <c:pt idx="89">
                  <c:v>398.33359281997599</c:v>
                </c:pt>
                <c:pt idx="90">
                  <c:v>403.59707792394801</c:v>
                </c:pt>
                <c:pt idx="91">
                  <c:v>396.26564591092398</c:v>
                </c:pt>
                <c:pt idx="92">
                  <c:v>397.68667300879099</c:v>
                </c:pt>
                <c:pt idx="93">
                  <c:v>405.15009656625102</c:v>
                </c:pt>
                <c:pt idx="94">
                  <c:v>409.92616247800697</c:v>
                </c:pt>
                <c:pt idx="95">
                  <c:v>409.01874654060998</c:v>
                </c:pt>
                <c:pt idx="96">
                  <c:v>403.91788473556898</c:v>
                </c:pt>
                <c:pt idx="97">
                  <c:v>400.15273868873197</c:v>
                </c:pt>
                <c:pt idx="98">
                  <c:v>407.96161706332998</c:v>
                </c:pt>
                <c:pt idx="99">
                  <c:v>419.39237464798703</c:v>
                </c:pt>
                <c:pt idx="100">
                  <c:v>422.90237491023902</c:v>
                </c:pt>
                <c:pt idx="101">
                  <c:v>419.32883518599198</c:v>
                </c:pt>
                <c:pt idx="102">
                  <c:v>416.35111189810198</c:v>
                </c:pt>
                <c:pt idx="103">
                  <c:v>417.87651728596501</c:v>
                </c:pt>
                <c:pt idx="104">
                  <c:v>419.509966198435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3B6-4559-88CF-8F71D31B374D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RegionalPropertyType!$AC$6:$AC$110</c:f>
              <c:numCache>
                <c:formatCode>0</c:formatCode>
                <c:ptCount val="105"/>
                <c:pt idx="0">
                  <c:v>96.097518756435306</c:v>
                </c:pt>
                <c:pt idx="1">
                  <c:v>98.957436323037797</c:v>
                </c:pt>
                <c:pt idx="2">
                  <c:v>99.523767025453395</c:v>
                </c:pt>
                <c:pt idx="3">
                  <c:v>100</c:v>
                </c:pt>
                <c:pt idx="4">
                  <c:v>102.774117567285</c:v>
                </c:pt>
                <c:pt idx="5">
                  <c:v>106.818649993487</c:v>
                </c:pt>
                <c:pt idx="6">
                  <c:v>108.39217772539401</c:v>
                </c:pt>
                <c:pt idx="7">
                  <c:v>107.96809575564799</c:v>
                </c:pt>
                <c:pt idx="8">
                  <c:v>109.499594585295</c:v>
                </c:pt>
                <c:pt idx="9">
                  <c:v>113.29920589772</c:v>
                </c:pt>
                <c:pt idx="10">
                  <c:v>117.776950760446</c:v>
                </c:pt>
                <c:pt idx="11">
                  <c:v>121.261902595943</c:v>
                </c:pt>
                <c:pt idx="12">
                  <c:v>125.542514426247</c:v>
                </c:pt>
                <c:pt idx="13">
                  <c:v>130.27058098618099</c:v>
                </c:pt>
                <c:pt idx="14">
                  <c:v>134.679361775248</c:v>
                </c:pt>
                <c:pt idx="15">
                  <c:v>139.89787238049601</c:v>
                </c:pt>
                <c:pt idx="16">
                  <c:v>147.50269245036799</c:v>
                </c:pt>
                <c:pt idx="17">
                  <c:v>156.61952622174101</c:v>
                </c:pt>
                <c:pt idx="18">
                  <c:v>160.43065248168301</c:v>
                </c:pt>
                <c:pt idx="19">
                  <c:v>163.151103568423</c:v>
                </c:pt>
                <c:pt idx="20">
                  <c:v>173.86243549221899</c:v>
                </c:pt>
                <c:pt idx="21">
                  <c:v>185.61700138753099</c:v>
                </c:pt>
                <c:pt idx="22">
                  <c:v>187.13123193470099</c:v>
                </c:pt>
                <c:pt idx="23">
                  <c:v>186.837635429654</c:v>
                </c:pt>
                <c:pt idx="24">
                  <c:v>194.237398527973</c:v>
                </c:pt>
                <c:pt idx="25">
                  <c:v>200.73073352189601</c:v>
                </c:pt>
                <c:pt idx="26">
                  <c:v>198.26431851781899</c:v>
                </c:pt>
                <c:pt idx="27">
                  <c:v>196.983429949525</c:v>
                </c:pt>
                <c:pt idx="28">
                  <c:v>203.37211601638299</c:v>
                </c:pt>
                <c:pt idx="29">
                  <c:v>209.31102855709801</c:v>
                </c:pt>
                <c:pt idx="30">
                  <c:v>207.36043860073701</c:v>
                </c:pt>
                <c:pt idx="31">
                  <c:v>202.19832757768401</c:v>
                </c:pt>
                <c:pt idx="32">
                  <c:v>199.68299435126499</c:v>
                </c:pt>
                <c:pt idx="33">
                  <c:v>195.573131931109</c:v>
                </c:pt>
                <c:pt idx="34">
                  <c:v>179.47841632452199</c:v>
                </c:pt>
                <c:pt idx="35">
                  <c:v>164.51723780257001</c:v>
                </c:pt>
                <c:pt idx="36">
                  <c:v>157.621262398917</c:v>
                </c:pt>
                <c:pt idx="37">
                  <c:v>150.72275863831899</c:v>
                </c:pt>
                <c:pt idx="38">
                  <c:v>143.844049353858</c:v>
                </c:pt>
                <c:pt idx="39">
                  <c:v>138.157106021012</c:v>
                </c:pt>
                <c:pt idx="40">
                  <c:v>133.44859891880401</c:v>
                </c:pt>
                <c:pt idx="41">
                  <c:v>128.806451686575</c:v>
                </c:pt>
                <c:pt idx="42">
                  <c:v>128.05272246078499</c:v>
                </c:pt>
                <c:pt idx="43">
                  <c:v>128.50203543648101</c:v>
                </c:pt>
                <c:pt idx="44">
                  <c:v>126.871747698576</c:v>
                </c:pt>
                <c:pt idx="45">
                  <c:v>125.624740520899</c:v>
                </c:pt>
                <c:pt idx="46">
                  <c:v>125.96084670448801</c:v>
                </c:pt>
                <c:pt idx="47">
                  <c:v>127.26229983027901</c:v>
                </c:pt>
                <c:pt idx="48">
                  <c:v>130.82094809154799</c:v>
                </c:pt>
                <c:pt idx="49">
                  <c:v>135.25945749409999</c:v>
                </c:pt>
                <c:pt idx="50">
                  <c:v>136.60886266354001</c:v>
                </c:pt>
                <c:pt idx="51">
                  <c:v>137.634535340339</c:v>
                </c:pt>
                <c:pt idx="52">
                  <c:v>143.899293252478</c:v>
                </c:pt>
                <c:pt idx="53">
                  <c:v>154.97135034738301</c:v>
                </c:pt>
                <c:pt idx="54">
                  <c:v>160.76543845454401</c:v>
                </c:pt>
                <c:pt idx="55">
                  <c:v>160.69060086799999</c:v>
                </c:pt>
                <c:pt idx="56">
                  <c:v>162.85586206313599</c:v>
                </c:pt>
                <c:pt idx="57">
                  <c:v>165.66019374187599</c:v>
                </c:pt>
                <c:pt idx="58">
                  <c:v>168.246021257248</c:v>
                </c:pt>
                <c:pt idx="59">
                  <c:v>172.263399251419</c:v>
                </c:pt>
                <c:pt idx="60">
                  <c:v>177.988420418261</c:v>
                </c:pt>
                <c:pt idx="61">
                  <c:v>183.79064908292401</c:v>
                </c:pt>
                <c:pt idx="62">
                  <c:v>186.72179800026601</c:v>
                </c:pt>
                <c:pt idx="63">
                  <c:v>188.552154282266</c:v>
                </c:pt>
                <c:pt idx="64">
                  <c:v>193.061188595696</c:v>
                </c:pt>
                <c:pt idx="65">
                  <c:v>198.86289891995301</c:v>
                </c:pt>
                <c:pt idx="66">
                  <c:v>202.724647149633</c:v>
                </c:pt>
                <c:pt idx="67">
                  <c:v>205.20685343264901</c:v>
                </c:pt>
                <c:pt idx="68">
                  <c:v>210.76869882471601</c:v>
                </c:pt>
                <c:pt idx="69">
                  <c:v>220.41086718119499</c:v>
                </c:pt>
                <c:pt idx="70">
                  <c:v>226.93087140278601</c:v>
                </c:pt>
                <c:pt idx="71">
                  <c:v>227.68883615663299</c:v>
                </c:pt>
                <c:pt idx="72">
                  <c:v>228.13216375182901</c:v>
                </c:pt>
                <c:pt idx="73">
                  <c:v>230.36400964393999</c:v>
                </c:pt>
                <c:pt idx="74">
                  <c:v>228.37496301750701</c:v>
                </c:pt>
                <c:pt idx="75">
                  <c:v>226.096461624277</c:v>
                </c:pt>
                <c:pt idx="76">
                  <c:v>231.642217182091</c:v>
                </c:pt>
                <c:pt idx="77">
                  <c:v>238.35996286496899</c:v>
                </c:pt>
                <c:pt idx="78">
                  <c:v>241.04686325988601</c:v>
                </c:pt>
                <c:pt idx="79">
                  <c:v>241.71884994053499</c:v>
                </c:pt>
                <c:pt idx="80">
                  <c:v>238.556317468918</c:v>
                </c:pt>
                <c:pt idx="81">
                  <c:v>232.61811387281699</c:v>
                </c:pt>
                <c:pt idx="82">
                  <c:v>236.84963036442599</c:v>
                </c:pt>
                <c:pt idx="83">
                  <c:v>247.18572963284601</c:v>
                </c:pt>
                <c:pt idx="84">
                  <c:v>253.52170227038201</c:v>
                </c:pt>
                <c:pt idx="85">
                  <c:v>261.98014215848298</c:v>
                </c:pt>
                <c:pt idx="86">
                  <c:v>275.03798751389201</c:v>
                </c:pt>
                <c:pt idx="87">
                  <c:v>282.20791842103699</c:v>
                </c:pt>
                <c:pt idx="88">
                  <c:v>284.19216403030401</c:v>
                </c:pt>
                <c:pt idx="89">
                  <c:v>291.77611454146597</c:v>
                </c:pt>
                <c:pt idx="90">
                  <c:v>294.94809027497701</c:v>
                </c:pt>
                <c:pt idx="91">
                  <c:v>290.82969742101301</c:v>
                </c:pt>
                <c:pt idx="92">
                  <c:v>287.10465856132299</c:v>
                </c:pt>
                <c:pt idx="93">
                  <c:v>287.51672566903602</c:v>
                </c:pt>
                <c:pt idx="94">
                  <c:v>292.88818551249398</c:v>
                </c:pt>
                <c:pt idx="95">
                  <c:v>296.79460580121997</c:v>
                </c:pt>
                <c:pt idx="96">
                  <c:v>297.34164995488698</c:v>
                </c:pt>
                <c:pt idx="97">
                  <c:v>296.68020571555502</c:v>
                </c:pt>
                <c:pt idx="98">
                  <c:v>295.46935243846099</c:v>
                </c:pt>
                <c:pt idx="99">
                  <c:v>298.32732379825097</c:v>
                </c:pt>
                <c:pt idx="100">
                  <c:v>309.110686443742</c:v>
                </c:pt>
                <c:pt idx="101">
                  <c:v>315.79588906754401</c:v>
                </c:pt>
                <c:pt idx="102">
                  <c:v>303.24081601151198</c:v>
                </c:pt>
                <c:pt idx="103">
                  <c:v>293.49528416033002</c:v>
                </c:pt>
                <c:pt idx="104">
                  <c:v>287.36864569404997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3B6-4559-88CF-8F71D31B374D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RegionalPropertyType!$N$6:$N$110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RegionalPropertyType!$AD$6:$AD$110</c:f>
              <c:numCache>
                <c:formatCode>0</c:formatCode>
                <c:ptCount val="105"/>
                <c:pt idx="0">
                  <c:v>93.957174392542797</c:v>
                </c:pt>
                <c:pt idx="1">
                  <c:v>97.975874332388699</c:v>
                </c:pt>
                <c:pt idx="2">
                  <c:v>99.001302229024304</c:v>
                </c:pt>
                <c:pt idx="3">
                  <c:v>100</c:v>
                </c:pt>
                <c:pt idx="4">
                  <c:v>103.928584420902</c:v>
                </c:pt>
                <c:pt idx="5">
                  <c:v>108.573536088289</c:v>
                </c:pt>
                <c:pt idx="6">
                  <c:v>111.05285794850199</c:v>
                </c:pt>
                <c:pt idx="7">
                  <c:v>112.895171612303</c:v>
                </c:pt>
                <c:pt idx="8">
                  <c:v>116.973873785446</c:v>
                </c:pt>
                <c:pt idx="9">
                  <c:v>122.39723240948</c:v>
                </c:pt>
                <c:pt idx="10">
                  <c:v>126.992307961655</c:v>
                </c:pt>
                <c:pt idx="11">
                  <c:v>130.36058331379499</c:v>
                </c:pt>
                <c:pt idx="12">
                  <c:v>134.90043060755701</c:v>
                </c:pt>
                <c:pt idx="13">
                  <c:v>140.87826337018399</c:v>
                </c:pt>
                <c:pt idx="14">
                  <c:v>144.90934560030001</c:v>
                </c:pt>
                <c:pt idx="15">
                  <c:v>147.751024036731</c:v>
                </c:pt>
                <c:pt idx="16">
                  <c:v>153.628792219292</c:v>
                </c:pt>
                <c:pt idx="17">
                  <c:v>161.17163603699601</c:v>
                </c:pt>
                <c:pt idx="18">
                  <c:v>165.40537809928301</c:v>
                </c:pt>
                <c:pt idx="19">
                  <c:v>168.027818285477</c:v>
                </c:pt>
                <c:pt idx="20">
                  <c:v>173.72757884611099</c:v>
                </c:pt>
                <c:pt idx="21">
                  <c:v>181.43599760133699</c:v>
                </c:pt>
                <c:pt idx="22">
                  <c:v>185.84946710573499</c:v>
                </c:pt>
                <c:pt idx="23">
                  <c:v>186.78844547479599</c:v>
                </c:pt>
                <c:pt idx="24">
                  <c:v>188.03846846279001</c:v>
                </c:pt>
                <c:pt idx="25">
                  <c:v>190.13119932069799</c:v>
                </c:pt>
                <c:pt idx="26">
                  <c:v>190.76458373386399</c:v>
                </c:pt>
                <c:pt idx="27">
                  <c:v>191.43073451186299</c:v>
                </c:pt>
                <c:pt idx="28">
                  <c:v>195.12818534175901</c:v>
                </c:pt>
                <c:pt idx="29">
                  <c:v>198.14582550359199</c:v>
                </c:pt>
                <c:pt idx="30">
                  <c:v>191.48625560159201</c:v>
                </c:pt>
                <c:pt idx="31">
                  <c:v>181.94717915358299</c:v>
                </c:pt>
                <c:pt idx="32">
                  <c:v>178.82512151816999</c:v>
                </c:pt>
                <c:pt idx="33">
                  <c:v>178.91077077647901</c:v>
                </c:pt>
                <c:pt idx="34">
                  <c:v>175.96279534879201</c:v>
                </c:pt>
                <c:pt idx="35">
                  <c:v>168.569942333657</c:v>
                </c:pt>
                <c:pt idx="36">
                  <c:v>155.01827822037299</c:v>
                </c:pt>
                <c:pt idx="37">
                  <c:v>139.87960683492099</c:v>
                </c:pt>
                <c:pt idx="38">
                  <c:v>133.87439384839701</c:v>
                </c:pt>
                <c:pt idx="39">
                  <c:v>132.59432009091401</c:v>
                </c:pt>
                <c:pt idx="40">
                  <c:v>129.80509302500701</c:v>
                </c:pt>
                <c:pt idx="41">
                  <c:v>126.878315069656</c:v>
                </c:pt>
                <c:pt idx="42">
                  <c:v>128.062264533616</c:v>
                </c:pt>
                <c:pt idx="43">
                  <c:v>132.69889642435501</c:v>
                </c:pt>
                <c:pt idx="44">
                  <c:v>137.645550617856</c:v>
                </c:pt>
                <c:pt idx="45">
                  <c:v>141.27074690673399</c:v>
                </c:pt>
                <c:pt idx="46">
                  <c:v>144.10158015120601</c:v>
                </c:pt>
                <c:pt idx="47">
                  <c:v>148.395737993409</c:v>
                </c:pt>
                <c:pt idx="48">
                  <c:v>154.81983464609399</c:v>
                </c:pt>
                <c:pt idx="49">
                  <c:v>163.60702933971001</c:v>
                </c:pt>
                <c:pt idx="50">
                  <c:v>168.43176304625101</c:v>
                </c:pt>
                <c:pt idx="51">
                  <c:v>168.34788263649199</c:v>
                </c:pt>
                <c:pt idx="52">
                  <c:v>171.38353616385601</c:v>
                </c:pt>
                <c:pt idx="53">
                  <c:v>179.319200653682</c:v>
                </c:pt>
                <c:pt idx="54">
                  <c:v>186.21015505653801</c:v>
                </c:pt>
                <c:pt idx="55">
                  <c:v>189.64828076701599</c:v>
                </c:pt>
                <c:pt idx="56">
                  <c:v>195.309906185215</c:v>
                </c:pt>
                <c:pt idx="57">
                  <c:v>204.11666358285501</c:v>
                </c:pt>
                <c:pt idx="58">
                  <c:v>210.05672056612801</c:v>
                </c:pt>
                <c:pt idx="59">
                  <c:v>212.70952667905999</c:v>
                </c:pt>
                <c:pt idx="60">
                  <c:v>218.546390180494</c:v>
                </c:pt>
                <c:pt idx="61">
                  <c:v>228.71575391779999</c:v>
                </c:pt>
                <c:pt idx="62">
                  <c:v>234.27497697713099</c:v>
                </c:pt>
                <c:pt idx="63">
                  <c:v>235.66531040123101</c:v>
                </c:pt>
                <c:pt idx="64">
                  <c:v>245.302023387134</c:v>
                </c:pt>
                <c:pt idx="65">
                  <c:v>264.26803970542699</c:v>
                </c:pt>
                <c:pt idx="66">
                  <c:v>273.46153586560803</c:v>
                </c:pt>
                <c:pt idx="67">
                  <c:v>272.49504104192698</c:v>
                </c:pt>
                <c:pt idx="68">
                  <c:v>279.16682416624201</c:v>
                </c:pt>
                <c:pt idx="69">
                  <c:v>290.87231445261102</c:v>
                </c:pt>
                <c:pt idx="70">
                  <c:v>298.237566414958</c:v>
                </c:pt>
                <c:pt idx="71">
                  <c:v>301.26795125644998</c:v>
                </c:pt>
                <c:pt idx="72">
                  <c:v>311.77105563016198</c:v>
                </c:pt>
                <c:pt idx="73">
                  <c:v>329.24540204224797</c:v>
                </c:pt>
                <c:pt idx="74">
                  <c:v>332.25232750075497</c:v>
                </c:pt>
                <c:pt idx="75">
                  <c:v>327.79831400905198</c:v>
                </c:pt>
                <c:pt idx="76">
                  <c:v>335.02360238430401</c:v>
                </c:pt>
                <c:pt idx="77">
                  <c:v>349.00697450355898</c:v>
                </c:pt>
                <c:pt idx="78">
                  <c:v>361.36971122384199</c:v>
                </c:pt>
                <c:pt idx="79">
                  <c:v>366.243731784874</c:v>
                </c:pt>
                <c:pt idx="80">
                  <c:v>367.59386726002498</c:v>
                </c:pt>
                <c:pt idx="81">
                  <c:v>371.47451249141102</c:v>
                </c:pt>
                <c:pt idx="82">
                  <c:v>385.87524447745398</c:v>
                </c:pt>
                <c:pt idx="83">
                  <c:v>401.45385132726699</c:v>
                </c:pt>
                <c:pt idx="84">
                  <c:v>413.89086613117001</c:v>
                </c:pt>
                <c:pt idx="85">
                  <c:v>438.50286619824902</c:v>
                </c:pt>
                <c:pt idx="86">
                  <c:v>466.15827220898501</c:v>
                </c:pt>
                <c:pt idx="87">
                  <c:v>482.84212503410703</c:v>
                </c:pt>
                <c:pt idx="88">
                  <c:v>505.75794344358201</c:v>
                </c:pt>
                <c:pt idx="89">
                  <c:v>528.40199762324096</c:v>
                </c:pt>
                <c:pt idx="90">
                  <c:v>501.105020520246</c:v>
                </c:pt>
                <c:pt idx="91">
                  <c:v>468.583913358865</c:v>
                </c:pt>
                <c:pt idx="92">
                  <c:v>461.02257836623301</c:v>
                </c:pt>
                <c:pt idx="93">
                  <c:v>454.27606057715099</c:v>
                </c:pt>
                <c:pt idx="94">
                  <c:v>448.94729849291002</c:v>
                </c:pt>
                <c:pt idx="95">
                  <c:v>441.25308880095702</c:v>
                </c:pt>
                <c:pt idx="96">
                  <c:v>426.86884303587402</c:v>
                </c:pt>
                <c:pt idx="97">
                  <c:v>407.89198452697002</c:v>
                </c:pt>
                <c:pt idx="98">
                  <c:v>404.29353221705401</c:v>
                </c:pt>
                <c:pt idx="99">
                  <c:v>409.76857894945499</c:v>
                </c:pt>
                <c:pt idx="100">
                  <c:v>394.59186759053199</c:v>
                </c:pt>
                <c:pt idx="101">
                  <c:v>375.19861796163298</c:v>
                </c:pt>
                <c:pt idx="102">
                  <c:v>386.682634514634</c:v>
                </c:pt>
                <c:pt idx="103">
                  <c:v>398.95679669925403</c:v>
                </c:pt>
                <c:pt idx="104">
                  <c:v>391.31095885910599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3B6-4559-88CF-8F71D31B3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PrimeMarkets!$O$22:$O$126</c:f>
              <c:numCache>
                <c:formatCode>#,##0_);[Red]\(#,##0\)</c:formatCode>
                <c:ptCount val="105"/>
                <c:pt idx="0">
                  <c:v>85.199230322792204</c:v>
                </c:pt>
                <c:pt idx="1">
                  <c:v>93.305999373708005</c:v>
                </c:pt>
                <c:pt idx="2">
                  <c:v>98.517456383124696</c:v>
                </c:pt>
                <c:pt idx="3">
                  <c:v>100</c:v>
                </c:pt>
                <c:pt idx="4">
                  <c:v>94.782993136701805</c:v>
                </c:pt>
                <c:pt idx="5">
                  <c:v>100.030228808975</c:v>
                </c:pt>
                <c:pt idx="6">
                  <c:v>100.133243316014</c:v>
                </c:pt>
                <c:pt idx="7">
                  <c:v>96.450198996589293</c:v>
                </c:pt>
                <c:pt idx="8">
                  <c:v>97.761217934531004</c:v>
                </c:pt>
                <c:pt idx="9">
                  <c:v>101.07441347118299</c:v>
                </c:pt>
                <c:pt idx="10">
                  <c:v>106.75616867751</c:v>
                </c:pt>
                <c:pt idx="11">
                  <c:v>110.112194585027</c:v>
                </c:pt>
                <c:pt idx="12">
                  <c:v>105.452482970613</c:v>
                </c:pt>
                <c:pt idx="13">
                  <c:v>120.543675291699</c:v>
                </c:pt>
                <c:pt idx="14">
                  <c:v>114.857433273873</c:v>
                </c:pt>
                <c:pt idx="15">
                  <c:v>122.71436896361</c:v>
                </c:pt>
                <c:pt idx="16">
                  <c:v>134.04253554586199</c:v>
                </c:pt>
                <c:pt idx="17">
                  <c:v>125.563736593735</c:v>
                </c:pt>
                <c:pt idx="18">
                  <c:v>136.65570974215899</c:v>
                </c:pt>
                <c:pt idx="19">
                  <c:v>139.74010403131999</c:v>
                </c:pt>
                <c:pt idx="20">
                  <c:v>151.01372567668199</c:v>
                </c:pt>
                <c:pt idx="21">
                  <c:v>155.12019641318</c:v>
                </c:pt>
                <c:pt idx="22">
                  <c:v>158.72230173599601</c:v>
                </c:pt>
                <c:pt idx="23">
                  <c:v>167.47807943229901</c:v>
                </c:pt>
                <c:pt idx="24">
                  <c:v>169.74202439006601</c:v>
                </c:pt>
                <c:pt idx="25">
                  <c:v>185.37604669458</c:v>
                </c:pt>
                <c:pt idx="26">
                  <c:v>175.22575895711401</c:v>
                </c:pt>
                <c:pt idx="27">
                  <c:v>189.624484502157</c:v>
                </c:pt>
                <c:pt idx="28">
                  <c:v>185.10737228814</c:v>
                </c:pt>
                <c:pt idx="29">
                  <c:v>201.04458215926999</c:v>
                </c:pt>
                <c:pt idx="30">
                  <c:v>194.84428814748901</c:v>
                </c:pt>
                <c:pt idx="31">
                  <c:v>190.411269252631</c:v>
                </c:pt>
                <c:pt idx="32">
                  <c:v>188.21727745058399</c:v>
                </c:pt>
                <c:pt idx="33">
                  <c:v>187.912544257284</c:v>
                </c:pt>
                <c:pt idx="34">
                  <c:v>196.28326404554201</c:v>
                </c:pt>
                <c:pt idx="35">
                  <c:v>172.93063910067099</c:v>
                </c:pt>
                <c:pt idx="36">
                  <c:v>154.20314359534001</c:v>
                </c:pt>
                <c:pt idx="37">
                  <c:v>147.333142598287</c:v>
                </c:pt>
                <c:pt idx="38">
                  <c:v>135.64407370481999</c:v>
                </c:pt>
                <c:pt idx="39">
                  <c:v>132.29232923752099</c:v>
                </c:pt>
                <c:pt idx="40">
                  <c:v>145.485738351175</c:v>
                </c:pt>
                <c:pt idx="41">
                  <c:v>135.97084631044001</c:v>
                </c:pt>
                <c:pt idx="42">
                  <c:v>129.96458132661701</c:v>
                </c:pt>
                <c:pt idx="43">
                  <c:v>140.66976278125699</c:v>
                </c:pt>
                <c:pt idx="44">
                  <c:v>132.007850035719</c:v>
                </c:pt>
                <c:pt idx="45">
                  <c:v>140.21537500657001</c:v>
                </c:pt>
                <c:pt idx="46">
                  <c:v>136.35696299494001</c:v>
                </c:pt>
                <c:pt idx="47">
                  <c:v>144.69486858911699</c:v>
                </c:pt>
                <c:pt idx="48">
                  <c:v>130.84206293593101</c:v>
                </c:pt>
                <c:pt idx="49">
                  <c:v>155.76500467180099</c:v>
                </c:pt>
                <c:pt idx="50">
                  <c:v>144.13372295342</c:v>
                </c:pt>
                <c:pt idx="51">
                  <c:v>155.980863466931</c:v>
                </c:pt>
                <c:pt idx="52">
                  <c:v>150.33326093323399</c:v>
                </c:pt>
                <c:pt idx="53">
                  <c:v>163.878561718258</c:v>
                </c:pt>
                <c:pt idx="54">
                  <c:v>155.369321915917</c:v>
                </c:pt>
                <c:pt idx="55">
                  <c:v>160.85959174606</c:v>
                </c:pt>
                <c:pt idx="56">
                  <c:v>171.093593111487</c:v>
                </c:pt>
                <c:pt idx="57">
                  <c:v>175.28823228298799</c:v>
                </c:pt>
                <c:pt idx="58">
                  <c:v>182.002163024509</c:v>
                </c:pt>
                <c:pt idx="59">
                  <c:v>187.075008174532</c:v>
                </c:pt>
                <c:pt idx="60">
                  <c:v>179.20586309116399</c:v>
                </c:pt>
                <c:pt idx="61">
                  <c:v>188.440247609941</c:v>
                </c:pt>
                <c:pt idx="62">
                  <c:v>195.867914411436</c:v>
                </c:pt>
                <c:pt idx="63">
                  <c:v>189.53415522573701</c:v>
                </c:pt>
                <c:pt idx="64">
                  <c:v>201.222260545213</c:v>
                </c:pt>
                <c:pt idx="65">
                  <c:v>206.68557130432299</c:v>
                </c:pt>
                <c:pt idx="66">
                  <c:v>206.49085082609099</c:v>
                </c:pt>
                <c:pt idx="67">
                  <c:v>205.558621571766</c:v>
                </c:pt>
                <c:pt idx="68">
                  <c:v>223.49018603283301</c:v>
                </c:pt>
                <c:pt idx="69">
                  <c:v>210.31781518826</c:v>
                </c:pt>
                <c:pt idx="70">
                  <c:v>221.118715912006</c:v>
                </c:pt>
                <c:pt idx="71">
                  <c:v>227.55932212457799</c:v>
                </c:pt>
                <c:pt idx="72">
                  <c:v>217.930780576969</c:v>
                </c:pt>
                <c:pt idx="73">
                  <c:v>239.62645217910199</c:v>
                </c:pt>
                <c:pt idx="74">
                  <c:v>244.63531419038799</c:v>
                </c:pt>
                <c:pt idx="75">
                  <c:v>238.01109379163401</c:v>
                </c:pt>
                <c:pt idx="76">
                  <c:v>235.47658830309999</c:v>
                </c:pt>
                <c:pt idx="77">
                  <c:v>248.13116845834</c:v>
                </c:pt>
                <c:pt idx="78">
                  <c:v>265.60396333840202</c:v>
                </c:pt>
                <c:pt idx="79">
                  <c:v>240.06158634488401</c:v>
                </c:pt>
                <c:pt idx="80">
                  <c:v>250.29954625721601</c:v>
                </c:pt>
                <c:pt idx="81">
                  <c:v>236.009879376295</c:v>
                </c:pt>
                <c:pt idx="82">
                  <c:v>266.368037089555</c:v>
                </c:pt>
                <c:pt idx="83">
                  <c:v>276.33460605007298</c:v>
                </c:pt>
                <c:pt idx="84">
                  <c:v>247.42015486583301</c:v>
                </c:pt>
                <c:pt idx="85">
                  <c:v>267.99830702621398</c:v>
                </c:pt>
                <c:pt idx="86">
                  <c:v>274.230024784183</c:v>
                </c:pt>
                <c:pt idx="87">
                  <c:v>282.124780581278</c:v>
                </c:pt>
                <c:pt idx="88">
                  <c:v>261.00269589248802</c:v>
                </c:pt>
                <c:pt idx="89">
                  <c:v>270.60902693854899</c:v>
                </c:pt>
                <c:pt idx="90">
                  <c:v>272.68682142614</c:v>
                </c:pt>
                <c:pt idx="91">
                  <c:v>307.15677788081899</c:v>
                </c:pt>
                <c:pt idx="92">
                  <c:v>241.86088236190801</c:v>
                </c:pt>
                <c:pt idx="93">
                  <c:v>243.96896704483299</c:v>
                </c:pt>
                <c:pt idx="94">
                  <c:v>255.17611911327799</c:v>
                </c:pt>
                <c:pt idx="95">
                  <c:v>215.91394750580301</c:v>
                </c:pt>
                <c:pt idx="96">
                  <c:v>248.37591400072401</c:v>
                </c:pt>
                <c:pt idx="97">
                  <c:v>220.962432206638</c:v>
                </c:pt>
                <c:pt idx="98">
                  <c:v>214.307011225336</c:v>
                </c:pt>
                <c:pt idx="99">
                  <c:v>203.422883330909</c:v>
                </c:pt>
                <c:pt idx="100">
                  <c:v>247.500334054679</c:v>
                </c:pt>
                <c:pt idx="101">
                  <c:v>224.00720420931</c:v>
                </c:pt>
                <c:pt idx="102">
                  <c:v>217.32864513151</c:v>
                </c:pt>
                <c:pt idx="103">
                  <c:v>233.578191592563</c:v>
                </c:pt>
                <c:pt idx="104">
                  <c:v>233.230618766985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42-4C21-8931-EAD656092B27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PrimeMarkets!$S$6:$S$126</c:f>
              <c:numCache>
                <c:formatCode>0</c:formatCode>
                <c:ptCount val="121"/>
                <c:pt idx="0">
                  <c:v>58.662459927767202</c:v>
                </c:pt>
                <c:pt idx="1">
                  <c:v>62.3332292200461</c:v>
                </c:pt>
                <c:pt idx="2">
                  <c:v>65.828443118374096</c:v>
                </c:pt>
                <c:pt idx="3">
                  <c:v>65.469486667240304</c:v>
                </c:pt>
                <c:pt idx="4">
                  <c:v>65.959035917308597</c:v>
                </c:pt>
                <c:pt idx="5">
                  <c:v>69.892963470943101</c:v>
                </c:pt>
                <c:pt idx="6">
                  <c:v>74.857392600584106</c:v>
                </c:pt>
                <c:pt idx="7">
                  <c:v>77.258667684111799</c:v>
                </c:pt>
                <c:pt idx="8">
                  <c:v>77.746705452100002</c:v>
                </c:pt>
                <c:pt idx="9">
                  <c:v>78.419167070328598</c:v>
                </c:pt>
                <c:pt idx="10">
                  <c:v>80.238362785802906</c:v>
                </c:pt>
                <c:pt idx="11">
                  <c:v>82.696018973239205</c:v>
                </c:pt>
                <c:pt idx="12">
                  <c:v>85.573032193657795</c:v>
                </c:pt>
                <c:pt idx="13">
                  <c:v>89.437130673191206</c:v>
                </c:pt>
                <c:pt idx="14">
                  <c:v>90.691177579408404</c:v>
                </c:pt>
                <c:pt idx="15">
                  <c:v>90.308083591621795</c:v>
                </c:pt>
                <c:pt idx="16">
                  <c:v>92.944640167177297</c:v>
                </c:pt>
                <c:pt idx="17">
                  <c:v>98.264612644118102</c:v>
                </c:pt>
                <c:pt idx="18">
                  <c:v>100.949252681831</c:v>
                </c:pt>
                <c:pt idx="19">
                  <c:v>100</c:v>
                </c:pt>
                <c:pt idx="20">
                  <c:v>100.32632088120801</c:v>
                </c:pt>
                <c:pt idx="21">
                  <c:v>102.601844669531</c:v>
                </c:pt>
                <c:pt idx="22">
                  <c:v>103.25650071907501</c:v>
                </c:pt>
                <c:pt idx="23">
                  <c:v>102.43602488426301</c:v>
                </c:pt>
                <c:pt idx="24">
                  <c:v>103.516206992796</c:v>
                </c:pt>
                <c:pt idx="25">
                  <c:v>106.438860169478</c:v>
                </c:pt>
                <c:pt idx="26">
                  <c:v>108.802637836245</c:v>
                </c:pt>
                <c:pt idx="27">
                  <c:v>109.98508810144401</c:v>
                </c:pt>
                <c:pt idx="28">
                  <c:v>112.69750887166801</c:v>
                </c:pt>
                <c:pt idx="29">
                  <c:v>116.337250508878</c:v>
                </c:pt>
                <c:pt idx="30">
                  <c:v>118.384951272252</c:v>
                </c:pt>
                <c:pt idx="31">
                  <c:v>120.531225983282</c:v>
                </c:pt>
                <c:pt idx="32">
                  <c:v>124.92581566728499</c:v>
                </c:pt>
                <c:pt idx="33">
                  <c:v>129.71175809596301</c:v>
                </c:pt>
                <c:pt idx="34">
                  <c:v>134.45034698060201</c:v>
                </c:pt>
                <c:pt idx="35">
                  <c:v>139.282528152097</c:v>
                </c:pt>
                <c:pt idx="36">
                  <c:v>144.438036506815</c:v>
                </c:pt>
                <c:pt idx="37">
                  <c:v>150.331519863192</c:v>
                </c:pt>
                <c:pt idx="38">
                  <c:v>155.35044243758901</c:v>
                </c:pt>
                <c:pt idx="39">
                  <c:v>158.96862348672599</c:v>
                </c:pt>
                <c:pt idx="40">
                  <c:v>162.53704980431399</c:v>
                </c:pt>
                <c:pt idx="41">
                  <c:v>166.06206714011299</c:v>
                </c:pt>
                <c:pt idx="42">
                  <c:v>165.89834787612901</c:v>
                </c:pt>
                <c:pt idx="43">
                  <c:v>164.58419442253799</c:v>
                </c:pt>
                <c:pt idx="44">
                  <c:v>168.52282562205599</c:v>
                </c:pt>
                <c:pt idx="45">
                  <c:v>175.70283213581001</c:v>
                </c:pt>
                <c:pt idx="46">
                  <c:v>173.30508286903901</c:v>
                </c:pt>
                <c:pt idx="47">
                  <c:v>165.56469938738701</c:v>
                </c:pt>
                <c:pt idx="48">
                  <c:v>163.10750746829299</c:v>
                </c:pt>
                <c:pt idx="49">
                  <c:v>162.39407601735701</c:v>
                </c:pt>
                <c:pt idx="50">
                  <c:v>154.31827271405299</c:v>
                </c:pt>
                <c:pt idx="51">
                  <c:v>142.44170920115801</c:v>
                </c:pt>
                <c:pt idx="52">
                  <c:v>131.495852078784</c:v>
                </c:pt>
                <c:pt idx="53">
                  <c:v>121.849247163518</c:v>
                </c:pt>
                <c:pt idx="54">
                  <c:v>120.909489662933</c:v>
                </c:pt>
                <c:pt idx="55">
                  <c:v>123.00589082386701</c:v>
                </c:pt>
                <c:pt idx="56">
                  <c:v>118.966511615865</c:v>
                </c:pt>
                <c:pt idx="57">
                  <c:v>113.211979605012</c:v>
                </c:pt>
                <c:pt idx="58">
                  <c:v>111.04039286627901</c:v>
                </c:pt>
                <c:pt idx="59">
                  <c:v>109.49508266393499</c:v>
                </c:pt>
                <c:pt idx="60">
                  <c:v>107.35949916183399</c:v>
                </c:pt>
                <c:pt idx="61">
                  <c:v>108.58314038423801</c:v>
                </c:pt>
                <c:pt idx="62">
                  <c:v>110.401548530363</c:v>
                </c:pt>
                <c:pt idx="63">
                  <c:v>109.377195729729</c:v>
                </c:pt>
                <c:pt idx="64">
                  <c:v>107.865928440348</c:v>
                </c:pt>
                <c:pt idx="65">
                  <c:v>107.725799459233</c:v>
                </c:pt>
                <c:pt idx="66">
                  <c:v>110.500011411331</c:v>
                </c:pt>
                <c:pt idx="67">
                  <c:v>113.675394169931</c:v>
                </c:pt>
                <c:pt idx="68">
                  <c:v>115.219579531166</c:v>
                </c:pt>
                <c:pt idx="69">
                  <c:v>116.590731700207</c:v>
                </c:pt>
                <c:pt idx="70">
                  <c:v>118.987286939688</c:v>
                </c:pt>
                <c:pt idx="71">
                  <c:v>121.934277924695</c:v>
                </c:pt>
                <c:pt idx="72">
                  <c:v>126.01588033689499</c:v>
                </c:pt>
                <c:pt idx="73">
                  <c:v>131.649487586893</c:v>
                </c:pt>
                <c:pt idx="74">
                  <c:v>133.665224092085</c:v>
                </c:pt>
                <c:pt idx="75">
                  <c:v>134.01003577094301</c:v>
                </c:pt>
                <c:pt idx="76">
                  <c:v>138.02644489197601</c:v>
                </c:pt>
                <c:pt idx="77">
                  <c:v>142.84305400351801</c:v>
                </c:pt>
                <c:pt idx="78">
                  <c:v>143.328632759486</c:v>
                </c:pt>
                <c:pt idx="79">
                  <c:v>142.55103988076601</c:v>
                </c:pt>
                <c:pt idx="80">
                  <c:v>144.973287941374</c:v>
                </c:pt>
                <c:pt idx="81">
                  <c:v>148.656321922779</c:v>
                </c:pt>
                <c:pt idx="82">
                  <c:v>152.583316763277</c:v>
                </c:pt>
                <c:pt idx="83">
                  <c:v>156.36909723740899</c:v>
                </c:pt>
                <c:pt idx="84">
                  <c:v>162.32870033381801</c:v>
                </c:pt>
                <c:pt idx="85">
                  <c:v>169.62700093517</c:v>
                </c:pt>
                <c:pt idx="86">
                  <c:v>170.26938595686801</c:v>
                </c:pt>
                <c:pt idx="87">
                  <c:v>168.72451697320901</c:v>
                </c:pt>
                <c:pt idx="88">
                  <c:v>172.59137880884299</c:v>
                </c:pt>
                <c:pt idx="89">
                  <c:v>177.89416611185899</c:v>
                </c:pt>
                <c:pt idx="90">
                  <c:v>179.74115177350299</c:v>
                </c:pt>
                <c:pt idx="91">
                  <c:v>180.490673706628</c:v>
                </c:pt>
                <c:pt idx="92">
                  <c:v>182.984867550248</c:v>
                </c:pt>
                <c:pt idx="93">
                  <c:v>185.082551428149</c:v>
                </c:pt>
                <c:pt idx="94">
                  <c:v>186.185901318926</c:v>
                </c:pt>
                <c:pt idx="95">
                  <c:v>186.96019272684899</c:v>
                </c:pt>
                <c:pt idx="96">
                  <c:v>185.899023936552</c:v>
                </c:pt>
                <c:pt idx="97">
                  <c:v>182.93781913306799</c:v>
                </c:pt>
                <c:pt idx="98">
                  <c:v>187.43412179753801</c:v>
                </c:pt>
                <c:pt idx="99">
                  <c:v>194.753103410802</c:v>
                </c:pt>
                <c:pt idx="100">
                  <c:v>196.35812142304499</c:v>
                </c:pt>
                <c:pt idx="101">
                  <c:v>200.64552466887801</c:v>
                </c:pt>
                <c:pt idx="102">
                  <c:v>209.097007167481</c:v>
                </c:pt>
                <c:pt idx="103">
                  <c:v>213.85338396767</c:v>
                </c:pt>
                <c:pt idx="104">
                  <c:v>217.17388036660401</c:v>
                </c:pt>
                <c:pt idx="105">
                  <c:v>225.89644903451901</c:v>
                </c:pt>
                <c:pt idx="106">
                  <c:v>226.04253727863801</c:v>
                </c:pt>
                <c:pt idx="107">
                  <c:v>217.810587044242</c:v>
                </c:pt>
                <c:pt idx="108">
                  <c:v>214.998427576041</c:v>
                </c:pt>
                <c:pt idx="109">
                  <c:v>219.30921000444701</c:v>
                </c:pt>
                <c:pt idx="110">
                  <c:v>219.449277061061</c:v>
                </c:pt>
                <c:pt idx="111">
                  <c:v>212.674697550595</c:v>
                </c:pt>
                <c:pt idx="112">
                  <c:v>210.92214798364901</c:v>
                </c:pt>
                <c:pt idx="113">
                  <c:v>213.60632365695099</c:v>
                </c:pt>
                <c:pt idx="114">
                  <c:v>213.72054104336999</c:v>
                </c:pt>
                <c:pt idx="115">
                  <c:v>212.692716478351</c:v>
                </c:pt>
                <c:pt idx="116">
                  <c:v>215.314302743838</c:v>
                </c:pt>
                <c:pt idx="117">
                  <c:v>218.87617038168599</c:v>
                </c:pt>
                <c:pt idx="118">
                  <c:v>217.97779336308901</c:v>
                </c:pt>
                <c:pt idx="119">
                  <c:v>216.38965459010601</c:v>
                </c:pt>
                <c:pt idx="120">
                  <c:v>220.64298215972599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42-4C21-8931-EAD65609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PrimeMarkets!$P$22:$P$126</c:f>
              <c:numCache>
                <c:formatCode>#,##0_);[Red]\(#,##0\)</c:formatCode>
                <c:ptCount val="105"/>
                <c:pt idx="0">
                  <c:v>90.725292812064296</c:v>
                </c:pt>
                <c:pt idx="1">
                  <c:v>103.96905858568699</c:v>
                </c:pt>
                <c:pt idx="2">
                  <c:v>96.845949405805797</c:v>
                </c:pt>
                <c:pt idx="3">
                  <c:v>100</c:v>
                </c:pt>
                <c:pt idx="4">
                  <c:v>102.985949768437</c:v>
                </c:pt>
                <c:pt idx="5">
                  <c:v>109.069765712806</c:v>
                </c:pt>
                <c:pt idx="6">
                  <c:v>102.587383671089</c:v>
                </c:pt>
                <c:pt idx="7">
                  <c:v>103.991830969917</c:v>
                </c:pt>
                <c:pt idx="8">
                  <c:v>109.822147096712</c:v>
                </c:pt>
                <c:pt idx="9">
                  <c:v>107.146866503997</c:v>
                </c:pt>
                <c:pt idx="10">
                  <c:v>110.866830619781</c:v>
                </c:pt>
                <c:pt idx="11">
                  <c:v>116.24820887357799</c:v>
                </c:pt>
                <c:pt idx="12">
                  <c:v>117.160311683484</c:v>
                </c:pt>
                <c:pt idx="13">
                  <c:v>119.849976024798</c:v>
                </c:pt>
                <c:pt idx="14">
                  <c:v>115.60706632327501</c:v>
                </c:pt>
                <c:pt idx="15">
                  <c:v>126.635784068956</c:v>
                </c:pt>
                <c:pt idx="16">
                  <c:v>128.86466492642401</c:v>
                </c:pt>
                <c:pt idx="17">
                  <c:v>134.224792326299</c:v>
                </c:pt>
                <c:pt idx="18">
                  <c:v>139.490757077289</c:v>
                </c:pt>
                <c:pt idx="19">
                  <c:v>140.30789960623099</c:v>
                </c:pt>
                <c:pt idx="20">
                  <c:v>147.490420915008</c:v>
                </c:pt>
                <c:pt idx="21">
                  <c:v>152.157024809717</c:v>
                </c:pt>
                <c:pt idx="22">
                  <c:v>153.40227842922701</c:v>
                </c:pt>
                <c:pt idx="23">
                  <c:v>164.553151681001</c:v>
                </c:pt>
                <c:pt idx="24">
                  <c:v>172.88750839426899</c:v>
                </c:pt>
                <c:pt idx="25">
                  <c:v>171.41656816114599</c:v>
                </c:pt>
                <c:pt idx="26">
                  <c:v>181.75403087078399</c:v>
                </c:pt>
                <c:pt idx="27">
                  <c:v>184.77559062520299</c:v>
                </c:pt>
                <c:pt idx="28">
                  <c:v>192.251082827066</c:v>
                </c:pt>
                <c:pt idx="29">
                  <c:v>188.26073795594999</c:v>
                </c:pt>
                <c:pt idx="30">
                  <c:v>186.692882126196</c:v>
                </c:pt>
                <c:pt idx="31">
                  <c:v>200.05400178945999</c:v>
                </c:pt>
                <c:pt idx="32">
                  <c:v>192.980219923704</c:v>
                </c:pt>
                <c:pt idx="33">
                  <c:v>188.925513149404</c:v>
                </c:pt>
                <c:pt idx="34">
                  <c:v>193.873811576176</c:v>
                </c:pt>
                <c:pt idx="35">
                  <c:v>172.99653891004499</c:v>
                </c:pt>
                <c:pt idx="36">
                  <c:v>157.36339366158501</c:v>
                </c:pt>
                <c:pt idx="37">
                  <c:v>152.850772665829</c:v>
                </c:pt>
                <c:pt idx="38">
                  <c:v>140.985655142159</c:v>
                </c:pt>
                <c:pt idx="39">
                  <c:v>137.45079596761499</c:v>
                </c:pt>
                <c:pt idx="40">
                  <c:v>129.39046766503799</c:v>
                </c:pt>
                <c:pt idx="41">
                  <c:v>139.9065898961</c:v>
                </c:pt>
                <c:pt idx="42">
                  <c:v>119.79961421067399</c:v>
                </c:pt>
                <c:pt idx="43">
                  <c:v>134.37446294169999</c:v>
                </c:pt>
                <c:pt idx="44">
                  <c:v>121.706716532577</c:v>
                </c:pt>
                <c:pt idx="45">
                  <c:v>132.879198062265</c:v>
                </c:pt>
                <c:pt idx="46">
                  <c:v>135.496328549098</c:v>
                </c:pt>
                <c:pt idx="47">
                  <c:v>123.359848832835</c:v>
                </c:pt>
                <c:pt idx="48">
                  <c:v>134.96265617943601</c:v>
                </c:pt>
                <c:pt idx="49">
                  <c:v>124.360798323981</c:v>
                </c:pt>
                <c:pt idx="50">
                  <c:v>126.18546396157799</c:v>
                </c:pt>
                <c:pt idx="51">
                  <c:v>139.42440400911701</c:v>
                </c:pt>
                <c:pt idx="52">
                  <c:v>122.719514836107</c:v>
                </c:pt>
                <c:pt idx="53">
                  <c:v>135.35778681843399</c:v>
                </c:pt>
                <c:pt idx="54">
                  <c:v>138.93777784059199</c:v>
                </c:pt>
                <c:pt idx="55">
                  <c:v>143.57864140342099</c:v>
                </c:pt>
                <c:pt idx="56">
                  <c:v>151.79918597457799</c:v>
                </c:pt>
                <c:pt idx="57">
                  <c:v>147.476633570736</c:v>
                </c:pt>
                <c:pt idx="58">
                  <c:v>164.10574019822599</c:v>
                </c:pt>
                <c:pt idx="59">
                  <c:v>162.33212541575</c:v>
                </c:pt>
                <c:pt idx="60">
                  <c:v>161.69323576691801</c:v>
                </c:pt>
                <c:pt idx="61">
                  <c:v>173.98569679539199</c:v>
                </c:pt>
                <c:pt idx="62">
                  <c:v>176.21181541835699</c:v>
                </c:pt>
                <c:pt idx="63">
                  <c:v>175.45326129656101</c:v>
                </c:pt>
                <c:pt idx="64">
                  <c:v>179.974114540241</c:v>
                </c:pt>
                <c:pt idx="65">
                  <c:v>187.06726913806801</c:v>
                </c:pt>
                <c:pt idx="66">
                  <c:v>191.24380171906299</c:v>
                </c:pt>
                <c:pt idx="67">
                  <c:v>203.02969885649901</c:v>
                </c:pt>
                <c:pt idx="68">
                  <c:v>208.230323543569</c:v>
                </c:pt>
                <c:pt idx="69">
                  <c:v>223.27595444571901</c:v>
                </c:pt>
                <c:pt idx="70">
                  <c:v>221.77677843145699</c:v>
                </c:pt>
                <c:pt idx="71">
                  <c:v>225.70490237375901</c:v>
                </c:pt>
                <c:pt idx="72">
                  <c:v>238.089315562541</c:v>
                </c:pt>
                <c:pt idx="73">
                  <c:v>231.54233865241201</c:v>
                </c:pt>
                <c:pt idx="74">
                  <c:v>238.365976394315</c:v>
                </c:pt>
                <c:pt idx="75">
                  <c:v>244.873969843894</c:v>
                </c:pt>
                <c:pt idx="76">
                  <c:v>263.18819635436802</c:v>
                </c:pt>
                <c:pt idx="77">
                  <c:v>243.287725484276</c:v>
                </c:pt>
                <c:pt idx="78">
                  <c:v>250.65376581425801</c:v>
                </c:pt>
                <c:pt idx="79">
                  <c:v>269.926189706054</c:v>
                </c:pt>
                <c:pt idx="80">
                  <c:v>243.49498739401699</c:v>
                </c:pt>
                <c:pt idx="81">
                  <c:v>285.199192148593</c:v>
                </c:pt>
                <c:pt idx="82">
                  <c:v>271.31211478718097</c:v>
                </c:pt>
                <c:pt idx="83">
                  <c:v>285.94829700963902</c:v>
                </c:pt>
                <c:pt idx="84">
                  <c:v>298.85487358616399</c:v>
                </c:pt>
                <c:pt idx="85">
                  <c:v>309.07974016254099</c:v>
                </c:pt>
                <c:pt idx="86">
                  <c:v>334.55247736688699</c:v>
                </c:pt>
                <c:pt idx="87">
                  <c:v>343.362410735308</c:v>
                </c:pt>
                <c:pt idx="88">
                  <c:v>349.90789471164197</c:v>
                </c:pt>
                <c:pt idx="89">
                  <c:v>373.22169109419798</c:v>
                </c:pt>
                <c:pt idx="90">
                  <c:v>385.38331195636198</c:v>
                </c:pt>
                <c:pt idx="91">
                  <c:v>390.20329273317702</c:v>
                </c:pt>
                <c:pt idx="92">
                  <c:v>398.43582858119601</c:v>
                </c:pt>
                <c:pt idx="93">
                  <c:v>388.05327968388701</c:v>
                </c:pt>
                <c:pt idx="94">
                  <c:v>409.22067219834298</c:v>
                </c:pt>
                <c:pt idx="95">
                  <c:v>394.68335730696799</c:v>
                </c:pt>
                <c:pt idx="96">
                  <c:v>425.62231967491198</c:v>
                </c:pt>
                <c:pt idx="97">
                  <c:v>411.23787172335801</c:v>
                </c:pt>
                <c:pt idx="98">
                  <c:v>409.19672710629698</c:v>
                </c:pt>
                <c:pt idx="99">
                  <c:v>428.90116423608401</c:v>
                </c:pt>
                <c:pt idx="100">
                  <c:v>416.416962086875</c:v>
                </c:pt>
                <c:pt idx="101">
                  <c:v>431.84841197978801</c:v>
                </c:pt>
                <c:pt idx="102">
                  <c:v>392.68729561663599</c:v>
                </c:pt>
                <c:pt idx="103">
                  <c:v>402.98967459174798</c:v>
                </c:pt>
                <c:pt idx="104">
                  <c:v>405.07002133523201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56-4741-B6BF-2AAB9F3104DE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PrimeMarkets!$T$6:$T$126</c:f>
              <c:numCache>
                <c:formatCode>0</c:formatCode>
                <c:ptCount val="121"/>
                <c:pt idx="0">
                  <c:v>68.074044884516596</c:v>
                </c:pt>
                <c:pt idx="1">
                  <c:v>69.9833295432</c:v>
                </c:pt>
                <c:pt idx="2">
                  <c:v>71.315529639538198</c:v>
                </c:pt>
                <c:pt idx="3">
                  <c:v>70.292524835258902</c:v>
                </c:pt>
                <c:pt idx="4">
                  <c:v>70.454861821311496</c:v>
                </c:pt>
                <c:pt idx="5">
                  <c:v>73.381101591546596</c:v>
                </c:pt>
                <c:pt idx="6">
                  <c:v>77.156269918372701</c:v>
                </c:pt>
                <c:pt idx="7">
                  <c:v>78.959744850247802</c:v>
                </c:pt>
                <c:pt idx="8">
                  <c:v>79.295307559951098</c:v>
                </c:pt>
                <c:pt idx="9">
                  <c:v>79.832716548157507</c:v>
                </c:pt>
                <c:pt idx="10">
                  <c:v>81.600465751765796</c:v>
                </c:pt>
                <c:pt idx="11">
                  <c:v>84.236347505854297</c:v>
                </c:pt>
                <c:pt idx="12">
                  <c:v>86.867753372506598</c:v>
                </c:pt>
                <c:pt idx="13">
                  <c:v>87.789411188023095</c:v>
                </c:pt>
                <c:pt idx="14">
                  <c:v>88.196530582905297</c:v>
                </c:pt>
                <c:pt idx="15">
                  <c:v>90.926132202913195</c:v>
                </c:pt>
                <c:pt idx="16">
                  <c:v>94.903399757288497</c:v>
                </c:pt>
                <c:pt idx="17">
                  <c:v>98.389220542971501</c:v>
                </c:pt>
                <c:pt idx="18">
                  <c:v>99.674636927336394</c:v>
                </c:pt>
                <c:pt idx="19">
                  <c:v>100</c:v>
                </c:pt>
                <c:pt idx="20">
                  <c:v>101.56575216068001</c:v>
                </c:pt>
                <c:pt idx="21">
                  <c:v>102.79814950688601</c:v>
                </c:pt>
                <c:pt idx="22">
                  <c:v>102.636228155944</c:v>
                </c:pt>
                <c:pt idx="23">
                  <c:v>102.824535090914</c:v>
                </c:pt>
                <c:pt idx="24">
                  <c:v>103.997706933126</c:v>
                </c:pt>
                <c:pt idx="25">
                  <c:v>106.70229910013499</c:v>
                </c:pt>
                <c:pt idx="26">
                  <c:v>110.406005372159</c:v>
                </c:pt>
                <c:pt idx="27">
                  <c:v>112.037690306359</c:v>
                </c:pt>
                <c:pt idx="28">
                  <c:v>112.254431278517</c:v>
                </c:pt>
                <c:pt idx="29">
                  <c:v>113.484150069739</c:v>
                </c:pt>
                <c:pt idx="30">
                  <c:v>116.473160004009</c:v>
                </c:pt>
                <c:pt idx="31">
                  <c:v>120.51009180803</c:v>
                </c:pt>
                <c:pt idx="32">
                  <c:v>126.68034405434101</c:v>
                </c:pt>
                <c:pt idx="33">
                  <c:v>133.577171559552</c:v>
                </c:pt>
                <c:pt idx="34">
                  <c:v>134.95780536077299</c:v>
                </c:pt>
                <c:pt idx="35">
                  <c:v>135.92732122767299</c:v>
                </c:pt>
                <c:pt idx="36">
                  <c:v>143.720090952638</c:v>
                </c:pt>
                <c:pt idx="37">
                  <c:v>152.981210998427</c:v>
                </c:pt>
                <c:pt idx="38">
                  <c:v>156.33295343799301</c:v>
                </c:pt>
                <c:pt idx="39">
                  <c:v>158.06035388867801</c:v>
                </c:pt>
                <c:pt idx="40">
                  <c:v>162.71390972198699</c:v>
                </c:pt>
                <c:pt idx="41">
                  <c:v>167.58948680619801</c:v>
                </c:pt>
                <c:pt idx="42">
                  <c:v>171.03924886983501</c:v>
                </c:pt>
                <c:pt idx="43">
                  <c:v>173.062124290849</c:v>
                </c:pt>
                <c:pt idx="44">
                  <c:v>174.985892469839</c:v>
                </c:pt>
                <c:pt idx="45">
                  <c:v>177.82402196895001</c:v>
                </c:pt>
                <c:pt idx="46">
                  <c:v>178.45703516504301</c:v>
                </c:pt>
                <c:pt idx="47">
                  <c:v>175.512014831877</c:v>
                </c:pt>
                <c:pt idx="48">
                  <c:v>172.620561656338</c:v>
                </c:pt>
                <c:pt idx="49">
                  <c:v>172.030284769205</c:v>
                </c:pt>
                <c:pt idx="50">
                  <c:v>165.86512327425501</c:v>
                </c:pt>
                <c:pt idx="51">
                  <c:v>154.37979098233299</c:v>
                </c:pt>
                <c:pt idx="52">
                  <c:v>142.91758762044699</c:v>
                </c:pt>
                <c:pt idx="53">
                  <c:v>135.48271271482801</c:v>
                </c:pt>
                <c:pt idx="54">
                  <c:v>133.02171207698399</c:v>
                </c:pt>
                <c:pt idx="55">
                  <c:v>130.07948690165199</c:v>
                </c:pt>
                <c:pt idx="56">
                  <c:v>127.854679237832</c:v>
                </c:pt>
                <c:pt idx="57">
                  <c:v>128.68677896305101</c:v>
                </c:pt>
                <c:pt idx="58">
                  <c:v>124.89167902554099</c:v>
                </c:pt>
                <c:pt idx="59">
                  <c:v>118.12500907443599</c:v>
                </c:pt>
                <c:pt idx="60">
                  <c:v>118.080108774667</c:v>
                </c:pt>
                <c:pt idx="61">
                  <c:v>122.937021317194</c:v>
                </c:pt>
                <c:pt idx="62">
                  <c:v>122.599447079527</c:v>
                </c:pt>
                <c:pt idx="63">
                  <c:v>118.51457550036601</c:v>
                </c:pt>
                <c:pt idx="64">
                  <c:v>118.318320007029</c:v>
                </c:pt>
                <c:pt idx="65">
                  <c:v>120.37916336440399</c:v>
                </c:pt>
                <c:pt idx="66">
                  <c:v>123.113140399659</c:v>
                </c:pt>
                <c:pt idx="67">
                  <c:v>124.062590974724</c:v>
                </c:pt>
                <c:pt idx="68">
                  <c:v>125.03271978875</c:v>
                </c:pt>
                <c:pt idx="69">
                  <c:v>129.23600788428701</c:v>
                </c:pt>
                <c:pt idx="70">
                  <c:v>133.332332352089</c:v>
                </c:pt>
                <c:pt idx="71">
                  <c:v>135.09807181409201</c:v>
                </c:pt>
                <c:pt idx="72">
                  <c:v>139.34474333866501</c:v>
                </c:pt>
                <c:pt idx="73">
                  <c:v>146.686586162162</c:v>
                </c:pt>
                <c:pt idx="74">
                  <c:v>150.60373115733799</c:v>
                </c:pt>
                <c:pt idx="75">
                  <c:v>151.22330865935999</c:v>
                </c:pt>
                <c:pt idx="76">
                  <c:v>154.73216514928899</c:v>
                </c:pt>
                <c:pt idx="77">
                  <c:v>161.49087836296999</c:v>
                </c:pt>
                <c:pt idx="78">
                  <c:v>163.96986541023901</c:v>
                </c:pt>
                <c:pt idx="79">
                  <c:v>163.12112375606901</c:v>
                </c:pt>
                <c:pt idx="80">
                  <c:v>168.18074935953001</c:v>
                </c:pt>
                <c:pt idx="81">
                  <c:v>177.48119529968901</c:v>
                </c:pt>
                <c:pt idx="82">
                  <c:v>180.726008726695</c:v>
                </c:pt>
                <c:pt idx="83">
                  <c:v>180.80333264738201</c:v>
                </c:pt>
                <c:pt idx="84">
                  <c:v>190.78427570135301</c:v>
                </c:pt>
                <c:pt idx="85">
                  <c:v>207.353355026825</c:v>
                </c:pt>
                <c:pt idx="86">
                  <c:v>211.586931825253</c:v>
                </c:pt>
                <c:pt idx="87">
                  <c:v>207.534474282834</c:v>
                </c:pt>
                <c:pt idx="88">
                  <c:v>210.49856839175499</c:v>
                </c:pt>
                <c:pt idx="89">
                  <c:v>216.89276055433501</c:v>
                </c:pt>
                <c:pt idx="90">
                  <c:v>222.15972336834199</c:v>
                </c:pt>
                <c:pt idx="91">
                  <c:v>225.94462290446799</c:v>
                </c:pt>
                <c:pt idx="92">
                  <c:v>229.76630509848701</c:v>
                </c:pt>
                <c:pt idx="93">
                  <c:v>232.895411419862</c:v>
                </c:pt>
                <c:pt idx="94">
                  <c:v>235.77795472144501</c:v>
                </c:pt>
                <c:pt idx="95">
                  <c:v>239.94161788341401</c:v>
                </c:pt>
                <c:pt idx="96">
                  <c:v>246.12396859635999</c:v>
                </c:pt>
                <c:pt idx="97">
                  <c:v>251.509458662556</c:v>
                </c:pt>
                <c:pt idx="98">
                  <c:v>256.56075651328501</c:v>
                </c:pt>
                <c:pt idx="99">
                  <c:v>264.30090765330903</c:v>
                </c:pt>
                <c:pt idx="100">
                  <c:v>276.37683693271902</c:v>
                </c:pt>
                <c:pt idx="101">
                  <c:v>292.955902175642</c:v>
                </c:pt>
                <c:pt idx="102">
                  <c:v>306.02390385272901</c:v>
                </c:pt>
                <c:pt idx="103">
                  <c:v>314.46964486548001</c:v>
                </c:pt>
                <c:pt idx="104">
                  <c:v>331.59239773260703</c:v>
                </c:pt>
                <c:pt idx="105">
                  <c:v>355.34900254225897</c:v>
                </c:pt>
                <c:pt idx="106">
                  <c:v>357.87810961890398</c:v>
                </c:pt>
                <c:pt idx="107">
                  <c:v>350.44232488826498</c:v>
                </c:pt>
                <c:pt idx="108">
                  <c:v>358.96530868452498</c:v>
                </c:pt>
                <c:pt idx="109">
                  <c:v>373.741131534207</c:v>
                </c:pt>
                <c:pt idx="110">
                  <c:v>379.11512072905498</c:v>
                </c:pt>
                <c:pt idx="111">
                  <c:v>378.85004593980102</c:v>
                </c:pt>
                <c:pt idx="112">
                  <c:v>382.31295719080498</c:v>
                </c:pt>
                <c:pt idx="113">
                  <c:v>389.56898347924999</c:v>
                </c:pt>
                <c:pt idx="114">
                  <c:v>399.03273356403997</c:v>
                </c:pt>
                <c:pt idx="115">
                  <c:v>404.60869784192602</c:v>
                </c:pt>
                <c:pt idx="116">
                  <c:v>407.20426852677201</c:v>
                </c:pt>
                <c:pt idx="117">
                  <c:v>411.11012237694302</c:v>
                </c:pt>
                <c:pt idx="118">
                  <c:v>412.59441593611899</c:v>
                </c:pt>
                <c:pt idx="119">
                  <c:v>413.890678621961</c:v>
                </c:pt>
                <c:pt idx="120">
                  <c:v>422.76213733508899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56-4741-B6BF-2AAB9F310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PrimeMarkets!$Q$22:$Q$126</c:f>
              <c:numCache>
                <c:formatCode>#,##0_);[Red]\(#,##0\)</c:formatCode>
                <c:ptCount val="105"/>
                <c:pt idx="0">
                  <c:v>89.1326553848195</c:v>
                </c:pt>
                <c:pt idx="1">
                  <c:v>98.957238447103705</c:v>
                </c:pt>
                <c:pt idx="2">
                  <c:v>97.648365395187895</c:v>
                </c:pt>
                <c:pt idx="3">
                  <c:v>100</c:v>
                </c:pt>
                <c:pt idx="4">
                  <c:v>102.807901679583</c:v>
                </c:pt>
                <c:pt idx="5">
                  <c:v>102.2858604954</c:v>
                </c:pt>
                <c:pt idx="6">
                  <c:v>104.85352178411399</c:v>
                </c:pt>
                <c:pt idx="7">
                  <c:v>103.35485026937199</c:v>
                </c:pt>
                <c:pt idx="8">
                  <c:v>113.478921499555</c:v>
                </c:pt>
                <c:pt idx="9">
                  <c:v>112.64103610410299</c:v>
                </c:pt>
                <c:pt idx="10">
                  <c:v>119.20482828551199</c:v>
                </c:pt>
                <c:pt idx="11">
                  <c:v>124.472281564753</c:v>
                </c:pt>
                <c:pt idx="12">
                  <c:v>124.69796802418701</c:v>
                </c:pt>
                <c:pt idx="13">
                  <c:v>135.210432707824</c:v>
                </c:pt>
                <c:pt idx="14">
                  <c:v>144.524228850443</c:v>
                </c:pt>
                <c:pt idx="15">
                  <c:v>145.496971722757</c:v>
                </c:pt>
                <c:pt idx="16">
                  <c:v>153.288292771096</c:v>
                </c:pt>
                <c:pt idx="17">
                  <c:v>162.603386679945</c:v>
                </c:pt>
                <c:pt idx="18">
                  <c:v>167.67938161050299</c:v>
                </c:pt>
                <c:pt idx="19">
                  <c:v>172.16430796140901</c:v>
                </c:pt>
                <c:pt idx="20">
                  <c:v>186.78052955032999</c:v>
                </c:pt>
                <c:pt idx="21">
                  <c:v>199.58439277742099</c:v>
                </c:pt>
                <c:pt idx="22">
                  <c:v>202.10735999033199</c:v>
                </c:pt>
                <c:pt idx="23">
                  <c:v>199.86820471871201</c:v>
                </c:pt>
                <c:pt idx="24">
                  <c:v>211.374955511031</c:v>
                </c:pt>
                <c:pt idx="25">
                  <c:v>224.712191913304</c:v>
                </c:pt>
                <c:pt idx="26">
                  <c:v>215.62353672738701</c:v>
                </c:pt>
                <c:pt idx="27">
                  <c:v>217.71882115003601</c:v>
                </c:pt>
                <c:pt idx="28">
                  <c:v>225.32682382693599</c:v>
                </c:pt>
                <c:pt idx="29">
                  <c:v>238.63270858281101</c:v>
                </c:pt>
                <c:pt idx="30">
                  <c:v>241.13547070169199</c:v>
                </c:pt>
                <c:pt idx="31">
                  <c:v>226.30911831968501</c:v>
                </c:pt>
                <c:pt idx="32">
                  <c:v>224.615775467584</c:v>
                </c:pt>
                <c:pt idx="33">
                  <c:v>229.350037128812</c:v>
                </c:pt>
                <c:pt idx="34">
                  <c:v>209.341931720525</c:v>
                </c:pt>
                <c:pt idx="35">
                  <c:v>221.261454391429</c:v>
                </c:pt>
                <c:pt idx="36">
                  <c:v>197.37929040909799</c:v>
                </c:pt>
                <c:pt idx="37">
                  <c:v>196.25540331123</c:v>
                </c:pt>
                <c:pt idx="38">
                  <c:v>185.44633788800499</c:v>
                </c:pt>
                <c:pt idx="39">
                  <c:v>173.670087394581</c:v>
                </c:pt>
                <c:pt idx="40">
                  <c:v>186.09696109279801</c:v>
                </c:pt>
                <c:pt idx="41">
                  <c:v>156.89246626916201</c:v>
                </c:pt>
                <c:pt idx="42">
                  <c:v>168.386970529124</c:v>
                </c:pt>
                <c:pt idx="43">
                  <c:v>175.12916049899701</c:v>
                </c:pt>
                <c:pt idx="44">
                  <c:v>177.83966783547899</c:v>
                </c:pt>
                <c:pt idx="45">
                  <c:v>171.69246679413999</c:v>
                </c:pt>
                <c:pt idx="46">
                  <c:v>174.40653748657601</c:v>
                </c:pt>
                <c:pt idx="47">
                  <c:v>177.80142078065501</c:v>
                </c:pt>
                <c:pt idx="48">
                  <c:v>180.31276809889201</c:v>
                </c:pt>
                <c:pt idx="49">
                  <c:v>192.810169821843</c:v>
                </c:pt>
                <c:pt idx="50">
                  <c:v>184.43954145794899</c:v>
                </c:pt>
                <c:pt idx="51">
                  <c:v>191.55017129239499</c:v>
                </c:pt>
                <c:pt idx="52">
                  <c:v>191.10242376054899</c:v>
                </c:pt>
                <c:pt idx="53">
                  <c:v>201.459418566523</c:v>
                </c:pt>
                <c:pt idx="54">
                  <c:v>214.58514139200901</c:v>
                </c:pt>
                <c:pt idx="55">
                  <c:v>223.59718150455001</c:v>
                </c:pt>
                <c:pt idx="56">
                  <c:v>220.804610488816</c:v>
                </c:pt>
                <c:pt idx="57">
                  <c:v>226.833769738077</c:v>
                </c:pt>
                <c:pt idx="58">
                  <c:v>235.48736765186399</c:v>
                </c:pt>
                <c:pt idx="59">
                  <c:v>246.82475559156899</c:v>
                </c:pt>
                <c:pt idx="60">
                  <c:v>246.22847032941999</c:v>
                </c:pt>
                <c:pt idx="61">
                  <c:v>247.37101760315099</c:v>
                </c:pt>
                <c:pt idx="62">
                  <c:v>260.76157848471399</c:v>
                </c:pt>
                <c:pt idx="63">
                  <c:v>264.30038926875102</c:v>
                </c:pt>
                <c:pt idx="64">
                  <c:v>266.07162314297898</c:v>
                </c:pt>
                <c:pt idx="65">
                  <c:v>275.73918719335802</c:v>
                </c:pt>
                <c:pt idx="66">
                  <c:v>282.74435836489698</c:v>
                </c:pt>
                <c:pt idx="67">
                  <c:v>298.55676529125401</c:v>
                </c:pt>
                <c:pt idx="68">
                  <c:v>302.58744972898597</c:v>
                </c:pt>
                <c:pt idx="69">
                  <c:v>299.44156754731102</c:v>
                </c:pt>
                <c:pt idx="70">
                  <c:v>316.09271927550498</c:v>
                </c:pt>
                <c:pt idx="71">
                  <c:v>323.840954920684</c:v>
                </c:pt>
                <c:pt idx="72">
                  <c:v>336.89176687395502</c:v>
                </c:pt>
                <c:pt idx="73">
                  <c:v>327.37628789610699</c:v>
                </c:pt>
                <c:pt idx="74">
                  <c:v>324.15809052637297</c:v>
                </c:pt>
                <c:pt idx="75">
                  <c:v>330.93579575013399</c:v>
                </c:pt>
                <c:pt idx="76">
                  <c:v>334.82298174916201</c:v>
                </c:pt>
                <c:pt idx="77">
                  <c:v>348.37091494913199</c:v>
                </c:pt>
                <c:pt idx="78">
                  <c:v>324.04424492373698</c:v>
                </c:pt>
                <c:pt idx="79">
                  <c:v>323.67866074424899</c:v>
                </c:pt>
                <c:pt idx="80">
                  <c:v>331.32336244637702</c:v>
                </c:pt>
                <c:pt idx="81">
                  <c:v>328.89499140821999</c:v>
                </c:pt>
                <c:pt idx="82">
                  <c:v>345.35955854604799</c:v>
                </c:pt>
                <c:pt idx="83">
                  <c:v>344.32443347722301</c:v>
                </c:pt>
                <c:pt idx="84">
                  <c:v>364.26921244847603</c:v>
                </c:pt>
                <c:pt idx="85">
                  <c:v>352.12307203183701</c:v>
                </c:pt>
                <c:pt idx="86">
                  <c:v>360.77383264256702</c:v>
                </c:pt>
                <c:pt idx="87">
                  <c:v>402.69349967538602</c:v>
                </c:pt>
                <c:pt idx="88">
                  <c:v>365.03417615922899</c:v>
                </c:pt>
                <c:pt idx="89">
                  <c:v>382.52785231962798</c:v>
                </c:pt>
                <c:pt idx="90">
                  <c:v>405.426910822107</c:v>
                </c:pt>
                <c:pt idx="91">
                  <c:v>385.66129381897201</c:v>
                </c:pt>
                <c:pt idx="92">
                  <c:v>404.44750869984102</c:v>
                </c:pt>
                <c:pt idx="93">
                  <c:v>394.876156861347</c:v>
                </c:pt>
                <c:pt idx="94">
                  <c:v>404.27038333616503</c:v>
                </c:pt>
                <c:pt idx="95">
                  <c:v>392.85625616469201</c:v>
                </c:pt>
                <c:pt idx="96">
                  <c:v>411.81253706172299</c:v>
                </c:pt>
                <c:pt idx="97">
                  <c:v>383.56027457953201</c:v>
                </c:pt>
                <c:pt idx="98">
                  <c:v>404.27300348936302</c:v>
                </c:pt>
                <c:pt idx="99">
                  <c:v>396.723729083938</c:v>
                </c:pt>
                <c:pt idx="100">
                  <c:v>401.78986129553698</c:v>
                </c:pt>
                <c:pt idx="101">
                  <c:v>405.89299438154302</c:v>
                </c:pt>
                <c:pt idx="102">
                  <c:v>407.18796878683702</c:v>
                </c:pt>
                <c:pt idx="103">
                  <c:v>392.336210254062</c:v>
                </c:pt>
                <c:pt idx="104">
                  <c:v>402.24589493881899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3F-4F2B-B1CE-DEBABE0995A2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PrimeMarkets!$U$6:$U$126</c:f>
              <c:numCache>
                <c:formatCode>0</c:formatCode>
                <c:ptCount val="121"/>
                <c:pt idx="0">
                  <c:v>69.050227137126896</c:v>
                </c:pt>
                <c:pt idx="1">
                  <c:v>67.975994528885195</c:v>
                </c:pt>
                <c:pt idx="2">
                  <c:v>69.972778780328099</c:v>
                </c:pt>
                <c:pt idx="3">
                  <c:v>74.583583659995099</c:v>
                </c:pt>
                <c:pt idx="4">
                  <c:v>76.632528430409195</c:v>
                </c:pt>
                <c:pt idx="5">
                  <c:v>76.977581754172903</c:v>
                </c:pt>
                <c:pt idx="6">
                  <c:v>79.265485286283194</c:v>
                </c:pt>
                <c:pt idx="7">
                  <c:v>82.249472597187193</c:v>
                </c:pt>
                <c:pt idx="8">
                  <c:v>83.746962994621995</c:v>
                </c:pt>
                <c:pt idx="9">
                  <c:v>85.045626822727897</c:v>
                </c:pt>
                <c:pt idx="10">
                  <c:v>85.316943636227293</c:v>
                </c:pt>
                <c:pt idx="11">
                  <c:v>85.7700227200814</c:v>
                </c:pt>
                <c:pt idx="12">
                  <c:v>87.975331688171394</c:v>
                </c:pt>
                <c:pt idx="13">
                  <c:v>91.084808513073696</c:v>
                </c:pt>
                <c:pt idx="14">
                  <c:v>93.803668508214699</c:v>
                </c:pt>
                <c:pt idx="15">
                  <c:v>95.212850897559704</c:v>
                </c:pt>
                <c:pt idx="16">
                  <c:v>96.577958466309298</c:v>
                </c:pt>
                <c:pt idx="17">
                  <c:v>98.598636377215499</c:v>
                </c:pt>
                <c:pt idx="18">
                  <c:v>99.443438115279307</c:v>
                </c:pt>
                <c:pt idx="19">
                  <c:v>100</c:v>
                </c:pt>
                <c:pt idx="20">
                  <c:v>102.305718852428</c:v>
                </c:pt>
                <c:pt idx="21">
                  <c:v>105.764669816633</c:v>
                </c:pt>
                <c:pt idx="22">
                  <c:v>107.908581460161</c:v>
                </c:pt>
                <c:pt idx="23">
                  <c:v>108.498617867929</c:v>
                </c:pt>
                <c:pt idx="24">
                  <c:v>109.796902477773</c:v>
                </c:pt>
                <c:pt idx="25">
                  <c:v>112.78902758813</c:v>
                </c:pt>
                <c:pt idx="26">
                  <c:v>117.256127651382</c:v>
                </c:pt>
                <c:pt idx="27">
                  <c:v>121.192998713638</c:v>
                </c:pt>
                <c:pt idx="28">
                  <c:v>125.04255820967499</c:v>
                </c:pt>
                <c:pt idx="29">
                  <c:v>128.929575244245</c:v>
                </c:pt>
                <c:pt idx="30">
                  <c:v>132.91067485416701</c:v>
                </c:pt>
                <c:pt idx="31">
                  <c:v>138.41913789951599</c:v>
                </c:pt>
                <c:pt idx="32">
                  <c:v>145.57210159169</c:v>
                </c:pt>
                <c:pt idx="33">
                  <c:v>152.50957038689299</c:v>
                </c:pt>
                <c:pt idx="34">
                  <c:v>155.899945438006</c:v>
                </c:pt>
                <c:pt idx="35">
                  <c:v>159.502864074722</c:v>
                </c:pt>
                <c:pt idx="36">
                  <c:v>169.897066891853</c:v>
                </c:pt>
                <c:pt idx="37">
                  <c:v>182.35545491814599</c:v>
                </c:pt>
                <c:pt idx="38">
                  <c:v>183.54261098421699</c:v>
                </c:pt>
                <c:pt idx="39">
                  <c:v>181.73268234939599</c:v>
                </c:pt>
                <c:pt idx="40">
                  <c:v>188.23905544585401</c:v>
                </c:pt>
                <c:pt idx="41">
                  <c:v>193.539939377043</c:v>
                </c:pt>
                <c:pt idx="42">
                  <c:v>189.45780285747199</c:v>
                </c:pt>
                <c:pt idx="43">
                  <c:v>187.4198723005</c:v>
                </c:pt>
                <c:pt idx="44">
                  <c:v>194.510506378635</c:v>
                </c:pt>
                <c:pt idx="45">
                  <c:v>199.652763404186</c:v>
                </c:pt>
                <c:pt idx="46">
                  <c:v>194.11482743088001</c:v>
                </c:pt>
                <c:pt idx="47">
                  <c:v>186.78642937388099</c:v>
                </c:pt>
                <c:pt idx="48">
                  <c:v>184.49793138260401</c:v>
                </c:pt>
                <c:pt idx="49">
                  <c:v>181.99276861667599</c:v>
                </c:pt>
                <c:pt idx="50">
                  <c:v>169.733304907373</c:v>
                </c:pt>
                <c:pt idx="51">
                  <c:v>156.969517191275</c:v>
                </c:pt>
                <c:pt idx="52">
                  <c:v>151.654561931665</c:v>
                </c:pt>
                <c:pt idx="53">
                  <c:v>148.293954035789</c:v>
                </c:pt>
                <c:pt idx="54">
                  <c:v>145.08910226860499</c:v>
                </c:pt>
                <c:pt idx="55">
                  <c:v>141.44320167554599</c:v>
                </c:pt>
                <c:pt idx="56">
                  <c:v>137.28834958340099</c:v>
                </c:pt>
                <c:pt idx="57">
                  <c:v>132.47397712287801</c:v>
                </c:pt>
                <c:pt idx="58">
                  <c:v>132.24204901153601</c:v>
                </c:pt>
                <c:pt idx="59">
                  <c:v>133.78714089768499</c:v>
                </c:pt>
                <c:pt idx="60">
                  <c:v>131.925008840761</c:v>
                </c:pt>
                <c:pt idx="61">
                  <c:v>129.94463152629299</c:v>
                </c:pt>
                <c:pt idx="62">
                  <c:v>130.47949964917299</c:v>
                </c:pt>
                <c:pt idx="63">
                  <c:v>131.42098497104999</c:v>
                </c:pt>
                <c:pt idx="64">
                  <c:v>131.97992939429699</c:v>
                </c:pt>
                <c:pt idx="65">
                  <c:v>134.31377393193199</c:v>
                </c:pt>
                <c:pt idx="66">
                  <c:v>136.89678491701099</c:v>
                </c:pt>
                <c:pt idx="67">
                  <c:v>137.78640965951001</c:v>
                </c:pt>
                <c:pt idx="68">
                  <c:v>140.98180220961501</c:v>
                </c:pt>
                <c:pt idx="69">
                  <c:v>149.38208332578799</c:v>
                </c:pt>
                <c:pt idx="70">
                  <c:v>152.99260212561001</c:v>
                </c:pt>
                <c:pt idx="71">
                  <c:v>150.93858589940999</c:v>
                </c:pt>
                <c:pt idx="72">
                  <c:v>153.56262160549599</c:v>
                </c:pt>
                <c:pt idx="73">
                  <c:v>160.30556407221201</c:v>
                </c:pt>
                <c:pt idx="74">
                  <c:v>164.658891920483</c:v>
                </c:pt>
                <c:pt idx="75">
                  <c:v>165.969292597086</c:v>
                </c:pt>
                <c:pt idx="76">
                  <c:v>169.26016072559699</c:v>
                </c:pt>
                <c:pt idx="77">
                  <c:v>173.28713601531899</c:v>
                </c:pt>
                <c:pt idx="78">
                  <c:v>174.359477546303</c:v>
                </c:pt>
                <c:pt idx="79">
                  <c:v>175.109725657686</c:v>
                </c:pt>
                <c:pt idx="80">
                  <c:v>179.012196090131</c:v>
                </c:pt>
                <c:pt idx="81">
                  <c:v>184.291871510379</c:v>
                </c:pt>
                <c:pt idx="82">
                  <c:v>188.895020391548</c:v>
                </c:pt>
                <c:pt idx="83">
                  <c:v>193.284879593488</c:v>
                </c:pt>
                <c:pt idx="84">
                  <c:v>200.84720841235901</c:v>
                </c:pt>
                <c:pt idx="85">
                  <c:v>210.06569053122001</c:v>
                </c:pt>
                <c:pt idx="86">
                  <c:v>211.46064663142101</c:v>
                </c:pt>
                <c:pt idx="87">
                  <c:v>208.14043309702299</c:v>
                </c:pt>
                <c:pt idx="88">
                  <c:v>208.034248488137</c:v>
                </c:pt>
                <c:pt idx="89">
                  <c:v>209.923133775087</c:v>
                </c:pt>
                <c:pt idx="90">
                  <c:v>212.260178647467</c:v>
                </c:pt>
                <c:pt idx="91">
                  <c:v>213.205161751649</c:v>
                </c:pt>
                <c:pt idx="92">
                  <c:v>212.22616880928399</c:v>
                </c:pt>
                <c:pt idx="93">
                  <c:v>211.38815532586199</c:v>
                </c:pt>
                <c:pt idx="94">
                  <c:v>213.76208276151601</c:v>
                </c:pt>
                <c:pt idx="95">
                  <c:v>216.96631565828901</c:v>
                </c:pt>
                <c:pt idx="96">
                  <c:v>216.40038892541401</c:v>
                </c:pt>
                <c:pt idx="97">
                  <c:v>212.70444665770901</c:v>
                </c:pt>
                <c:pt idx="98">
                  <c:v>215.129521441425</c:v>
                </c:pt>
                <c:pt idx="99">
                  <c:v>223.13369777821501</c:v>
                </c:pt>
                <c:pt idx="100">
                  <c:v>230.41401032252699</c:v>
                </c:pt>
                <c:pt idx="101">
                  <c:v>239.83312238344001</c:v>
                </c:pt>
                <c:pt idx="102">
                  <c:v>249.46614423012301</c:v>
                </c:pt>
                <c:pt idx="103">
                  <c:v>254.94997356095701</c:v>
                </c:pt>
                <c:pt idx="104">
                  <c:v>260.08152930473</c:v>
                </c:pt>
                <c:pt idx="105">
                  <c:v>266.61387504750502</c:v>
                </c:pt>
                <c:pt idx="106">
                  <c:v>266.780777274402</c:v>
                </c:pt>
                <c:pt idx="107">
                  <c:v>264.350515335323</c:v>
                </c:pt>
                <c:pt idx="108">
                  <c:v>265.13785110955803</c:v>
                </c:pt>
                <c:pt idx="109">
                  <c:v>269.57729445740398</c:v>
                </c:pt>
                <c:pt idx="110">
                  <c:v>274.60884236275501</c:v>
                </c:pt>
                <c:pt idx="111">
                  <c:v>275.742774348892</c:v>
                </c:pt>
                <c:pt idx="112">
                  <c:v>276.22794792759998</c:v>
                </c:pt>
                <c:pt idx="113">
                  <c:v>278.06158192123002</c:v>
                </c:pt>
                <c:pt idx="114">
                  <c:v>279.65046917911201</c:v>
                </c:pt>
                <c:pt idx="115">
                  <c:v>280.91235941853103</c:v>
                </c:pt>
                <c:pt idx="116">
                  <c:v>282.585170582275</c:v>
                </c:pt>
                <c:pt idx="117">
                  <c:v>282.40582470441399</c:v>
                </c:pt>
                <c:pt idx="118">
                  <c:v>279.441798873697</c:v>
                </c:pt>
                <c:pt idx="119">
                  <c:v>278.83793552519199</c:v>
                </c:pt>
                <c:pt idx="120">
                  <c:v>282.69933346872398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3F-4F2B-B1CE-DEBABE099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PrimeMarkets!$N$22:$N$126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PrimeMarkets!$R$22:$R$126</c:f>
              <c:numCache>
                <c:formatCode>#,##0_);[Red]\(#,##0\)</c:formatCode>
                <c:ptCount val="105"/>
                <c:pt idx="0">
                  <c:v>93.119633158744804</c:v>
                </c:pt>
                <c:pt idx="1">
                  <c:v>99.343035213649401</c:v>
                </c:pt>
                <c:pt idx="2">
                  <c:v>100.829637133841</c:v>
                </c:pt>
                <c:pt idx="3">
                  <c:v>100</c:v>
                </c:pt>
                <c:pt idx="4">
                  <c:v>103.65419004899201</c:v>
                </c:pt>
                <c:pt idx="5">
                  <c:v>111.951790653329</c:v>
                </c:pt>
                <c:pt idx="6">
                  <c:v>114.130642345955</c:v>
                </c:pt>
                <c:pt idx="7">
                  <c:v>113.864060685618</c:v>
                </c:pt>
                <c:pt idx="8">
                  <c:v>121.607363011709</c:v>
                </c:pt>
                <c:pt idx="9">
                  <c:v>127.731426194188</c:v>
                </c:pt>
                <c:pt idx="10">
                  <c:v>132.192878265948</c:v>
                </c:pt>
                <c:pt idx="11">
                  <c:v>140.51055898636901</c:v>
                </c:pt>
                <c:pt idx="12">
                  <c:v>142.792666153927</c:v>
                </c:pt>
                <c:pt idx="13">
                  <c:v>152.3836268796</c:v>
                </c:pt>
                <c:pt idx="14">
                  <c:v>161.269974698162</c:v>
                </c:pt>
                <c:pt idx="15">
                  <c:v>161.55971092331399</c:v>
                </c:pt>
                <c:pt idx="16">
                  <c:v>170.602121130379</c:v>
                </c:pt>
                <c:pt idx="17">
                  <c:v>174.86372213794499</c:v>
                </c:pt>
                <c:pt idx="18">
                  <c:v>185.40344933889301</c:v>
                </c:pt>
                <c:pt idx="19">
                  <c:v>187.63032629326699</c:v>
                </c:pt>
                <c:pt idx="20">
                  <c:v>197.66470076776301</c:v>
                </c:pt>
                <c:pt idx="21">
                  <c:v>200.82049568000099</c:v>
                </c:pt>
                <c:pt idx="22">
                  <c:v>212.35290501612999</c:v>
                </c:pt>
                <c:pt idx="23">
                  <c:v>207.869360250451</c:v>
                </c:pt>
                <c:pt idx="24">
                  <c:v>221.26538152436399</c:v>
                </c:pt>
                <c:pt idx="25">
                  <c:v>215.05334030832</c:v>
                </c:pt>
                <c:pt idx="26">
                  <c:v>213.966049359251</c:v>
                </c:pt>
                <c:pt idx="27">
                  <c:v>213.97629452616999</c:v>
                </c:pt>
                <c:pt idx="28">
                  <c:v>218.25186250645601</c:v>
                </c:pt>
                <c:pt idx="29">
                  <c:v>229.12917184062101</c:v>
                </c:pt>
                <c:pt idx="30">
                  <c:v>232.734289557545</c:v>
                </c:pt>
                <c:pt idx="31">
                  <c:v>218.72762551812201</c:v>
                </c:pt>
                <c:pt idx="32">
                  <c:v>213.76844038767601</c:v>
                </c:pt>
                <c:pt idx="33">
                  <c:v>210.203585123788</c:v>
                </c:pt>
                <c:pt idx="34">
                  <c:v>213.79347336763001</c:v>
                </c:pt>
                <c:pt idx="35">
                  <c:v>212.444109715564</c:v>
                </c:pt>
                <c:pt idx="36">
                  <c:v>196.827057901524</c:v>
                </c:pt>
                <c:pt idx="37">
                  <c:v>191.45061029329301</c:v>
                </c:pt>
                <c:pt idx="38">
                  <c:v>177.86095039758899</c:v>
                </c:pt>
                <c:pt idx="39">
                  <c:v>162.49774719072099</c:v>
                </c:pt>
                <c:pt idx="40">
                  <c:v>174.84490356872701</c:v>
                </c:pt>
                <c:pt idx="41">
                  <c:v>163.917605401721</c:v>
                </c:pt>
                <c:pt idx="42">
                  <c:v>176.62631728908599</c:v>
                </c:pt>
                <c:pt idx="43">
                  <c:v>181.81580675472301</c:v>
                </c:pt>
                <c:pt idx="44">
                  <c:v>173.673614223231</c:v>
                </c:pt>
                <c:pt idx="45">
                  <c:v>182.63697490539201</c:v>
                </c:pt>
                <c:pt idx="46">
                  <c:v>186.63634295974299</c:v>
                </c:pt>
                <c:pt idx="47">
                  <c:v>193.73673320337599</c:v>
                </c:pt>
                <c:pt idx="48">
                  <c:v>193.06798419650599</c:v>
                </c:pt>
                <c:pt idx="49">
                  <c:v>200.14968005577899</c:v>
                </c:pt>
                <c:pt idx="50">
                  <c:v>198.81856470436699</c:v>
                </c:pt>
                <c:pt idx="51">
                  <c:v>208.83785258131601</c:v>
                </c:pt>
                <c:pt idx="52">
                  <c:v>210.92921865470001</c:v>
                </c:pt>
                <c:pt idx="53">
                  <c:v>224.92424796151499</c:v>
                </c:pt>
                <c:pt idx="54">
                  <c:v>231.721961659562</c:v>
                </c:pt>
                <c:pt idx="55">
                  <c:v>243.45044273277301</c:v>
                </c:pt>
                <c:pt idx="56">
                  <c:v>249.06251970883301</c:v>
                </c:pt>
                <c:pt idx="57">
                  <c:v>258.73471987058599</c:v>
                </c:pt>
                <c:pt idx="58">
                  <c:v>259.09827901932601</c:v>
                </c:pt>
                <c:pt idx="59">
                  <c:v>281.27920833950498</c:v>
                </c:pt>
                <c:pt idx="60">
                  <c:v>285.49040205767898</c:v>
                </c:pt>
                <c:pt idx="61">
                  <c:v>288.60783634392101</c:v>
                </c:pt>
                <c:pt idx="62">
                  <c:v>307.03284181385601</c:v>
                </c:pt>
                <c:pt idx="63">
                  <c:v>302.60753929402699</c:v>
                </c:pt>
                <c:pt idx="64">
                  <c:v>307.57852622057402</c:v>
                </c:pt>
                <c:pt idx="65">
                  <c:v>338.20164908986197</c:v>
                </c:pt>
                <c:pt idx="66">
                  <c:v>321.57530027993499</c:v>
                </c:pt>
                <c:pt idx="67">
                  <c:v>343.57540387877498</c:v>
                </c:pt>
                <c:pt idx="68">
                  <c:v>337.61496017997302</c:v>
                </c:pt>
                <c:pt idx="69">
                  <c:v>370.88554392673598</c:v>
                </c:pt>
                <c:pt idx="70">
                  <c:v>355.19883211886798</c:v>
                </c:pt>
                <c:pt idx="71">
                  <c:v>367.99292369268801</c:v>
                </c:pt>
                <c:pt idx="72">
                  <c:v>377.42225168407202</c:v>
                </c:pt>
                <c:pt idx="73">
                  <c:v>380.174311712291</c:v>
                </c:pt>
                <c:pt idx="74">
                  <c:v>378.345488638961</c:v>
                </c:pt>
                <c:pt idx="75">
                  <c:v>381.57443346873202</c:v>
                </c:pt>
                <c:pt idx="76">
                  <c:v>390.80489367376998</c:v>
                </c:pt>
                <c:pt idx="77">
                  <c:v>386.406470626626</c:v>
                </c:pt>
                <c:pt idx="78">
                  <c:v>396.99165150926501</c:v>
                </c:pt>
                <c:pt idx="79">
                  <c:v>404.946014214976</c:v>
                </c:pt>
                <c:pt idx="80">
                  <c:v>391.46782122722902</c:v>
                </c:pt>
                <c:pt idx="81">
                  <c:v>376.61943821229403</c:v>
                </c:pt>
                <c:pt idx="82">
                  <c:v>392.44065153719401</c:v>
                </c:pt>
                <c:pt idx="83">
                  <c:v>398.35588070146599</c:v>
                </c:pt>
                <c:pt idx="84">
                  <c:v>399.31858241663599</c:v>
                </c:pt>
                <c:pt idx="85">
                  <c:v>425.14618114500303</c:v>
                </c:pt>
                <c:pt idx="86">
                  <c:v>459.08627361269498</c:v>
                </c:pt>
                <c:pt idx="87">
                  <c:v>451.79983335681902</c:v>
                </c:pt>
                <c:pt idx="88">
                  <c:v>444.8397960209</c:v>
                </c:pt>
                <c:pt idx="89">
                  <c:v>496.905818594062</c:v>
                </c:pt>
                <c:pt idx="90">
                  <c:v>432.65320584098498</c:v>
                </c:pt>
                <c:pt idx="91">
                  <c:v>466.45187409866998</c:v>
                </c:pt>
                <c:pt idx="92">
                  <c:v>422.04311540593102</c:v>
                </c:pt>
                <c:pt idx="93">
                  <c:v>417.54150311448899</c:v>
                </c:pt>
                <c:pt idx="94">
                  <c:v>404.25468201211999</c:v>
                </c:pt>
                <c:pt idx="95">
                  <c:v>420.23099436948002</c:v>
                </c:pt>
                <c:pt idx="96">
                  <c:v>407.37974777565898</c:v>
                </c:pt>
                <c:pt idx="97">
                  <c:v>459.83454347415301</c:v>
                </c:pt>
                <c:pt idx="98">
                  <c:v>399.47468302482798</c:v>
                </c:pt>
                <c:pt idx="99">
                  <c:v>427.68610656580398</c:v>
                </c:pt>
                <c:pt idx="100">
                  <c:v>412.04900368226299</c:v>
                </c:pt>
                <c:pt idx="101">
                  <c:v>381.22281679646801</c:v>
                </c:pt>
                <c:pt idx="102">
                  <c:v>404.38241208828299</c:v>
                </c:pt>
                <c:pt idx="103">
                  <c:v>437.48478866817499</c:v>
                </c:pt>
                <c:pt idx="104">
                  <c:v>427.25419846740999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B9-4A63-AE52-6A6D68D26B10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PrimeMarkets!$V$6:$V$126</c:f>
              <c:numCache>
                <c:formatCode>0</c:formatCode>
                <c:ptCount val="121"/>
                <c:pt idx="0">
                  <c:v>62.209649153349098</c:v>
                </c:pt>
                <c:pt idx="1">
                  <c:v>62.914015113820199</c:v>
                </c:pt>
                <c:pt idx="2">
                  <c:v>64.097227881861102</c:v>
                </c:pt>
                <c:pt idx="3">
                  <c:v>65.202621993436395</c:v>
                </c:pt>
                <c:pt idx="4">
                  <c:v>67.720343122908403</c:v>
                </c:pt>
                <c:pt idx="5">
                  <c:v>71.111073927882202</c:v>
                </c:pt>
                <c:pt idx="6">
                  <c:v>72.743003893193702</c:v>
                </c:pt>
                <c:pt idx="7">
                  <c:v>73.396399230522903</c:v>
                </c:pt>
                <c:pt idx="8">
                  <c:v>74.874794848101402</c:v>
                </c:pt>
                <c:pt idx="9">
                  <c:v>77.253882287257298</c:v>
                </c:pt>
                <c:pt idx="10">
                  <c:v>79.893093789770106</c:v>
                </c:pt>
                <c:pt idx="11">
                  <c:v>82.248580697495896</c:v>
                </c:pt>
                <c:pt idx="12">
                  <c:v>84.779032396931399</c:v>
                </c:pt>
                <c:pt idx="13">
                  <c:v>86.977580581021996</c:v>
                </c:pt>
                <c:pt idx="14">
                  <c:v>88.856779374247495</c:v>
                </c:pt>
                <c:pt idx="15">
                  <c:v>91.418679008829102</c:v>
                </c:pt>
                <c:pt idx="16">
                  <c:v>95.817812096626</c:v>
                </c:pt>
                <c:pt idx="17">
                  <c:v>100.433775927152</c:v>
                </c:pt>
                <c:pt idx="18">
                  <c:v>100.49357644040001</c:v>
                </c:pt>
                <c:pt idx="19">
                  <c:v>100</c:v>
                </c:pt>
                <c:pt idx="20">
                  <c:v>104.298693390765</c:v>
                </c:pt>
                <c:pt idx="21">
                  <c:v>110.139756335852</c:v>
                </c:pt>
                <c:pt idx="22">
                  <c:v>112.66357802168299</c:v>
                </c:pt>
                <c:pt idx="23">
                  <c:v>113.64022089661201</c:v>
                </c:pt>
                <c:pt idx="24">
                  <c:v>117.12096392609899</c:v>
                </c:pt>
                <c:pt idx="25">
                  <c:v>122.322822054395</c:v>
                </c:pt>
                <c:pt idx="26">
                  <c:v>127.506750575677</c:v>
                </c:pt>
                <c:pt idx="27">
                  <c:v>131.48754901042</c:v>
                </c:pt>
                <c:pt idx="28">
                  <c:v>135.74954323419499</c:v>
                </c:pt>
                <c:pt idx="29">
                  <c:v>140.65862814327301</c:v>
                </c:pt>
                <c:pt idx="30">
                  <c:v>143.752555068878</c:v>
                </c:pt>
                <c:pt idx="31">
                  <c:v>146.787720171796</c:v>
                </c:pt>
                <c:pt idx="32">
                  <c:v>153.73895958720499</c:v>
                </c:pt>
                <c:pt idx="33">
                  <c:v>162.633918749781</c:v>
                </c:pt>
                <c:pt idx="34">
                  <c:v>166.955537579186</c:v>
                </c:pt>
                <c:pt idx="35">
                  <c:v>168.671692698909</c:v>
                </c:pt>
                <c:pt idx="36">
                  <c:v>174.53157177495001</c:v>
                </c:pt>
                <c:pt idx="37">
                  <c:v>184.127844830784</c:v>
                </c:pt>
                <c:pt idx="38">
                  <c:v>190.183566328159</c:v>
                </c:pt>
                <c:pt idx="39">
                  <c:v>190.86331220159801</c:v>
                </c:pt>
                <c:pt idx="40">
                  <c:v>190.55940960931801</c:v>
                </c:pt>
                <c:pt idx="41">
                  <c:v>189.32106816775101</c:v>
                </c:pt>
                <c:pt idx="42">
                  <c:v>186.829406612116</c:v>
                </c:pt>
                <c:pt idx="43">
                  <c:v>186.97083893421899</c:v>
                </c:pt>
                <c:pt idx="44">
                  <c:v>192.050751801004</c:v>
                </c:pt>
                <c:pt idx="45">
                  <c:v>196.94486119086901</c:v>
                </c:pt>
                <c:pt idx="46">
                  <c:v>190.37226489156299</c:v>
                </c:pt>
                <c:pt idx="47">
                  <c:v>180.11137717690801</c:v>
                </c:pt>
                <c:pt idx="48">
                  <c:v>176.600889788155</c:v>
                </c:pt>
                <c:pt idx="49">
                  <c:v>174.81141361580001</c:v>
                </c:pt>
                <c:pt idx="50">
                  <c:v>166.172847014692</c:v>
                </c:pt>
                <c:pt idx="51">
                  <c:v>156.23548341908</c:v>
                </c:pt>
                <c:pt idx="52">
                  <c:v>148.60397681910001</c:v>
                </c:pt>
                <c:pt idx="53">
                  <c:v>138.031117560843</c:v>
                </c:pt>
                <c:pt idx="54">
                  <c:v>129.226264723393</c:v>
                </c:pt>
                <c:pt idx="55">
                  <c:v>126.29213231299499</c:v>
                </c:pt>
                <c:pt idx="56">
                  <c:v>126.614890404676</c:v>
                </c:pt>
                <c:pt idx="57">
                  <c:v>125.50292452296</c:v>
                </c:pt>
                <c:pt idx="58">
                  <c:v>125.99481287962401</c:v>
                </c:pt>
                <c:pt idx="59">
                  <c:v>128.93851478569201</c:v>
                </c:pt>
                <c:pt idx="60">
                  <c:v>132.23122031080399</c:v>
                </c:pt>
                <c:pt idx="61">
                  <c:v>136.223641689511</c:v>
                </c:pt>
                <c:pt idx="62">
                  <c:v>140.36018856860599</c:v>
                </c:pt>
                <c:pt idx="63">
                  <c:v>143.176637978147</c:v>
                </c:pt>
                <c:pt idx="64">
                  <c:v>145.46211826092201</c:v>
                </c:pt>
                <c:pt idx="65">
                  <c:v>149.613152643196</c:v>
                </c:pt>
                <c:pt idx="66">
                  <c:v>155.21343118095101</c:v>
                </c:pt>
                <c:pt idx="67">
                  <c:v>159.159376228204</c:v>
                </c:pt>
                <c:pt idx="68">
                  <c:v>162.93630317738001</c:v>
                </c:pt>
                <c:pt idx="69">
                  <c:v>169.92480297295799</c:v>
                </c:pt>
                <c:pt idx="70">
                  <c:v>176.37872705356801</c:v>
                </c:pt>
                <c:pt idx="71">
                  <c:v>179.84168496003201</c:v>
                </c:pt>
                <c:pt idx="72">
                  <c:v>185.85050149281</c:v>
                </c:pt>
                <c:pt idx="73">
                  <c:v>196.171115971267</c:v>
                </c:pt>
                <c:pt idx="74">
                  <c:v>201.65703355685599</c:v>
                </c:pt>
                <c:pt idx="75">
                  <c:v>202.19963577047201</c:v>
                </c:pt>
                <c:pt idx="76">
                  <c:v>208.011340760016</c:v>
                </c:pt>
                <c:pt idx="77">
                  <c:v>219.54087991038301</c:v>
                </c:pt>
                <c:pt idx="78">
                  <c:v>224.507996512327</c:v>
                </c:pt>
                <c:pt idx="79">
                  <c:v>223.97338832132999</c:v>
                </c:pt>
                <c:pt idx="80">
                  <c:v>231.361721346683</c:v>
                </c:pt>
                <c:pt idx="81">
                  <c:v>245.53682967709</c:v>
                </c:pt>
                <c:pt idx="82">
                  <c:v>251.48733799271201</c:v>
                </c:pt>
                <c:pt idx="83">
                  <c:v>250.923392016847</c:v>
                </c:pt>
                <c:pt idx="84">
                  <c:v>259.98302104968099</c:v>
                </c:pt>
                <c:pt idx="85">
                  <c:v>274.708960689035</c:v>
                </c:pt>
                <c:pt idx="86">
                  <c:v>277.76513359476098</c:v>
                </c:pt>
                <c:pt idx="87">
                  <c:v>274.90649796015401</c:v>
                </c:pt>
                <c:pt idx="88">
                  <c:v>283.258330294053</c:v>
                </c:pt>
                <c:pt idx="89">
                  <c:v>297.907263099148</c:v>
                </c:pt>
                <c:pt idx="90">
                  <c:v>302.92301676370198</c:v>
                </c:pt>
                <c:pt idx="91">
                  <c:v>301.63873358774498</c:v>
                </c:pt>
                <c:pt idx="92">
                  <c:v>306.11338374967397</c:v>
                </c:pt>
                <c:pt idx="93">
                  <c:v>315.07714671220202</c:v>
                </c:pt>
                <c:pt idx="94">
                  <c:v>324.86199644738002</c:v>
                </c:pt>
                <c:pt idx="95">
                  <c:v>329.95727624887002</c:v>
                </c:pt>
                <c:pt idx="96">
                  <c:v>328.46297679168902</c:v>
                </c:pt>
                <c:pt idx="97">
                  <c:v>325.41892964113498</c:v>
                </c:pt>
                <c:pt idx="98">
                  <c:v>339.73603645780298</c:v>
                </c:pt>
                <c:pt idx="99">
                  <c:v>361.29443854043802</c:v>
                </c:pt>
                <c:pt idx="100">
                  <c:v>375.38259450757198</c:v>
                </c:pt>
                <c:pt idx="101">
                  <c:v>396.49781808593701</c:v>
                </c:pt>
                <c:pt idx="102">
                  <c:v>418.78879237639302</c:v>
                </c:pt>
                <c:pt idx="103">
                  <c:v>430.76137753461899</c:v>
                </c:pt>
                <c:pt idx="104">
                  <c:v>447.81949592992902</c:v>
                </c:pt>
                <c:pt idx="105">
                  <c:v>473.14628635268599</c:v>
                </c:pt>
                <c:pt idx="106">
                  <c:v>460.06212204243297</c:v>
                </c:pt>
                <c:pt idx="107">
                  <c:v>433.687655326862</c:v>
                </c:pt>
                <c:pt idx="108">
                  <c:v>428.66075189179003</c:v>
                </c:pt>
                <c:pt idx="109">
                  <c:v>428.11483977530003</c:v>
                </c:pt>
                <c:pt idx="110">
                  <c:v>424.95534861883499</c:v>
                </c:pt>
                <c:pt idx="111">
                  <c:v>420.91258439511603</c:v>
                </c:pt>
                <c:pt idx="112">
                  <c:v>421.77945959359198</c:v>
                </c:pt>
                <c:pt idx="113">
                  <c:v>420.69112458476098</c:v>
                </c:pt>
                <c:pt idx="114">
                  <c:v>414.97056002410801</c:v>
                </c:pt>
                <c:pt idx="115">
                  <c:v>414.25401364602601</c:v>
                </c:pt>
                <c:pt idx="116">
                  <c:v>419.22630546403701</c:v>
                </c:pt>
                <c:pt idx="117">
                  <c:v>423.34572792052802</c:v>
                </c:pt>
                <c:pt idx="118">
                  <c:v>424.95423171163202</c:v>
                </c:pt>
                <c:pt idx="119">
                  <c:v>422.49056982440402</c:v>
                </c:pt>
                <c:pt idx="120">
                  <c:v>415.18580181938302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B9-4A63-AE52-6A6D68D26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TransactionActivity!$N$2:$N$317</c:f>
              <c:numCache>
                <c:formatCode>m/d/yyyy</c:formatCode>
                <c:ptCount val="316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  <c:pt idx="315">
                  <c:v>46142</c:v>
                </c:pt>
              </c:numCache>
            </c:numRef>
          </c:cat>
          <c:val>
            <c:numRef>
              <c:f>TransactionActivity!$P$2:$P$317</c:f>
              <c:numCache>
                <c:formatCode>#,##0</c:formatCode>
                <c:ptCount val="316"/>
                <c:pt idx="0">
                  <c:v>20</c:v>
                </c:pt>
                <c:pt idx="1">
                  <c:v>23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42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98</c:v>
                </c:pt>
                <c:pt idx="12">
                  <c:v>43</c:v>
                </c:pt>
                <c:pt idx="13">
                  <c:v>33</c:v>
                </c:pt>
                <c:pt idx="14">
                  <c:v>46</c:v>
                </c:pt>
                <c:pt idx="15">
                  <c:v>39</c:v>
                </c:pt>
                <c:pt idx="16">
                  <c:v>59</c:v>
                </c:pt>
                <c:pt idx="17">
                  <c:v>56</c:v>
                </c:pt>
                <c:pt idx="18">
                  <c:v>45</c:v>
                </c:pt>
                <c:pt idx="19">
                  <c:v>50</c:v>
                </c:pt>
                <c:pt idx="20">
                  <c:v>45</c:v>
                </c:pt>
                <c:pt idx="21">
                  <c:v>44</c:v>
                </c:pt>
                <c:pt idx="22">
                  <c:v>41</c:v>
                </c:pt>
                <c:pt idx="23">
                  <c:v>60</c:v>
                </c:pt>
                <c:pt idx="24">
                  <c:v>41</c:v>
                </c:pt>
                <c:pt idx="25">
                  <c:v>27</c:v>
                </c:pt>
                <c:pt idx="26">
                  <c:v>61</c:v>
                </c:pt>
                <c:pt idx="27">
                  <c:v>37</c:v>
                </c:pt>
                <c:pt idx="28">
                  <c:v>60</c:v>
                </c:pt>
                <c:pt idx="29">
                  <c:v>71</c:v>
                </c:pt>
                <c:pt idx="30">
                  <c:v>50</c:v>
                </c:pt>
                <c:pt idx="31">
                  <c:v>63</c:v>
                </c:pt>
                <c:pt idx="32">
                  <c:v>69</c:v>
                </c:pt>
                <c:pt idx="33">
                  <c:v>64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72</c:v>
                </c:pt>
                <c:pt idx="39">
                  <c:v>80</c:v>
                </c:pt>
                <c:pt idx="40">
                  <c:v>85</c:v>
                </c:pt>
                <c:pt idx="41">
                  <c:v>79</c:v>
                </c:pt>
                <c:pt idx="42">
                  <c:v>104</c:v>
                </c:pt>
                <c:pt idx="43">
                  <c:v>90</c:v>
                </c:pt>
                <c:pt idx="44">
                  <c:v>102</c:v>
                </c:pt>
                <c:pt idx="45">
                  <c:v>105</c:v>
                </c:pt>
                <c:pt idx="46">
                  <c:v>74</c:v>
                </c:pt>
                <c:pt idx="47">
                  <c:v>173</c:v>
                </c:pt>
                <c:pt idx="48">
                  <c:v>104</c:v>
                </c:pt>
                <c:pt idx="49">
                  <c:v>83</c:v>
                </c:pt>
                <c:pt idx="50">
                  <c:v>137</c:v>
                </c:pt>
                <c:pt idx="51">
                  <c:v>105</c:v>
                </c:pt>
                <c:pt idx="52">
                  <c:v>117</c:v>
                </c:pt>
                <c:pt idx="53">
                  <c:v>130</c:v>
                </c:pt>
                <c:pt idx="54">
                  <c:v>141</c:v>
                </c:pt>
                <c:pt idx="55">
                  <c:v>123</c:v>
                </c:pt>
                <c:pt idx="56">
                  <c:v>125</c:v>
                </c:pt>
                <c:pt idx="57">
                  <c:v>163</c:v>
                </c:pt>
                <c:pt idx="58">
                  <c:v>143</c:v>
                </c:pt>
                <c:pt idx="59">
                  <c:v>215</c:v>
                </c:pt>
                <c:pt idx="60">
                  <c:v>128</c:v>
                </c:pt>
                <c:pt idx="61">
                  <c:v>127</c:v>
                </c:pt>
                <c:pt idx="62">
                  <c:v>139</c:v>
                </c:pt>
                <c:pt idx="63">
                  <c:v>155</c:v>
                </c:pt>
                <c:pt idx="64">
                  <c:v>175</c:v>
                </c:pt>
                <c:pt idx="65">
                  <c:v>209</c:v>
                </c:pt>
                <c:pt idx="66">
                  <c:v>189</c:v>
                </c:pt>
                <c:pt idx="67">
                  <c:v>206</c:v>
                </c:pt>
                <c:pt idx="68">
                  <c:v>243</c:v>
                </c:pt>
                <c:pt idx="69">
                  <c:v>169</c:v>
                </c:pt>
                <c:pt idx="70">
                  <c:v>179</c:v>
                </c:pt>
                <c:pt idx="71">
                  <c:v>241</c:v>
                </c:pt>
                <c:pt idx="72">
                  <c:v>177</c:v>
                </c:pt>
                <c:pt idx="73">
                  <c:v>126</c:v>
                </c:pt>
                <c:pt idx="74">
                  <c:v>194</c:v>
                </c:pt>
                <c:pt idx="75">
                  <c:v>147</c:v>
                </c:pt>
                <c:pt idx="76">
                  <c:v>155</c:v>
                </c:pt>
                <c:pt idx="77">
                  <c:v>192</c:v>
                </c:pt>
                <c:pt idx="78">
                  <c:v>169</c:v>
                </c:pt>
                <c:pt idx="79">
                  <c:v>181</c:v>
                </c:pt>
                <c:pt idx="80">
                  <c:v>167</c:v>
                </c:pt>
                <c:pt idx="81">
                  <c:v>148</c:v>
                </c:pt>
                <c:pt idx="82">
                  <c:v>156</c:v>
                </c:pt>
                <c:pt idx="83">
                  <c:v>221</c:v>
                </c:pt>
                <c:pt idx="84">
                  <c:v>165</c:v>
                </c:pt>
                <c:pt idx="85">
                  <c:v>149</c:v>
                </c:pt>
                <c:pt idx="86">
                  <c:v>173</c:v>
                </c:pt>
                <c:pt idx="87">
                  <c:v>168</c:v>
                </c:pt>
                <c:pt idx="88">
                  <c:v>195</c:v>
                </c:pt>
                <c:pt idx="89">
                  <c:v>213</c:v>
                </c:pt>
                <c:pt idx="90">
                  <c:v>178</c:v>
                </c:pt>
                <c:pt idx="91">
                  <c:v>198</c:v>
                </c:pt>
                <c:pt idx="92">
                  <c:v>150</c:v>
                </c:pt>
                <c:pt idx="93">
                  <c:v>127</c:v>
                </c:pt>
                <c:pt idx="94">
                  <c:v>128</c:v>
                </c:pt>
                <c:pt idx="95">
                  <c:v>151</c:v>
                </c:pt>
                <c:pt idx="96">
                  <c:v>108</c:v>
                </c:pt>
                <c:pt idx="97">
                  <c:v>88</c:v>
                </c:pt>
                <c:pt idx="98">
                  <c:v>82</c:v>
                </c:pt>
                <c:pt idx="99">
                  <c:v>95</c:v>
                </c:pt>
                <c:pt idx="100">
                  <c:v>94</c:v>
                </c:pt>
                <c:pt idx="101">
                  <c:v>99</c:v>
                </c:pt>
                <c:pt idx="102">
                  <c:v>100</c:v>
                </c:pt>
                <c:pt idx="103">
                  <c:v>79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88</c:v>
                </c:pt>
                <c:pt idx="108">
                  <c:v>45</c:v>
                </c:pt>
                <c:pt idx="109">
                  <c:v>34</c:v>
                </c:pt>
                <c:pt idx="110">
                  <c:v>53</c:v>
                </c:pt>
                <c:pt idx="111">
                  <c:v>49</c:v>
                </c:pt>
                <c:pt idx="112">
                  <c:v>35</c:v>
                </c:pt>
                <c:pt idx="113">
                  <c:v>61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68</c:v>
                </c:pt>
                <c:pt idx="119">
                  <c:v>136</c:v>
                </c:pt>
                <c:pt idx="120">
                  <c:v>56</c:v>
                </c:pt>
                <c:pt idx="121">
                  <c:v>52</c:v>
                </c:pt>
                <c:pt idx="122">
                  <c:v>77</c:v>
                </c:pt>
                <c:pt idx="123">
                  <c:v>81</c:v>
                </c:pt>
                <c:pt idx="124">
                  <c:v>95</c:v>
                </c:pt>
                <c:pt idx="125">
                  <c:v>123</c:v>
                </c:pt>
                <c:pt idx="126">
                  <c:v>103</c:v>
                </c:pt>
                <c:pt idx="127">
                  <c:v>100</c:v>
                </c:pt>
                <c:pt idx="128">
                  <c:v>139</c:v>
                </c:pt>
                <c:pt idx="129">
                  <c:v>102</c:v>
                </c:pt>
                <c:pt idx="130">
                  <c:v>133</c:v>
                </c:pt>
                <c:pt idx="131">
                  <c:v>223</c:v>
                </c:pt>
                <c:pt idx="132">
                  <c:v>109</c:v>
                </c:pt>
                <c:pt idx="133">
                  <c:v>108</c:v>
                </c:pt>
                <c:pt idx="134">
                  <c:v>132</c:v>
                </c:pt>
                <c:pt idx="135">
                  <c:v>145</c:v>
                </c:pt>
                <c:pt idx="136">
                  <c:v>164</c:v>
                </c:pt>
                <c:pt idx="137">
                  <c:v>198</c:v>
                </c:pt>
                <c:pt idx="138">
                  <c:v>163</c:v>
                </c:pt>
                <c:pt idx="139">
                  <c:v>148</c:v>
                </c:pt>
                <c:pt idx="140">
                  <c:v>159</c:v>
                </c:pt>
                <c:pt idx="141">
                  <c:v>155</c:v>
                </c:pt>
                <c:pt idx="142">
                  <c:v>128</c:v>
                </c:pt>
                <c:pt idx="143">
                  <c:v>233</c:v>
                </c:pt>
                <c:pt idx="144">
                  <c:v>122</c:v>
                </c:pt>
                <c:pt idx="145">
                  <c:v>141</c:v>
                </c:pt>
                <c:pt idx="146">
                  <c:v>179</c:v>
                </c:pt>
                <c:pt idx="147">
                  <c:v>146</c:v>
                </c:pt>
                <c:pt idx="148">
                  <c:v>176</c:v>
                </c:pt>
                <c:pt idx="149">
                  <c:v>190</c:v>
                </c:pt>
                <c:pt idx="150">
                  <c:v>169</c:v>
                </c:pt>
                <c:pt idx="151">
                  <c:v>190</c:v>
                </c:pt>
                <c:pt idx="152">
                  <c:v>154</c:v>
                </c:pt>
                <c:pt idx="153">
                  <c:v>164</c:v>
                </c:pt>
                <c:pt idx="154">
                  <c:v>214</c:v>
                </c:pt>
                <c:pt idx="155">
                  <c:v>365</c:v>
                </c:pt>
                <c:pt idx="156">
                  <c:v>128</c:v>
                </c:pt>
                <c:pt idx="157">
                  <c:v>116</c:v>
                </c:pt>
                <c:pt idx="158">
                  <c:v>180</c:v>
                </c:pt>
                <c:pt idx="159">
                  <c:v>187</c:v>
                </c:pt>
                <c:pt idx="160">
                  <c:v>194</c:v>
                </c:pt>
                <c:pt idx="161">
                  <c:v>253</c:v>
                </c:pt>
                <c:pt idx="162">
                  <c:v>194</c:v>
                </c:pt>
                <c:pt idx="163">
                  <c:v>241</c:v>
                </c:pt>
                <c:pt idx="164">
                  <c:v>199</c:v>
                </c:pt>
                <c:pt idx="165">
                  <c:v>225</c:v>
                </c:pt>
                <c:pt idx="166">
                  <c:v>196</c:v>
                </c:pt>
                <c:pt idx="167">
                  <c:v>371</c:v>
                </c:pt>
                <c:pt idx="168">
                  <c:v>188</c:v>
                </c:pt>
                <c:pt idx="169">
                  <c:v>163</c:v>
                </c:pt>
                <c:pt idx="170">
                  <c:v>217</c:v>
                </c:pt>
                <c:pt idx="171">
                  <c:v>201</c:v>
                </c:pt>
                <c:pt idx="172">
                  <c:v>238</c:v>
                </c:pt>
                <c:pt idx="173">
                  <c:v>276</c:v>
                </c:pt>
                <c:pt idx="174">
                  <c:v>278</c:v>
                </c:pt>
                <c:pt idx="175">
                  <c:v>246</c:v>
                </c:pt>
                <c:pt idx="176">
                  <c:v>269</c:v>
                </c:pt>
                <c:pt idx="177">
                  <c:v>294</c:v>
                </c:pt>
                <c:pt idx="178">
                  <c:v>238</c:v>
                </c:pt>
                <c:pt idx="179">
                  <c:v>396</c:v>
                </c:pt>
                <c:pt idx="180">
                  <c:v>234</c:v>
                </c:pt>
                <c:pt idx="181">
                  <c:v>198</c:v>
                </c:pt>
                <c:pt idx="182">
                  <c:v>240</c:v>
                </c:pt>
                <c:pt idx="183">
                  <c:v>229</c:v>
                </c:pt>
                <c:pt idx="184">
                  <c:v>251</c:v>
                </c:pt>
                <c:pt idx="185">
                  <c:v>298</c:v>
                </c:pt>
                <c:pt idx="186">
                  <c:v>303</c:v>
                </c:pt>
                <c:pt idx="187">
                  <c:v>258</c:v>
                </c:pt>
                <c:pt idx="188">
                  <c:v>291</c:v>
                </c:pt>
                <c:pt idx="189">
                  <c:v>310</c:v>
                </c:pt>
                <c:pt idx="190">
                  <c:v>245</c:v>
                </c:pt>
                <c:pt idx="191">
                  <c:v>416</c:v>
                </c:pt>
                <c:pt idx="192">
                  <c:v>237</c:v>
                </c:pt>
                <c:pt idx="193">
                  <c:v>230</c:v>
                </c:pt>
                <c:pt idx="194">
                  <c:v>292</c:v>
                </c:pt>
                <c:pt idx="195">
                  <c:v>217</c:v>
                </c:pt>
                <c:pt idx="196">
                  <c:v>272</c:v>
                </c:pt>
                <c:pt idx="197">
                  <c:v>366</c:v>
                </c:pt>
                <c:pt idx="198">
                  <c:v>278</c:v>
                </c:pt>
                <c:pt idx="199">
                  <c:v>293</c:v>
                </c:pt>
                <c:pt idx="200">
                  <c:v>327</c:v>
                </c:pt>
                <c:pt idx="201">
                  <c:v>282</c:v>
                </c:pt>
                <c:pt idx="202">
                  <c:v>315</c:v>
                </c:pt>
                <c:pt idx="203">
                  <c:v>379</c:v>
                </c:pt>
                <c:pt idx="204">
                  <c:v>287</c:v>
                </c:pt>
                <c:pt idx="205">
                  <c:v>207</c:v>
                </c:pt>
                <c:pt idx="206">
                  <c:v>267</c:v>
                </c:pt>
                <c:pt idx="207">
                  <c:v>236</c:v>
                </c:pt>
                <c:pt idx="208">
                  <c:v>282</c:v>
                </c:pt>
                <c:pt idx="209">
                  <c:v>371</c:v>
                </c:pt>
                <c:pt idx="210">
                  <c:v>266</c:v>
                </c:pt>
                <c:pt idx="211">
                  <c:v>298</c:v>
                </c:pt>
                <c:pt idx="212">
                  <c:v>298</c:v>
                </c:pt>
                <c:pt idx="213">
                  <c:v>307</c:v>
                </c:pt>
                <c:pt idx="214">
                  <c:v>277</c:v>
                </c:pt>
                <c:pt idx="215">
                  <c:v>349</c:v>
                </c:pt>
                <c:pt idx="216">
                  <c:v>277</c:v>
                </c:pt>
                <c:pt idx="217">
                  <c:v>240</c:v>
                </c:pt>
                <c:pt idx="218">
                  <c:v>276</c:v>
                </c:pt>
                <c:pt idx="219">
                  <c:v>248</c:v>
                </c:pt>
                <c:pt idx="220">
                  <c:v>272</c:v>
                </c:pt>
                <c:pt idx="221">
                  <c:v>304</c:v>
                </c:pt>
                <c:pt idx="222">
                  <c:v>306</c:v>
                </c:pt>
                <c:pt idx="223">
                  <c:v>348</c:v>
                </c:pt>
                <c:pt idx="224">
                  <c:v>250</c:v>
                </c:pt>
                <c:pt idx="225">
                  <c:v>326</c:v>
                </c:pt>
                <c:pt idx="226">
                  <c:v>322</c:v>
                </c:pt>
                <c:pt idx="227">
                  <c:v>396</c:v>
                </c:pt>
                <c:pt idx="228">
                  <c:v>244</c:v>
                </c:pt>
                <c:pt idx="229">
                  <c:v>229</c:v>
                </c:pt>
                <c:pt idx="230">
                  <c:v>261</c:v>
                </c:pt>
                <c:pt idx="231">
                  <c:v>248</c:v>
                </c:pt>
                <c:pt idx="232">
                  <c:v>320</c:v>
                </c:pt>
                <c:pt idx="233">
                  <c:v>336</c:v>
                </c:pt>
                <c:pt idx="234">
                  <c:v>318</c:v>
                </c:pt>
                <c:pt idx="235">
                  <c:v>346</c:v>
                </c:pt>
                <c:pt idx="236">
                  <c:v>350</c:v>
                </c:pt>
                <c:pt idx="237">
                  <c:v>314</c:v>
                </c:pt>
                <c:pt idx="238">
                  <c:v>289</c:v>
                </c:pt>
                <c:pt idx="239">
                  <c:v>436</c:v>
                </c:pt>
                <c:pt idx="240">
                  <c:v>278</c:v>
                </c:pt>
                <c:pt idx="241">
                  <c:v>242</c:v>
                </c:pt>
                <c:pt idx="242">
                  <c:v>215</c:v>
                </c:pt>
                <c:pt idx="243">
                  <c:v>125</c:v>
                </c:pt>
                <c:pt idx="244">
                  <c:v>110</c:v>
                </c:pt>
                <c:pt idx="245">
                  <c:v>146</c:v>
                </c:pt>
                <c:pt idx="246">
                  <c:v>163</c:v>
                </c:pt>
                <c:pt idx="247">
                  <c:v>155</c:v>
                </c:pt>
                <c:pt idx="248">
                  <c:v>228</c:v>
                </c:pt>
                <c:pt idx="249">
                  <c:v>260</c:v>
                </c:pt>
                <c:pt idx="250">
                  <c:v>223</c:v>
                </c:pt>
                <c:pt idx="251">
                  <c:v>483</c:v>
                </c:pt>
                <c:pt idx="252">
                  <c:v>234</c:v>
                </c:pt>
                <c:pt idx="253">
                  <c:v>194</c:v>
                </c:pt>
                <c:pt idx="254">
                  <c:v>262</c:v>
                </c:pt>
                <c:pt idx="255">
                  <c:v>328</c:v>
                </c:pt>
                <c:pt idx="256">
                  <c:v>302</c:v>
                </c:pt>
                <c:pt idx="257">
                  <c:v>385</c:v>
                </c:pt>
                <c:pt idx="258">
                  <c:v>369</c:v>
                </c:pt>
                <c:pt idx="259">
                  <c:v>411</c:v>
                </c:pt>
                <c:pt idx="260">
                  <c:v>407</c:v>
                </c:pt>
                <c:pt idx="261">
                  <c:v>412</c:v>
                </c:pt>
                <c:pt idx="262">
                  <c:v>408</c:v>
                </c:pt>
                <c:pt idx="263">
                  <c:v>802</c:v>
                </c:pt>
                <c:pt idx="264">
                  <c:v>276</c:v>
                </c:pt>
                <c:pt idx="265">
                  <c:v>279</c:v>
                </c:pt>
                <c:pt idx="266">
                  <c:v>380</c:v>
                </c:pt>
                <c:pt idx="267">
                  <c:v>359</c:v>
                </c:pt>
                <c:pt idx="268">
                  <c:v>353</c:v>
                </c:pt>
                <c:pt idx="269">
                  <c:v>434</c:v>
                </c:pt>
                <c:pt idx="270">
                  <c:v>335</c:v>
                </c:pt>
                <c:pt idx="271">
                  <c:v>316</c:v>
                </c:pt>
                <c:pt idx="272">
                  <c:v>309</c:v>
                </c:pt>
                <c:pt idx="273">
                  <c:v>262</c:v>
                </c:pt>
                <c:pt idx="274">
                  <c:v>255</c:v>
                </c:pt>
                <c:pt idx="275">
                  <c:v>289</c:v>
                </c:pt>
                <c:pt idx="276">
                  <c:v>143</c:v>
                </c:pt>
                <c:pt idx="277">
                  <c:v>143</c:v>
                </c:pt>
                <c:pt idx="278">
                  <c:v>175</c:v>
                </c:pt>
                <c:pt idx="279">
                  <c:v>131</c:v>
                </c:pt>
                <c:pt idx="280">
                  <c:v>158</c:v>
                </c:pt>
                <c:pt idx="281">
                  <c:v>200</c:v>
                </c:pt>
                <c:pt idx="282">
                  <c:v>156</c:v>
                </c:pt>
                <c:pt idx="283">
                  <c:v>199</c:v>
                </c:pt>
                <c:pt idx="284">
                  <c:v>200</c:v>
                </c:pt>
                <c:pt idx="285">
                  <c:v>194</c:v>
                </c:pt>
                <c:pt idx="286">
                  <c:v>153</c:v>
                </c:pt>
                <c:pt idx="287">
                  <c:v>240</c:v>
                </c:pt>
                <c:pt idx="288">
                  <c:v>148</c:v>
                </c:pt>
                <c:pt idx="289">
                  <c:v>150</c:v>
                </c:pt>
                <c:pt idx="290">
                  <c:v>162</c:v>
                </c:pt>
                <c:pt idx="291">
                  <c:v>193</c:v>
                </c:pt>
                <c:pt idx="292">
                  <c:v>195</c:v>
                </c:pt>
                <c:pt idx="293">
                  <c:v>188</c:v>
                </c:pt>
                <c:pt idx="294">
                  <c:v>201</c:v>
                </c:pt>
                <c:pt idx="295">
                  <c:v>240</c:v>
                </c:pt>
                <c:pt idx="296">
                  <c:v>234</c:v>
                </c:pt>
                <c:pt idx="297">
                  <c:v>225</c:v>
                </c:pt>
                <c:pt idx="298">
                  <c:v>231</c:v>
                </c:pt>
                <c:pt idx="299">
                  <c:v>380</c:v>
                </c:pt>
                <c:pt idx="300">
                  <c:v>228</c:v>
                </c:pt>
                <c:pt idx="301">
                  <c:v>181</c:v>
                </c:pt>
                <c:pt idx="302">
                  <c:v>226</c:v>
                </c:pt>
                <c:pt idx="303">
                  <c:v>240</c:v>
                </c:pt>
                <c:pt idx="304">
                  <c:v>251</c:v>
                </c:pt>
                <c:pt idx="305">
                  <c:v>250</c:v>
                </c:pt>
                <c:pt idx="306">
                  <c:v>261</c:v>
                </c:pt>
                <c:pt idx="307">
                  <c:v>244</c:v>
                </c:pt>
                <c:pt idx="308">
                  <c:v>267</c:v>
                </c:pt>
                <c:pt idx="309">
                  <c:v>286</c:v>
                </c:pt>
                <c:pt idx="310">
                  <c:v>235</c:v>
                </c:pt>
                <c:pt idx="311">
                  <c:v>497</c:v>
                </c:pt>
                <c:pt idx="312">
                  <c:v>216</c:v>
                </c:pt>
                <c:pt idx="313">
                  <c:v>207</c:v>
                </c:pt>
                <c:pt idx="314">
                  <c:v>280</c:v>
                </c:pt>
                <c:pt idx="315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9C-41CA-BE61-207FFE51E727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TransactionActivity!$N$2:$N$317</c:f>
              <c:numCache>
                <c:formatCode>m/d/yyyy</c:formatCode>
                <c:ptCount val="316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  <c:pt idx="315">
                  <c:v>46142</c:v>
                </c:pt>
              </c:numCache>
            </c:numRef>
          </c:cat>
          <c:val>
            <c:numRef>
              <c:f>TransactionActivity!$Q$2:$Q$317</c:f>
              <c:numCache>
                <c:formatCode>#,##0</c:formatCode>
                <c:ptCount val="316"/>
                <c:pt idx="0">
                  <c:v>175</c:v>
                </c:pt>
                <c:pt idx="1">
                  <c:v>129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203</c:v>
                </c:pt>
                <c:pt idx="6">
                  <c:v>176</c:v>
                </c:pt>
                <c:pt idx="7">
                  <c:v>197</c:v>
                </c:pt>
                <c:pt idx="8">
                  <c:v>182</c:v>
                </c:pt>
                <c:pt idx="9">
                  <c:v>170</c:v>
                </c:pt>
                <c:pt idx="10">
                  <c:v>157</c:v>
                </c:pt>
                <c:pt idx="11">
                  <c:v>232</c:v>
                </c:pt>
                <c:pt idx="12">
                  <c:v>205</c:v>
                </c:pt>
                <c:pt idx="13">
                  <c:v>188</c:v>
                </c:pt>
                <c:pt idx="14">
                  <c:v>235</c:v>
                </c:pt>
                <c:pt idx="15">
                  <c:v>216</c:v>
                </c:pt>
                <c:pt idx="16">
                  <c:v>264</c:v>
                </c:pt>
                <c:pt idx="17">
                  <c:v>311</c:v>
                </c:pt>
                <c:pt idx="18">
                  <c:v>262</c:v>
                </c:pt>
                <c:pt idx="19">
                  <c:v>345</c:v>
                </c:pt>
                <c:pt idx="20">
                  <c:v>248</c:v>
                </c:pt>
                <c:pt idx="21">
                  <c:v>280</c:v>
                </c:pt>
                <c:pt idx="22">
                  <c:v>267</c:v>
                </c:pt>
                <c:pt idx="23">
                  <c:v>315</c:v>
                </c:pt>
                <c:pt idx="24">
                  <c:v>291</c:v>
                </c:pt>
                <c:pt idx="25">
                  <c:v>251</c:v>
                </c:pt>
                <c:pt idx="26">
                  <c:v>306</c:v>
                </c:pt>
                <c:pt idx="27">
                  <c:v>329</c:v>
                </c:pt>
                <c:pt idx="28">
                  <c:v>414</c:v>
                </c:pt>
                <c:pt idx="29">
                  <c:v>362</c:v>
                </c:pt>
                <c:pt idx="30">
                  <c:v>388</c:v>
                </c:pt>
                <c:pt idx="31">
                  <c:v>429</c:v>
                </c:pt>
                <c:pt idx="32">
                  <c:v>365</c:v>
                </c:pt>
                <c:pt idx="33">
                  <c:v>397</c:v>
                </c:pt>
                <c:pt idx="34">
                  <c:v>329</c:v>
                </c:pt>
                <c:pt idx="35">
                  <c:v>478</c:v>
                </c:pt>
                <c:pt idx="36">
                  <c:v>382</c:v>
                </c:pt>
                <c:pt idx="37">
                  <c:v>358</c:v>
                </c:pt>
                <c:pt idx="38">
                  <c:v>399</c:v>
                </c:pt>
                <c:pt idx="39">
                  <c:v>463</c:v>
                </c:pt>
                <c:pt idx="40">
                  <c:v>454</c:v>
                </c:pt>
                <c:pt idx="41">
                  <c:v>478</c:v>
                </c:pt>
                <c:pt idx="42">
                  <c:v>486</c:v>
                </c:pt>
                <c:pt idx="43">
                  <c:v>507</c:v>
                </c:pt>
                <c:pt idx="44">
                  <c:v>484</c:v>
                </c:pt>
                <c:pt idx="45">
                  <c:v>556</c:v>
                </c:pt>
                <c:pt idx="46">
                  <c:v>443</c:v>
                </c:pt>
                <c:pt idx="47">
                  <c:v>638</c:v>
                </c:pt>
                <c:pt idx="48">
                  <c:v>528</c:v>
                </c:pt>
                <c:pt idx="49">
                  <c:v>441</c:v>
                </c:pt>
                <c:pt idx="50">
                  <c:v>631</c:v>
                </c:pt>
                <c:pt idx="51">
                  <c:v>599</c:v>
                </c:pt>
                <c:pt idx="52">
                  <c:v>571</c:v>
                </c:pt>
                <c:pt idx="53">
                  <c:v>682</c:v>
                </c:pt>
                <c:pt idx="54">
                  <c:v>685</c:v>
                </c:pt>
                <c:pt idx="55">
                  <c:v>629</c:v>
                </c:pt>
                <c:pt idx="56">
                  <c:v>614</c:v>
                </c:pt>
                <c:pt idx="57">
                  <c:v>589</c:v>
                </c:pt>
                <c:pt idx="58">
                  <c:v>625</c:v>
                </c:pt>
                <c:pt idx="59">
                  <c:v>710</c:v>
                </c:pt>
                <c:pt idx="60">
                  <c:v>616</c:v>
                </c:pt>
                <c:pt idx="61">
                  <c:v>531</c:v>
                </c:pt>
                <c:pt idx="62">
                  <c:v>695</c:v>
                </c:pt>
                <c:pt idx="63">
                  <c:v>616</c:v>
                </c:pt>
                <c:pt idx="64">
                  <c:v>599</c:v>
                </c:pt>
                <c:pt idx="65">
                  <c:v>810</c:v>
                </c:pt>
                <c:pt idx="66">
                  <c:v>572</c:v>
                </c:pt>
                <c:pt idx="67">
                  <c:v>615</c:v>
                </c:pt>
                <c:pt idx="68">
                  <c:v>710</c:v>
                </c:pt>
                <c:pt idx="69">
                  <c:v>595</c:v>
                </c:pt>
                <c:pt idx="70">
                  <c:v>600</c:v>
                </c:pt>
                <c:pt idx="71">
                  <c:v>648</c:v>
                </c:pt>
                <c:pt idx="72">
                  <c:v>603</c:v>
                </c:pt>
                <c:pt idx="73">
                  <c:v>531</c:v>
                </c:pt>
                <c:pt idx="74">
                  <c:v>679</c:v>
                </c:pt>
                <c:pt idx="75">
                  <c:v>560</c:v>
                </c:pt>
                <c:pt idx="76">
                  <c:v>681</c:v>
                </c:pt>
                <c:pt idx="77">
                  <c:v>753</c:v>
                </c:pt>
                <c:pt idx="78">
                  <c:v>608</c:v>
                </c:pt>
                <c:pt idx="79">
                  <c:v>600</c:v>
                </c:pt>
                <c:pt idx="80">
                  <c:v>582</c:v>
                </c:pt>
                <c:pt idx="81">
                  <c:v>608</c:v>
                </c:pt>
                <c:pt idx="82">
                  <c:v>590</c:v>
                </c:pt>
                <c:pt idx="83">
                  <c:v>747</c:v>
                </c:pt>
                <c:pt idx="84">
                  <c:v>665</c:v>
                </c:pt>
                <c:pt idx="85">
                  <c:v>584</c:v>
                </c:pt>
                <c:pt idx="86">
                  <c:v>736</c:v>
                </c:pt>
                <c:pt idx="87">
                  <c:v>707</c:v>
                </c:pt>
                <c:pt idx="88">
                  <c:v>810</c:v>
                </c:pt>
                <c:pt idx="89">
                  <c:v>769</c:v>
                </c:pt>
                <c:pt idx="90">
                  <c:v>741</c:v>
                </c:pt>
                <c:pt idx="91">
                  <c:v>790</c:v>
                </c:pt>
                <c:pt idx="92">
                  <c:v>644</c:v>
                </c:pt>
                <c:pt idx="93">
                  <c:v>668</c:v>
                </c:pt>
                <c:pt idx="94">
                  <c:v>625</c:v>
                </c:pt>
                <c:pt idx="95">
                  <c:v>694</c:v>
                </c:pt>
                <c:pt idx="96">
                  <c:v>605</c:v>
                </c:pt>
                <c:pt idx="97">
                  <c:v>536</c:v>
                </c:pt>
                <c:pt idx="98">
                  <c:v>580</c:v>
                </c:pt>
                <c:pt idx="99">
                  <c:v>537</c:v>
                </c:pt>
                <c:pt idx="100">
                  <c:v>599</c:v>
                </c:pt>
                <c:pt idx="101">
                  <c:v>654</c:v>
                </c:pt>
                <c:pt idx="102">
                  <c:v>598</c:v>
                </c:pt>
                <c:pt idx="103">
                  <c:v>556</c:v>
                </c:pt>
                <c:pt idx="104">
                  <c:v>527</c:v>
                </c:pt>
                <c:pt idx="105">
                  <c:v>497</c:v>
                </c:pt>
                <c:pt idx="106">
                  <c:v>378</c:v>
                </c:pt>
                <c:pt idx="107">
                  <c:v>574</c:v>
                </c:pt>
                <c:pt idx="108">
                  <c:v>317</c:v>
                </c:pt>
                <c:pt idx="109">
                  <c:v>331</c:v>
                </c:pt>
                <c:pt idx="110">
                  <c:v>377</c:v>
                </c:pt>
                <c:pt idx="111">
                  <c:v>366</c:v>
                </c:pt>
                <c:pt idx="112">
                  <c:v>407</c:v>
                </c:pt>
                <c:pt idx="113">
                  <c:v>495</c:v>
                </c:pt>
                <c:pt idx="114">
                  <c:v>451</c:v>
                </c:pt>
                <c:pt idx="115">
                  <c:v>405</c:v>
                </c:pt>
                <c:pt idx="116">
                  <c:v>449</c:v>
                </c:pt>
                <c:pt idx="117">
                  <c:v>425</c:v>
                </c:pt>
                <c:pt idx="118">
                  <c:v>400</c:v>
                </c:pt>
                <c:pt idx="119">
                  <c:v>680</c:v>
                </c:pt>
                <c:pt idx="120">
                  <c:v>435</c:v>
                </c:pt>
                <c:pt idx="121">
                  <c:v>431</c:v>
                </c:pt>
                <c:pt idx="122">
                  <c:v>586</c:v>
                </c:pt>
                <c:pt idx="123">
                  <c:v>587</c:v>
                </c:pt>
                <c:pt idx="124">
                  <c:v>483</c:v>
                </c:pt>
                <c:pt idx="125">
                  <c:v>651</c:v>
                </c:pt>
                <c:pt idx="126">
                  <c:v>573</c:v>
                </c:pt>
                <c:pt idx="127">
                  <c:v>591</c:v>
                </c:pt>
                <c:pt idx="128">
                  <c:v>617</c:v>
                </c:pt>
                <c:pt idx="129">
                  <c:v>558</c:v>
                </c:pt>
                <c:pt idx="130">
                  <c:v>594</c:v>
                </c:pt>
                <c:pt idx="131">
                  <c:v>990</c:v>
                </c:pt>
                <c:pt idx="132">
                  <c:v>525</c:v>
                </c:pt>
                <c:pt idx="133">
                  <c:v>509</c:v>
                </c:pt>
                <c:pt idx="134">
                  <c:v>806</c:v>
                </c:pt>
                <c:pt idx="135">
                  <c:v>736</c:v>
                </c:pt>
                <c:pt idx="136">
                  <c:v>787</c:v>
                </c:pt>
                <c:pt idx="137">
                  <c:v>877</c:v>
                </c:pt>
                <c:pt idx="138">
                  <c:v>709</c:v>
                </c:pt>
                <c:pt idx="139">
                  <c:v>777</c:v>
                </c:pt>
                <c:pt idx="140">
                  <c:v>758</c:v>
                </c:pt>
                <c:pt idx="141">
                  <c:v>667</c:v>
                </c:pt>
                <c:pt idx="142">
                  <c:v>707</c:v>
                </c:pt>
                <c:pt idx="143">
                  <c:v>1090</c:v>
                </c:pt>
                <c:pt idx="144">
                  <c:v>603</c:v>
                </c:pt>
                <c:pt idx="145">
                  <c:v>707</c:v>
                </c:pt>
                <c:pt idx="146">
                  <c:v>901</c:v>
                </c:pt>
                <c:pt idx="147">
                  <c:v>797</c:v>
                </c:pt>
                <c:pt idx="148">
                  <c:v>946</c:v>
                </c:pt>
                <c:pt idx="149">
                  <c:v>997</c:v>
                </c:pt>
                <c:pt idx="150">
                  <c:v>833</c:v>
                </c:pt>
                <c:pt idx="151">
                  <c:v>994</c:v>
                </c:pt>
                <c:pt idx="152">
                  <c:v>874</c:v>
                </c:pt>
                <c:pt idx="153">
                  <c:v>965</c:v>
                </c:pt>
                <c:pt idx="154">
                  <c:v>977</c:v>
                </c:pt>
                <c:pt idx="155">
                  <c:v>1651</c:v>
                </c:pt>
                <c:pt idx="156">
                  <c:v>740</c:v>
                </c:pt>
                <c:pt idx="157">
                  <c:v>723</c:v>
                </c:pt>
                <c:pt idx="158">
                  <c:v>1034</c:v>
                </c:pt>
                <c:pt idx="159">
                  <c:v>1032</c:v>
                </c:pt>
                <c:pt idx="160">
                  <c:v>1221</c:v>
                </c:pt>
                <c:pt idx="161">
                  <c:v>1190</c:v>
                </c:pt>
                <c:pt idx="162">
                  <c:v>1159</c:v>
                </c:pt>
                <c:pt idx="163">
                  <c:v>1180</c:v>
                </c:pt>
                <c:pt idx="164">
                  <c:v>1099</c:v>
                </c:pt>
                <c:pt idx="165">
                  <c:v>1186</c:v>
                </c:pt>
                <c:pt idx="166">
                  <c:v>937</c:v>
                </c:pt>
                <c:pt idx="167">
                  <c:v>1485</c:v>
                </c:pt>
                <c:pt idx="168">
                  <c:v>1029</c:v>
                </c:pt>
                <c:pt idx="169">
                  <c:v>963</c:v>
                </c:pt>
                <c:pt idx="170">
                  <c:v>1059</c:v>
                </c:pt>
                <c:pt idx="171">
                  <c:v>1089</c:v>
                </c:pt>
                <c:pt idx="172">
                  <c:v>1194</c:v>
                </c:pt>
                <c:pt idx="173">
                  <c:v>1345</c:v>
                </c:pt>
                <c:pt idx="174">
                  <c:v>1221</c:v>
                </c:pt>
                <c:pt idx="175">
                  <c:v>1189</c:v>
                </c:pt>
                <c:pt idx="176">
                  <c:v>1174</c:v>
                </c:pt>
                <c:pt idx="177">
                  <c:v>1278</c:v>
                </c:pt>
                <c:pt idx="178">
                  <c:v>1062</c:v>
                </c:pt>
                <c:pt idx="179">
                  <c:v>1567</c:v>
                </c:pt>
                <c:pt idx="180">
                  <c:v>1033</c:v>
                </c:pt>
                <c:pt idx="181">
                  <c:v>1051</c:v>
                </c:pt>
                <c:pt idx="182">
                  <c:v>1245</c:v>
                </c:pt>
                <c:pt idx="183">
                  <c:v>1223</c:v>
                </c:pt>
                <c:pt idx="184">
                  <c:v>1183</c:v>
                </c:pt>
                <c:pt idx="185">
                  <c:v>1459</c:v>
                </c:pt>
                <c:pt idx="186">
                  <c:v>1399</c:v>
                </c:pt>
                <c:pt idx="187">
                  <c:v>1218</c:v>
                </c:pt>
                <c:pt idx="188">
                  <c:v>1264</c:v>
                </c:pt>
                <c:pt idx="189">
                  <c:v>1333</c:v>
                </c:pt>
                <c:pt idx="190">
                  <c:v>1233</c:v>
                </c:pt>
                <c:pt idx="191">
                  <c:v>1710</c:v>
                </c:pt>
                <c:pt idx="192">
                  <c:v>1126</c:v>
                </c:pt>
                <c:pt idx="193">
                  <c:v>1115</c:v>
                </c:pt>
                <c:pt idx="194">
                  <c:v>1490</c:v>
                </c:pt>
                <c:pt idx="195">
                  <c:v>1362</c:v>
                </c:pt>
                <c:pt idx="196">
                  <c:v>1398</c:v>
                </c:pt>
                <c:pt idx="197">
                  <c:v>1529</c:v>
                </c:pt>
                <c:pt idx="198">
                  <c:v>1251</c:v>
                </c:pt>
                <c:pt idx="199">
                  <c:v>1346</c:v>
                </c:pt>
                <c:pt idx="200">
                  <c:v>1324</c:v>
                </c:pt>
                <c:pt idx="201">
                  <c:v>1213</c:v>
                </c:pt>
                <c:pt idx="202">
                  <c:v>1195</c:v>
                </c:pt>
                <c:pt idx="203">
                  <c:v>1412</c:v>
                </c:pt>
                <c:pt idx="204">
                  <c:v>1131</c:v>
                </c:pt>
                <c:pt idx="205">
                  <c:v>857</c:v>
                </c:pt>
                <c:pt idx="206">
                  <c:v>1120</c:v>
                </c:pt>
                <c:pt idx="207">
                  <c:v>721</c:v>
                </c:pt>
                <c:pt idx="208">
                  <c:v>852</c:v>
                </c:pt>
                <c:pt idx="209">
                  <c:v>1028</c:v>
                </c:pt>
                <c:pt idx="210">
                  <c:v>849</c:v>
                </c:pt>
                <c:pt idx="211">
                  <c:v>967</c:v>
                </c:pt>
                <c:pt idx="212">
                  <c:v>869</c:v>
                </c:pt>
                <c:pt idx="213">
                  <c:v>978</c:v>
                </c:pt>
                <c:pt idx="214">
                  <c:v>921</c:v>
                </c:pt>
                <c:pt idx="215">
                  <c:v>995</c:v>
                </c:pt>
                <c:pt idx="216">
                  <c:v>923</c:v>
                </c:pt>
                <c:pt idx="217">
                  <c:v>757</c:v>
                </c:pt>
                <c:pt idx="218">
                  <c:v>1091</c:v>
                </c:pt>
                <c:pt idx="219">
                  <c:v>1219</c:v>
                </c:pt>
                <c:pt idx="220">
                  <c:v>1288</c:v>
                </c:pt>
                <c:pt idx="221">
                  <c:v>1253</c:v>
                </c:pt>
                <c:pt idx="222">
                  <c:v>1107</c:v>
                </c:pt>
                <c:pt idx="223">
                  <c:v>1166</c:v>
                </c:pt>
                <c:pt idx="224">
                  <c:v>982</c:v>
                </c:pt>
                <c:pt idx="225">
                  <c:v>1157</c:v>
                </c:pt>
                <c:pt idx="226">
                  <c:v>1031</c:v>
                </c:pt>
                <c:pt idx="227">
                  <c:v>1248</c:v>
                </c:pt>
                <c:pt idx="228">
                  <c:v>1016</c:v>
                </c:pt>
                <c:pt idx="229">
                  <c:v>867</c:v>
                </c:pt>
                <c:pt idx="230">
                  <c:v>1036</c:v>
                </c:pt>
                <c:pt idx="231">
                  <c:v>1076</c:v>
                </c:pt>
                <c:pt idx="232">
                  <c:v>1200</c:v>
                </c:pt>
                <c:pt idx="233">
                  <c:v>1126</c:v>
                </c:pt>
                <c:pt idx="234">
                  <c:v>1144</c:v>
                </c:pt>
                <c:pt idx="235">
                  <c:v>1204</c:v>
                </c:pt>
                <c:pt idx="236">
                  <c:v>1250</c:v>
                </c:pt>
                <c:pt idx="237">
                  <c:v>1350</c:v>
                </c:pt>
                <c:pt idx="238">
                  <c:v>1128</c:v>
                </c:pt>
                <c:pt idx="239">
                  <c:v>1513</c:v>
                </c:pt>
                <c:pt idx="240">
                  <c:v>1261</c:v>
                </c:pt>
                <c:pt idx="241">
                  <c:v>1039</c:v>
                </c:pt>
                <c:pt idx="242">
                  <c:v>977</c:v>
                </c:pt>
                <c:pt idx="243">
                  <c:v>643</c:v>
                </c:pt>
                <c:pt idx="244">
                  <c:v>597</c:v>
                </c:pt>
                <c:pt idx="245">
                  <c:v>745</c:v>
                </c:pt>
                <c:pt idx="246">
                  <c:v>908</c:v>
                </c:pt>
                <c:pt idx="247">
                  <c:v>926</c:v>
                </c:pt>
                <c:pt idx="248">
                  <c:v>1093</c:v>
                </c:pt>
                <c:pt idx="249">
                  <c:v>1148</c:v>
                </c:pt>
                <c:pt idx="250">
                  <c:v>1117</c:v>
                </c:pt>
                <c:pt idx="251">
                  <c:v>1952</c:v>
                </c:pt>
                <c:pt idx="252">
                  <c:v>1098</c:v>
                </c:pt>
                <c:pt idx="253">
                  <c:v>1127</c:v>
                </c:pt>
                <c:pt idx="254">
                  <c:v>1575</c:v>
                </c:pt>
                <c:pt idx="255">
                  <c:v>1582</c:v>
                </c:pt>
                <c:pt idx="256">
                  <c:v>1642</c:v>
                </c:pt>
                <c:pt idx="257">
                  <c:v>1936</c:v>
                </c:pt>
                <c:pt idx="258">
                  <c:v>1765</c:v>
                </c:pt>
                <c:pt idx="259">
                  <c:v>1850</c:v>
                </c:pt>
                <c:pt idx="260">
                  <c:v>1878</c:v>
                </c:pt>
                <c:pt idx="261">
                  <c:v>1895</c:v>
                </c:pt>
                <c:pt idx="262">
                  <c:v>1893</c:v>
                </c:pt>
                <c:pt idx="263">
                  <c:v>3046</c:v>
                </c:pt>
                <c:pt idx="264">
                  <c:v>1476</c:v>
                </c:pt>
                <c:pt idx="265">
                  <c:v>1475</c:v>
                </c:pt>
                <c:pt idx="266">
                  <c:v>1947</c:v>
                </c:pt>
                <c:pt idx="267">
                  <c:v>1872</c:v>
                </c:pt>
                <c:pt idx="268">
                  <c:v>1808</c:v>
                </c:pt>
                <c:pt idx="269">
                  <c:v>2021</c:v>
                </c:pt>
                <c:pt idx="270">
                  <c:v>1578</c:v>
                </c:pt>
                <c:pt idx="271">
                  <c:v>1609</c:v>
                </c:pt>
                <c:pt idx="272">
                  <c:v>1509</c:v>
                </c:pt>
                <c:pt idx="273">
                  <c:v>1354</c:v>
                </c:pt>
                <c:pt idx="274">
                  <c:v>1234</c:v>
                </c:pt>
                <c:pt idx="275">
                  <c:v>1458</c:v>
                </c:pt>
                <c:pt idx="276">
                  <c:v>1061</c:v>
                </c:pt>
                <c:pt idx="277">
                  <c:v>905</c:v>
                </c:pt>
                <c:pt idx="278">
                  <c:v>1207</c:v>
                </c:pt>
                <c:pt idx="279">
                  <c:v>981</c:v>
                </c:pt>
                <c:pt idx="280">
                  <c:v>1219</c:v>
                </c:pt>
                <c:pt idx="281">
                  <c:v>1259</c:v>
                </c:pt>
                <c:pt idx="282">
                  <c:v>995</c:v>
                </c:pt>
                <c:pt idx="283">
                  <c:v>1138</c:v>
                </c:pt>
                <c:pt idx="284">
                  <c:v>1118</c:v>
                </c:pt>
                <c:pt idx="285">
                  <c:v>1207</c:v>
                </c:pt>
                <c:pt idx="286">
                  <c:v>1076</c:v>
                </c:pt>
                <c:pt idx="287">
                  <c:v>1247</c:v>
                </c:pt>
                <c:pt idx="288">
                  <c:v>1017</c:v>
                </c:pt>
                <c:pt idx="289">
                  <c:v>856</c:v>
                </c:pt>
                <c:pt idx="290">
                  <c:v>980</c:v>
                </c:pt>
                <c:pt idx="291">
                  <c:v>1136</c:v>
                </c:pt>
                <c:pt idx="292">
                  <c:v>1303</c:v>
                </c:pt>
                <c:pt idx="293">
                  <c:v>1137</c:v>
                </c:pt>
                <c:pt idx="294">
                  <c:v>1290</c:v>
                </c:pt>
                <c:pt idx="295">
                  <c:v>1240</c:v>
                </c:pt>
                <c:pt idx="296">
                  <c:v>1212</c:v>
                </c:pt>
                <c:pt idx="297">
                  <c:v>1343</c:v>
                </c:pt>
                <c:pt idx="298">
                  <c:v>1154</c:v>
                </c:pt>
                <c:pt idx="299">
                  <c:v>1732</c:v>
                </c:pt>
                <c:pt idx="300">
                  <c:v>1212</c:v>
                </c:pt>
                <c:pt idx="301">
                  <c:v>1152</c:v>
                </c:pt>
                <c:pt idx="302">
                  <c:v>1275</c:v>
                </c:pt>
                <c:pt idx="303">
                  <c:v>1373</c:v>
                </c:pt>
                <c:pt idx="304">
                  <c:v>1443</c:v>
                </c:pt>
                <c:pt idx="305">
                  <c:v>1503</c:v>
                </c:pt>
                <c:pt idx="306">
                  <c:v>1390</c:v>
                </c:pt>
                <c:pt idx="307">
                  <c:v>1429</c:v>
                </c:pt>
                <c:pt idx="308">
                  <c:v>1403</c:v>
                </c:pt>
                <c:pt idx="309">
                  <c:v>1606</c:v>
                </c:pt>
                <c:pt idx="310">
                  <c:v>1231</c:v>
                </c:pt>
                <c:pt idx="311">
                  <c:v>2114</c:v>
                </c:pt>
                <c:pt idx="312">
                  <c:v>1346</c:v>
                </c:pt>
                <c:pt idx="313">
                  <c:v>1302</c:v>
                </c:pt>
                <c:pt idx="314">
                  <c:v>1481</c:v>
                </c:pt>
                <c:pt idx="315">
                  <c:v>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9C-41CA-BE61-207FFE51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6142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547257503931"/>
          <c:y val="0.12715177513231321"/>
          <c:w val="0.87542339259499935"/>
          <c:h val="0.72404729456894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TransactionActivity!$N$98:$N$317</c:f>
              <c:numCache>
                <c:formatCode>m/d/yyyy</c:formatCode>
                <c:ptCount val="220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  <c:pt idx="219">
                  <c:v>46142</c:v>
                </c:pt>
              </c:numCache>
            </c:numRef>
          </c:cat>
          <c:val>
            <c:numRef>
              <c:f>TransactionActivity!$W$98:$W$317</c:f>
              <c:numCache>
                <c:formatCode>0.00%</c:formatCode>
                <c:ptCount val="220"/>
                <c:pt idx="0">
                  <c:v>1.4025245441795231E-2</c:v>
                </c:pt>
                <c:pt idx="1">
                  <c:v>2.403846153846154E-2</c:v>
                </c:pt>
                <c:pt idx="2">
                  <c:v>3.0211480362537766E-2</c:v>
                </c:pt>
                <c:pt idx="3">
                  <c:v>2.2151898734177215E-2</c:v>
                </c:pt>
                <c:pt idx="4">
                  <c:v>1.7316017316017316E-2</c:v>
                </c:pt>
                <c:pt idx="5">
                  <c:v>3.1872509960159362E-2</c:v>
                </c:pt>
                <c:pt idx="6">
                  <c:v>2.4355300859598854E-2</c:v>
                </c:pt>
                <c:pt idx="7">
                  <c:v>4.5669291338582677E-2</c:v>
                </c:pt>
                <c:pt idx="8">
                  <c:v>6.3829787234042548E-2</c:v>
                </c:pt>
                <c:pt idx="9">
                  <c:v>6.8904593639575976E-2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0.13535911602209943</c:v>
                </c:pt>
                <c:pt idx="13">
                  <c:v>0.12054794520547946</c:v>
                </c:pt>
                <c:pt idx="14">
                  <c:v>0.20232558139534884</c:v>
                </c:pt>
                <c:pt idx="15">
                  <c:v>0.2</c:v>
                </c:pt>
                <c:pt idx="16">
                  <c:v>0.17194570135746606</c:v>
                </c:pt>
                <c:pt idx="17">
                  <c:v>0.17625899280575538</c:v>
                </c:pt>
                <c:pt idx="18">
                  <c:v>0.188</c:v>
                </c:pt>
                <c:pt idx="19">
                  <c:v>0.22125813449023862</c:v>
                </c:pt>
                <c:pt idx="20">
                  <c:v>0.20537428023032631</c:v>
                </c:pt>
                <c:pt idx="21">
                  <c:v>0.21115537848605578</c:v>
                </c:pt>
                <c:pt idx="22">
                  <c:v>0.23076923076923078</c:v>
                </c:pt>
                <c:pt idx="23">
                  <c:v>0.20343137254901961</c:v>
                </c:pt>
                <c:pt idx="24">
                  <c:v>0.24439918533604887</c:v>
                </c:pt>
                <c:pt idx="25">
                  <c:v>0.2360248447204969</c:v>
                </c:pt>
                <c:pt idx="26">
                  <c:v>0.27752639517345401</c:v>
                </c:pt>
                <c:pt idx="27">
                  <c:v>0.28742514970059879</c:v>
                </c:pt>
                <c:pt idx="28">
                  <c:v>0.25778546712802769</c:v>
                </c:pt>
                <c:pt idx="29">
                  <c:v>0.25710594315245477</c:v>
                </c:pt>
                <c:pt idx="30">
                  <c:v>0.25739644970414199</c:v>
                </c:pt>
                <c:pt idx="31">
                  <c:v>0.27930535455861072</c:v>
                </c:pt>
                <c:pt idx="32">
                  <c:v>0.2724867724867725</c:v>
                </c:pt>
                <c:pt idx="33">
                  <c:v>0.2818181818181818</c:v>
                </c:pt>
                <c:pt idx="34">
                  <c:v>0.26409903713892707</c:v>
                </c:pt>
                <c:pt idx="35">
                  <c:v>0.23577906018136852</c:v>
                </c:pt>
                <c:pt idx="36">
                  <c:v>0.24605678233438485</c:v>
                </c:pt>
                <c:pt idx="37">
                  <c:v>0.25283630470016205</c:v>
                </c:pt>
                <c:pt idx="38">
                  <c:v>0.29530916844349681</c:v>
                </c:pt>
                <c:pt idx="39">
                  <c:v>0.25539160045402953</c:v>
                </c:pt>
                <c:pt idx="40">
                  <c:v>0.24395373291272346</c:v>
                </c:pt>
                <c:pt idx="41">
                  <c:v>0.21488372093023256</c:v>
                </c:pt>
                <c:pt idx="42">
                  <c:v>0.22591743119266056</c:v>
                </c:pt>
                <c:pt idx="43">
                  <c:v>0.23027027027027028</c:v>
                </c:pt>
                <c:pt idx="44">
                  <c:v>0.22137404580152673</c:v>
                </c:pt>
                <c:pt idx="45">
                  <c:v>0.20194647201946472</c:v>
                </c:pt>
                <c:pt idx="46">
                  <c:v>0.23832335329341317</c:v>
                </c:pt>
                <c:pt idx="47">
                  <c:v>0.22297808012093726</c:v>
                </c:pt>
                <c:pt idx="48">
                  <c:v>0.2</c:v>
                </c:pt>
                <c:pt idx="49">
                  <c:v>0.22287735849056603</c:v>
                </c:pt>
                <c:pt idx="50">
                  <c:v>0.21388888888888888</c:v>
                </c:pt>
                <c:pt idx="51">
                  <c:v>0.22375397667020147</c:v>
                </c:pt>
                <c:pt idx="52">
                  <c:v>0.20231729055258468</c:v>
                </c:pt>
                <c:pt idx="53">
                  <c:v>0.19882055602358889</c:v>
                </c:pt>
                <c:pt idx="54">
                  <c:v>0.20159680638722555</c:v>
                </c:pt>
                <c:pt idx="55">
                  <c:v>0.17483108108108109</c:v>
                </c:pt>
                <c:pt idx="56">
                  <c:v>0.20330739299610895</c:v>
                </c:pt>
                <c:pt idx="57">
                  <c:v>0.15411868910540302</c:v>
                </c:pt>
                <c:pt idx="58">
                  <c:v>0.1486146095717884</c:v>
                </c:pt>
                <c:pt idx="59">
                  <c:v>0.12996031746031747</c:v>
                </c:pt>
                <c:pt idx="60">
                  <c:v>0.16359447004608296</c:v>
                </c:pt>
                <c:pt idx="61">
                  <c:v>0.16567342073897498</c:v>
                </c:pt>
                <c:pt idx="62">
                  <c:v>0.16886326194398682</c:v>
                </c:pt>
                <c:pt idx="63">
                  <c:v>0.14520098441345364</c:v>
                </c:pt>
                <c:pt idx="64">
                  <c:v>0.14487632508833923</c:v>
                </c:pt>
                <c:pt idx="65">
                  <c:v>0.14275814275814275</c:v>
                </c:pt>
                <c:pt idx="66">
                  <c:v>0.1123429416112343</c:v>
                </c:pt>
                <c:pt idx="67">
                  <c:v>0.14074595355383532</c:v>
                </c:pt>
                <c:pt idx="68">
                  <c:v>0.11633281972265024</c:v>
                </c:pt>
                <c:pt idx="69">
                  <c:v>0.10985116938341602</c:v>
                </c:pt>
                <c:pt idx="70">
                  <c:v>0.14210061782877317</c:v>
                </c:pt>
                <c:pt idx="71">
                  <c:v>0.10668103448275862</c:v>
                </c:pt>
                <c:pt idx="72">
                  <c:v>9.8603122432210352E-2</c:v>
                </c:pt>
                <c:pt idx="73">
                  <c:v>8.0817051509769089E-2</c:v>
                </c:pt>
                <c:pt idx="74">
                  <c:v>0.1042319749216301</c:v>
                </c:pt>
                <c:pt idx="75">
                  <c:v>0.12015503875968993</c:v>
                </c:pt>
                <c:pt idx="76">
                  <c:v>9.0083798882681559E-2</c:v>
                </c:pt>
                <c:pt idx="77">
                  <c:v>9.0684762492288712E-2</c:v>
                </c:pt>
                <c:pt idx="78">
                  <c:v>8.0720480320213478E-2</c:v>
                </c:pt>
                <c:pt idx="79">
                  <c:v>7.456445993031359E-2</c:v>
                </c:pt>
                <c:pt idx="80">
                  <c:v>7.5537075537075532E-2</c:v>
                </c:pt>
                <c:pt idx="81">
                  <c:v>6.3613231552162849E-2</c:v>
                </c:pt>
                <c:pt idx="82">
                  <c:v>7.5384615384615383E-2</c:v>
                </c:pt>
                <c:pt idx="83">
                  <c:v>6.4696892511462045E-2</c:v>
                </c:pt>
                <c:pt idx="84">
                  <c:v>5.7616416732438828E-2</c:v>
                </c:pt>
                <c:pt idx="85">
                  <c:v>5.7646116893514815E-2</c:v>
                </c:pt>
                <c:pt idx="86">
                  <c:v>6.531986531986532E-2</c:v>
                </c:pt>
                <c:pt idx="87">
                  <c:v>6.0606060606060608E-2</c:v>
                </c:pt>
                <c:pt idx="88">
                  <c:v>6.2761506276150625E-2</c:v>
                </c:pt>
                <c:pt idx="89">
                  <c:v>5.8053500284575982E-2</c:v>
                </c:pt>
                <c:pt idx="90">
                  <c:v>5.5816686251468857E-2</c:v>
                </c:pt>
                <c:pt idx="91">
                  <c:v>5.4200542005420058E-2</c:v>
                </c:pt>
                <c:pt idx="92">
                  <c:v>4.8231511254019289E-2</c:v>
                </c:pt>
                <c:pt idx="93">
                  <c:v>4.3822276323797933E-2</c:v>
                </c:pt>
                <c:pt idx="94">
                  <c:v>4.4654939106901215E-2</c:v>
                </c:pt>
                <c:pt idx="95">
                  <c:v>5.5973659454374415E-2</c:v>
                </c:pt>
                <c:pt idx="96">
                  <c:v>4.5487894350696993E-2</c:v>
                </c:pt>
                <c:pt idx="97">
                  <c:v>4.2379182156133829E-2</c:v>
                </c:pt>
                <c:pt idx="98">
                  <c:v>4.6015712682379348E-2</c:v>
                </c:pt>
                <c:pt idx="99">
                  <c:v>5.0031665611146296E-2</c:v>
                </c:pt>
                <c:pt idx="100">
                  <c:v>4.3712574850299404E-2</c:v>
                </c:pt>
                <c:pt idx="101">
                  <c:v>3.8522427440633243E-2</c:v>
                </c:pt>
                <c:pt idx="102">
                  <c:v>2.5506867233485938E-2</c:v>
                </c:pt>
                <c:pt idx="103">
                  <c:v>3.5387431360585725E-2</c:v>
                </c:pt>
                <c:pt idx="104">
                  <c:v>2.9073288915808602E-2</c:v>
                </c:pt>
                <c:pt idx="105">
                  <c:v>2.2073578595317726E-2</c:v>
                </c:pt>
                <c:pt idx="106">
                  <c:v>3.1125827814569535E-2</c:v>
                </c:pt>
                <c:pt idx="107">
                  <c:v>3.4059184812953655E-2</c:v>
                </c:pt>
                <c:pt idx="108">
                  <c:v>2.0451339915373765E-2</c:v>
                </c:pt>
                <c:pt idx="109">
                  <c:v>1.9736842105263157E-2</c:v>
                </c:pt>
                <c:pt idx="110">
                  <c:v>2.5955299206921412E-2</c:v>
                </c:pt>
                <c:pt idx="111">
                  <c:v>1.5673981191222569E-2</c:v>
                </c:pt>
                <c:pt idx="112">
                  <c:v>1.4991181657848324E-2</c:v>
                </c:pt>
                <c:pt idx="113">
                  <c:v>8.5775553967119365E-3</c:v>
                </c:pt>
                <c:pt idx="114">
                  <c:v>1.3452914798206279E-2</c:v>
                </c:pt>
                <c:pt idx="115">
                  <c:v>1.2648221343873518E-2</c:v>
                </c:pt>
                <c:pt idx="116">
                  <c:v>1.3710368466152529E-2</c:v>
                </c:pt>
                <c:pt idx="117">
                  <c:v>1.6342412451361869E-2</c:v>
                </c:pt>
                <c:pt idx="118">
                  <c:v>1.9198664440734557E-2</c:v>
                </c:pt>
                <c:pt idx="119">
                  <c:v>1.8601190476190476E-2</c:v>
                </c:pt>
                <c:pt idx="120">
                  <c:v>1.5833333333333335E-2</c:v>
                </c:pt>
                <c:pt idx="121">
                  <c:v>1.1033099297893681E-2</c:v>
                </c:pt>
                <c:pt idx="122">
                  <c:v>1.6093635698610095E-2</c:v>
                </c:pt>
                <c:pt idx="123">
                  <c:v>1.6359918200408999E-2</c:v>
                </c:pt>
                <c:pt idx="124">
                  <c:v>1.282051282051282E-2</c:v>
                </c:pt>
                <c:pt idx="125">
                  <c:v>1.6056518946692359E-2</c:v>
                </c:pt>
                <c:pt idx="126">
                  <c:v>1.3446567586694975E-2</c:v>
                </c:pt>
                <c:pt idx="127">
                  <c:v>1.0568031704095112E-2</c:v>
                </c:pt>
                <c:pt idx="128">
                  <c:v>1.2987012987012988E-2</c:v>
                </c:pt>
                <c:pt idx="129">
                  <c:v>1.0114632501685773E-2</c:v>
                </c:pt>
                <c:pt idx="130">
                  <c:v>1.0347376201034738E-2</c:v>
                </c:pt>
                <c:pt idx="131">
                  <c:v>1.1557177615571776E-2</c:v>
                </c:pt>
                <c:pt idx="132">
                  <c:v>1.3492063492063493E-2</c:v>
                </c:pt>
                <c:pt idx="133">
                  <c:v>1.4598540145985401E-2</c:v>
                </c:pt>
                <c:pt idx="134">
                  <c:v>1.4649190439475714E-2</c:v>
                </c:pt>
                <c:pt idx="135">
                  <c:v>1.4350453172205438E-2</c:v>
                </c:pt>
                <c:pt idx="136">
                  <c:v>1.4473684210526316E-2</c:v>
                </c:pt>
                <c:pt idx="137">
                  <c:v>1.1627906976744186E-2</c:v>
                </c:pt>
                <c:pt idx="138">
                  <c:v>1.573187414500684E-2</c:v>
                </c:pt>
                <c:pt idx="139">
                  <c:v>9.6774193548387101E-3</c:v>
                </c:pt>
                <c:pt idx="140">
                  <c:v>1.1875E-2</c:v>
                </c:pt>
                <c:pt idx="141">
                  <c:v>1.0216346153846154E-2</c:v>
                </c:pt>
                <c:pt idx="142">
                  <c:v>1.4114326040931546E-2</c:v>
                </c:pt>
                <c:pt idx="143">
                  <c:v>1.3340174448435094E-2</c:v>
                </c:pt>
                <c:pt idx="144">
                  <c:v>1.1695906432748537E-2</c:v>
                </c:pt>
                <c:pt idx="145">
                  <c:v>1.1709601873536301E-2</c:v>
                </c:pt>
                <c:pt idx="146">
                  <c:v>1.6778523489932886E-2</c:v>
                </c:pt>
                <c:pt idx="147">
                  <c:v>9.1145833333333339E-3</c:v>
                </c:pt>
                <c:pt idx="148">
                  <c:v>1.1315417256011316E-2</c:v>
                </c:pt>
                <c:pt idx="149">
                  <c:v>1.5712682379349047E-2</c:v>
                </c:pt>
                <c:pt idx="150">
                  <c:v>1.5873015873015872E-2</c:v>
                </c:pt>
                <c:pt idx="151">
                  <c:v>1.3876040703052728E-2</c:v>
                </c:pt>
                <c:pt idx="152">
                  <c:v>1.2869038607115822E-2</c:v>
                </c:pt>
                <c:pt idx="153">
                  <c:v>1.278409090909091E-2</c:v>
                </c:pt>
                <c:pt idx="154">
                  <c:v>2.3880597014925373E-2</c:v>
                </c:pt>
                <c:pt idx="155">
                  <c:v>1.5195071868583163E-2</c:v>
                </c:pt>
                <c:pt idx="156">
                  <c:v>2.1021021021021023E-2</c:v>
                </c:pt>
                <c:pt idx="157">
                  <c:v>1.4383043149129448E-2</c:v>
                </c:pt>
                <c:pt idx="158">
                  <c:v>1.3609145345672292E-2</c:v>
                </c:pt>
                <c:pt idx="159">
                  <c:v>1.0471204188481676E-2</c:v>
                </c:pt>
                <c:pt idx="160">
                  <c:v>1.3374485596707819E-2</c:v>
                </c:pt>
                <c:pt idx="161">
                  <c:v>1.7664799655320983E-2</c:v>
                </c:pt>
                <c:pt idx="162">
                  <c:v>1.4526710402999063E-2</c:v>
                </c:pt>
                <c:pt idx="163">
                  <c:v>1.2826183104820876E-2</c:v>
                </c:pt>
                <c:pt idx="164">
                  <c:v>1.225382932166302E-2</c:v>
                </c:pt>
                <c:pt idx="165">
                  <c:v>1.1703511053315995E-2</c:v>
                </c:pt>
                <c:pt idx="166">
                  <c:v>1.0864841373315949E-2</c:v>
                </c:pt>
                <c:pt idx="167">
                  <c:v>7.7962577962577967E-3</c:v>
                </c:pt>
                <c:pt idx="168">
                  <c:v>1.0273972602739725E-2</c:v>
                </c:pt>
                <c:pt idx="169">
                  <c:v>1.1972633979475485E-2</c:v>
                </c:pt>
                <c:pt idx="170">
                  <c:v>1.2462397937258273E-2</c:v>
                </c:pt>
                <c:pt idx="171">
                  <c:v>1.1653966831017481E-2</c:v>
                </c:pt>
                <c:pt idx="172">
                  <c:v>1.2031466913465988E-2</c:v>
                </c:pt>
                <c:pt idx="173">
                  <c:v>9.3686354378818733E-3</c:v>
                </c:pt>
                <c:pt idx="174">
                  <c:v>1.4113957135389441E-2</c:v>
                </c:pt>
                <c:pt idx="175">
                  <c:v>1.1948051948051949E-2</c:v>
                </c:pt>
                <c:pt idx="176">
                  <c:v>1.65016501650165E-2</c:v>
                </c:pt>
                <c:pt idx="177">
                  <c:v>1.547029702970297E-2</c:v>
                </c:pt>
                <c:pt idx="178">
                  <c:v>1.2760241773002015E-2</c:v>
                </c:pt>
                <c:pt idx="179">
                  <c:v>1.4882655981682884E-2</c:v>
                </c:pt>
                <c:pt idx="180">
                  <c:v>1.5780730897009966E-2</c:v>
                </c:pt>
                <c:pt idx="181">
                  <c:v>1.4312977099236641E-2</c:v>
                </c:pt>
                <c:pt idx="182">
                  <c:v>1.7366136034732273E-2</c:v>
                </c:pt>
                <c:pt idx="183">
                  <c:v>2.1582733812949641E-2</c:v>
                </c:pt>
                <c:pt idx="184">
                  <c:v>1.6702977487291212E-2</c:v>
                </c:pt>
                <c:pt idx="185">
                  <c:v>1.3022618231665525E-2</c:v>
                </c:pt>
                <c:pt idx="186">
                  <c:v>1.9113814074717638E-2</c:v>
                </c:pt>
                <c:pt idx="187">
                  <c:v>1.7950635751682872E-2</c:v>
                </c:pt>
                <c:pt idx="188">
                  <c:v>1.3657056145675266E-2</c:v>
                </c:pt>
                <c:pt idx="189">
                  <c:v>1.5703069236259814E-2</c:v>
                </c:pt>
                <c:pt idx="190">
                  <c:v>2.5223759153783564E-2</c:v>
                </c:pt>
                <c:pt idx="191">
                  <c:v>2.3537323470073975E-2</c:v>
                </c:pt>
                <c:pt idx="192">
                  <c:v>1.9742489270386267E-2</c:v>
                </c:pt>
                <c:pt idx="193">
                  <c:v>1.4910536779324055E-2</c:v>
                </c:pt>
                <c:pt idx="194">
                  <c:v>2.3642732049036778E-2</c:v>
                </c:pt>
                <c:pt idx="195">
                  <c:v>2.4078254326561323E-2</c:v>
                </c:pt>
                <c:pt idx="196">
                  <c:v>1.4686248331108143E-2</c:v>
                </c:pt>
                <c:pt idx="197">
                  <c:v>1.509433962264151E-2</c:v>
                </c:pt>
                <c:pt idx="198">
                  <c:v>2.1462105969148222E-2</c:v>
                </c:pt>
                <c:pt idx="199">
                  <c:v>2.2972972972972974E-2</c:v>
                </c:pt>
                <c:pt idx="200">
                  <c:v>2.0746887966804978E-2</c:v>
                </c:pt>
                <c:pt idx="201">
                  <c:v>1.7857142857142856E-2</c:v>
                </c:pt>
                <c:pt idx="202">
                  <c:v>2.5992779783393503E-2</c:v>
                </c:pt>
                <c:pt idx="203">
                  <c:v>2.0359848484848484E-2</c:v>
                </c:pt>
                <c:pt idx="204">
                  <c:v>1.7361111111111112E-2</c:v>
                </c:pt>
                <c:pt idx="205">
                  <c:v>1.72543135783946E-2</c:v>
                </c:pt>
                <c:pt idx="206">
                  <c:v>2.3984010659560292E-2</c:v>
                </c:pt>
                <c:pt idx="207">
                  <c:v>2.2938623682579044E-2</c:v>
                </c:pt>
                <c:pt idx="208">
                  <c:v>1.8890200708382526E-2</c:v>
                </c:pt>
                <c:pt idx="209">
                  <c:v>2.2818026240730177E-2</c:v>
                </c:pt>
                <c:pt idx="210">
                  <c:v>2.7861901877649909E-2</c:v>
                </c:pt>
                <c:pt idx="211">
                  <c:v>1.7334130304841603E-2</c:v>
                </c:pt>
                <c:pt idx="212">
                  <c:v>2.0958083832335328E-2</c:v>
                </c:pt>
                <c:pt idx="213">
                  <c:v>1.53276955602537E-2</c:v>
                </c:pt>
                <c:pt idx="214">
                  <c:v>2.8649386084583901E-2</c:v>
                </c:pt>
                <c:pt idx="215">
                  <c:v>1.5702795863653772E-2</c:v>
                </c:pt>
                <c:pt idx="216">
                  <c:v>1.6005121638924456E-2</c:v>
                </c:pt>
                <c:pt idx="217">
                  <c:v>1.7892644135188866E-2</c:v>
                </c:pt>
                <c:pt idx="218">
                  <c:v>1.9875070982396367E-2</c:v>
                </c:pt>
                <c:pt idx="219">
                  <c:v>2.4374599101988453E-2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E-43BD-B020-B9E565E5005B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TransactionActivity!$N$98:$N$317</c:f>
              <c:numCache>
                <c:formatCode>m/d/yyyy</c:formatCode>
                <c:ptCount val="220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  <c:pt idx="215">
                  <c:v>46022</c:v>
                </c:pt>
                <c:pt idx="216">
                  <c:v>46053</c:v>
                </c:pt>
                <c:pt idx="217">
                  <c:v>46081</c:v>
                </c:pt>
                <c:pt idx="218">
                  <c:v>46112</c:v>
                </c:pt>
                <c:pt idx="219">
                  <c:v>46142</c:v>
                </c:pt>
              </c:numCache>
            </c:numRef>
          </c:cat>
          <c:val>
            <c:numRef>
              <c:f>TransactionActivity!$X$98:$X$317</c:f>
              <c:numCache>
                <c:formatCode>0.00%</c:formatCode>
                <c:ptCount val="220"/>
                <c:pt idx="0">
                  <c:v>2.8050490883590462E-3</c:v>
                </c:pt>
                <c:pt idx="1">
                  <c:v>4.807692307692308E-3</c:v>
                </c:pt>
                <c:pt idx="2">
                  <c:v>4.5317220543806651E-3</c:v>
                </c:pt>
                <c:pt idx="3">
                  <c:v>6.3291139240506328E-3</c:v>
                </c:pt>
                <c:pt idx="4">
                  <c:v>8.658008658008658E-3</c:v>
                </c:pt>
                <c:pt idx="5">
                  <c:v>2.6560424966799467E-3</c:v>
                </c:pt>
                <c:pt idx="6">
                  <c:v>5.7306590257879654E-3</c:v>
                </c:pt>
                <c:pt idx="7">
                  <c:v>1.1023622047244094E-2</c:v>
                </c:pt>
                <c:pt idx="8">
                  <c:v>8.1833060556464818E-3</c:v>
                </c:pt>
                <c:pt idx="9">
                  <c:v>8.8339222614840993E-3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2.7624309392265192E-2</c:v>
                </c:pt>
                <c:pt idx="13">
                  <c:v>1.3698630136986301E-2</c:v>
                </c:pt>
                <c:pt idx="14">
                  <c:v>4.1860465116279069E-2</c:v>
                </c:pt>
                <c:pt idx="15">
                  <c:v>2.891566265060241E-2</c:v>
                </c:pt>
                <c:pt idx="16">
                  <c:v>2.7149321266968326E-2</c:v>
                </c:pt>
                <c:pt idx="17">
                  <c:v>2.5179856115107913E-2</c:v>
                </c:pt>
                <c:pt idx="18">
                  <c:v>2.8000000000000001E-2</c:v>
                </c:pt>
                <c:pt idx="19">
                  <c:v>3.6876355748373099E-2</c:v>
                </c:pt>
                <c:pt idx="20">
                  <c:v>6.3339731285988479E-2</c:v>
                </c:pt>
                <c:pt idx="21">
                  <c:v>6.9721115537848599E-2</c:v>
                </c:pt>
                <c:pt idx="22">
                  <c:v>5.7692307692307696E-2</c:v>
                </c:pt>
                <c:pt idx="23">
                  <c:v>6.0049019607843139E-2</c:v>
                </c:pt>
                <c:pt idx="24">
                  <c:v>3.8696537678207736E-2</c:v>
                </c:pt>
                <c:pt idx="25">
                  <c:v>4.1407867494824016E-2</c:v>
                </c:pt>
                <c:pt idx="26">
                  <c:v>5.4298642533936653E-2</c:v>
                </c:pt>
                <c:pt idx="27">
                  <c:v>5.089820359281437E-2</c:v>
                </c:pt>
                <c:pt idx="28">
                  <c:v>5.0173010380622836E-2</c:v>
                </c:pt>
                <c:pt idx="29">
                  <c:v>5.4263565891472867E-2</c:v>
                </c:pt>
                <c:pt idx="30">
                  <c:v>6.0650887573964495E-2</c:v>
                </c:pt>
                <c:pt idx="31">
                  <c:v>4.7756874095513747E-2</c:v>
                </c:pt>
                <c:pt idx="32">
                  <c:v>5.2910052910052907E-2</c:v>
                </c:pt>
                <c:pt idx="33">
                  <c:v>6.5151515151515155E-2</c:v>
                </c:pt>
                <c:pt idx="34">
                  <c:v>6.8775790921595595E-2</c:v>
                </c:pt>
                <c:pt idx="35">
                  <c:v>5.5234954657873044E-2</c:v>
                </c:pt>
                <c:pt idx="36">
                  <c:v>5.993690851735016E-2</c:v>
                </c:pt>
                <c:pt idx="37">
                  <c:v>6.3209076175040513E-2</c:v>
                </c:pt>
                <c:pt idx="38">
                  <c:v>7.3560767590618331E-2</c:v>
                </c:pt>
                <c:pt idx="39">
                  <c:v>6.9239500567536888E-2</c:v>
                </c:pt>
                <c:pt idx="40">
                  <c:v>6.3091482649842268E-2</c:v>
                </c:pt>
                <c:pt idx="41">
                  <c:v>6.4186046511627903E-2</c:v>
                </c:pt>
                <c:pt idx="42">
                  <c:v>6.0779816513761471E-2</c:v>
                </c:pt>
                <c:pt idx="43">
                  <c:v>5.5135135135135134E-2</c:v>
                </c:pt>
                <c:pt idx="44">
                  <c:v>5.6706652126499453E-2</c:v>
                </c:pt>
                <c:pt idx="45">
                  <c:v>5.9610705596107053E-2</c:v>
                </c:pt>
                <c:pt idx="46">
                  <c:v>3.8323353293413173E-2</c:v>
                </c:pt>
                <c:pt idx="47">
                  <c:v>4.6107331821617539E-2</c:v>
                </c:pt>
                <c:pt idx="48">
                  <c:v>3.5862068965517239E-2</c:v>
                </c:pt>
                <c:pt idx="49">
                  <c:v>5.5424528301886794E-2</c:v>
                </c:pt>
                <c:pt idx="50">
                  <c:v>4.2592592592592592E-2</c:v>
                </c:pt>
                <c:pt idx="51">
                  <c:v>5.4082714740190878E-2</c:v>
                </c:pt>
                <c:pt idx="52">
                  <c:v>4.8128342245989303E-2</c:v>
                </c:pt>
                <c:pt idx="53">
                  <c:v>4.3807919123841618E-2</c:v>
                </c:pt>
                <c:pt idx="54">
                  <c:v>5.588822355289421E-2</c:v>
                </c:pt>
                <c:pt idx="55">
                  <c:v>3.3783783783783786E-2</c:v>
                </c:pt>
                <c:pt idx="56">
                  <c:v>3.6964980544747082E-2</c:v>
                </c:pt>
                <c:pt idx="57">
                  <c:v>3.6315323294951282E-2</c:v>
                </c:pt>
                <c:pt idx="58">
                  <c:v>4.7858942065491183E-2</c:v>
                </c:pt>
                <c:pt idx="59">
                  <c:v>3.5218253968253968E-2</c:v>
                </c:pt>
                <c:pt idx="60">
                  <c:v>4.7235023041474651E-2</c:v>
                </c:pt>
                <c:pt idx="61">
                  <c:v>3.5756853396901073E-2</c:v>
                </c:pt>
                <c:pt idx="62">
                  <c:v>3.0477759472817133E-2</c:v>
                </c:pt>
                <c:pt idx="63">
                  <c:v>3.0352748154224774E-2</c:v>
                </c:pt>
                <c:pt idx="64">
                  <c:v>3.4628975265017667E-2</c:v>
                </c:pt>
                <c:pt idx="65">
                  <c:v>3.3264033264033266E-2</c:v>
                </c:pt>
                <c:pt idx="66">
                  <c:v>3.2520325203252036E-2</c:v>
                </c:pt>
                <c:pt idx="67">
                  <c:v>3.096410978184377E-2</c:v>
                </c:pt>
                <c:pt idx="68">
                  <c:v>2.6964560862865947E-2</c:v>
                </c:pt>
                <c:pt idx="69">
                  <c:v>2.4096385542168676E-2</c:v>
                </c:pt>
                <c:pt idx="70">
                  <c:v>3.971756398940865E-2</c:v>
                </c:pt>
                <c:pt idx="71">
                  <c:v>3.9870689655172417E-2</c:v>
                </c:pt>
                <c:pt idx="72">
                  <c:v>2.9580936729663106E-2</c:v>
                </c:pt>
                <c:pt idx="73">
                  <c:v>2.3978685612788632E-2</c:v>
                </c:pt>
                <c:pt idx="74">
                  <c:v>2.5862068965517241E-2</c:v>
                </c:pt>
                <c:pt idx="75">
                  <c:v>1.937984496124031E-2</c:v>
                </c:pt>
                <c:pt idx="76">
                  <c:v>3.6312849162011177E-2</c:v>
                </c:pt>
                <c:pt idx="77">
                  <c:v>2.0357803824799507E-2</c:v>
                </c:pt>
                <c:pt idx="78">
                  <c:v>2.0680453635757171E-2</c:v>
                </c:pt>
                <c:pt idx="79">
                  <c:v>1.1846689895470384E-2</c:v>
                </c:pt>
                <c:pt idx="80">
                  <c:v>1.8018018018018018E-2</c:v>
                </c:pt>
                <c:pt idx="81">
                  <c:v>1.653944020356234E-2</c:v>
                </c:pt>
                <c:pt idx="82">
                  <c:v>1.2307692307692308E-2</c:v>
                </c:pt>
                <c:pt idx="83">
                  <c:v>1.9358125318390221E-2</c:v>
                </c:pt>
                <c:pt idx="84">
                  <c:v>1.5785319652722968E-2</c:v>
                </c:pt>
                <c:pt idx="85">
                  <c:v>1.0408326661329063E-2</c:v>
                </c:pt>
                <c:pt idx="86">
                  <c:v>1.3468013468013467E-2</c:v>
                </c:pt>
                <c:pt idx="87">
                  <c:v>1.5151515151515152E-2</c:v>
                </c:pt>
                <c:pt idx="88">
                  <c:v>1.3947001394700139E-2</c:v>
                </c:pt>
                <c:pt idx="89">
                  <c:v>1.3659647125782584E-2</c:v>
                </c:pt>
                <c:pt idx="90">
                  <c:v>1.3513513513513514E-2</c:v>
                </c:pt>
                <c:pt idx="91">
                  <c:v>1.3550135501355014E-2</c:v>
                </c:pt>
                <c:pt idx="92">
                  <c:v>1.3504823151125401E-2</c:v>
                </c:pt>
                <c:pt idx="93">
                  <c:v>1.1564211807668898E-2</c:v>
                </c:pt>
                <c:pt idx="94">
                  <c:v>1.5561569688768605E-2</c:v>
                </c:pt>
                <c:pt idx="95">
                  <c:v>1.3640639698965193E-2</c:v>
                </c:pt>
                <c:pt idx="96">
                  <c:v>1.173881144534116E-2</c:v>
                </c:pt>
                <c:pt idx="97">
                  <c:v>8.1784386617100371E-3</c:v>
                </c:pt>
                <c:pt idx="98">
                  <c:v>1.2345679012345678E-2</c:v>
                </c:pt>
                <c:pt idx="99">
                  <c:v>6.9664344521849272E-3</c:v>
                </c:pt>
                <c:pt idx="100">
                  <c:v>1.3772455089820359E-2</c:v>
                </c:pt>
                <c:pt idx="101">
                  <c:v>1.1609498680738786E-2</c:v>
                </c:pt>
                <c:pt idx="102">
                  <c:v>1.2426422498364944E-2</c:v>
                </c:pt>
                <c:pt idx="103">
                  <c:v>9.1519219035997561E-3</c:v>
                </c:pt>
                <c:pt idx="104">
                  <c:v>1.4536644457904301E-2</c:v>
                </c:pt>
                <c:pt idx="105">
                  <c:v>1.4046822742474917E-2</c:v>
                </c:pt>
                <c:pt idx="106">
                  <c:v>1.1258278145695364E-2</c:v>
                </c:pt>
                <c:pt idx="107">
                  <c:v>1.060859854829704E-2</c:v>
                </c:pt>
                <c:pt idx="108">
                  <c:v>1.0578279266572637E-2</c:v>
                </c:pt>
                <c:pt idx="109">
                  <c:v>7.5187969924812026E-3</c:v>
                </c:pt>
                <c:pt idx="110">
                  <c:v>9.372746935832732E-3</c:v>
                </c:pt>
                <c:pt idx="111">
                  <c:v>9.4043887147335428E-3</c:v>
                </c:pt>
                <c:pt idx="112">
                  <c:v>1.2345679012345678E-2</c:v>
                </c:pt>
                <c:pt idx="113">
                  <c:v>1.7869907076483203E-2</c:v>
                </c:pt>
                <c:pt idx="114">
                  <c:v>1.0762331838565023E-2</c:v>
                </c:pt>
                <c:pt idx="115">
                  <c:v>1.4229249011857707E-2</c:v>
                </c:pt>
                <c:pt idx="116">
                  <c:v>1.1139674378748929E-2</c:v>
                </c:pt>
                <c:pt idx="117">
                  <c:v>1.0894941634241245E-2</c:v>
                </c:pt>
                <c:pt idx="118">
                  <c:v>1.5859766277128547E-2</c:v>
                </c:pt>
                <c:pt idx="119">
                  <c:v>1.1160714285714286E-2</c:v>
                </c:pt>
                <c:pt idx="120">
                  <c:v>1.0833333333333334E-2</c:v>
                </c:pt>
                <c:pt idx="121">
                  <c:v>1.0030090270812437E-2</c:v>
                </c:pt>
                <c:pt idx="122">
                  <c:v>8.0468178493050477E-3</c:v>
                </c:pt>
                <c:pt idx="123">
                  <c:v>9.5432856169052494E-3</c:v>
                </c:pt>
                <c:pt idx="124">
                  <c:v>1.0256410256410256E-2</c:v>
                </c:pt>
                <c:pt idx="125">
                  <c:v>1.2845215157353885E-2</c:v>
                </c:pt>
                <c:pt idx="126">
                  <c:v>9.200283085633405E-3</c:v>
                </c:pt>
                <c:pt idx="127">
                  <c:v>1.1889035667107001E-2</c:v>
                </c:pt>
                <c:pt idx="128">
                  <c:v>9.74025974025974E-3</c:v>
                </c:pt>
                <c:pt idx="129">
                  <c:v>9.440323668240054E-3</c:v>
                </c:pt>
                <c:pt idx="130">
                  <c:v>1.3303769401330377E-2</c:v>
                </c:pt>
                <c:pt idx="131">
                  <c:v>7.2992700729927005E-3</c:v>
                </c:pt>
                <c:pt idx="132">
                  <c:v>1.0317460317460317E-2</c:v>
                </c:pt>
                <c:pt idx="133">
                  <c:v>7.2992700729927005E-3</c:v>
                </c:pt>
                <c:pt idx="134">
                  <c:v>7.7101002313030072E-3</c:v>
                </c:pt>
                <c:pt idx="135">
                  <c:v>6.7975830815709968E-3</c:v>
                </c:pt>
                <c:pt idx="136">
                  <c:v>1.0526315789473684E-2</c:v>
                </c:pt>
                <c:pt idx="137">
                  <c:v>4.7879616963064295E-3</c:v>
                </c:pt>
                <c:pt idx="138">
                  <c:v>6.8399452804377564E-3</c:v>
                </c:pt>
                <c:pt idx="139">
                  <c:v>5.8064516129032262E-3</c:v>
                </c:pt>
                <c:pt idx="140">
                  <c:v>6.2500000000000003E-3</c:v>
                </c:pt>
                <c:pt idx="141">
                  <c:v>3.0048076923076925E-3</c:v>
                </c:pt>
                <c:pt idx="142">
                  <c:v>4.2342978122794639E-3</c:v>
                </c:pt>
                <c:pt idx="143">
                  <c:v>6.1570035915854285E-3</c:v>
                </c:pt>
                <c:pt idx="144">
                  <c:v>3.2488628979857048E-3</c:v>
                </c:pt>
                <c:pt idx="145">
                  <c:v>5.4644808743169399E-3</c:v>
                </c:pt>
                <c:pt idx="146">
                  <c:v>4.1946308724832215E-3</c:v>
                </c:pt>
                <c:pt idx="147">
                  <c:v>3.90625E-3</c:v>
                </c:pt>
                <c:pt idx="148">
                  <c:v>8.4865629420084864E-3</c:v>
                </c:pt>
                <c:pt idx="149">
                  <c:v>8.9786756453423128E-3</c:v>
                </c:pt>
                <c:pt idx="150">
                  <c:v>7.4696545284780582E-3</c:v>
                </c:pt>
                <c:pt idx="151">
                  <c:v>3.7002775208140612E-3</c:v>
                </c:pt>
                <c:pt idx="152">
                  <c:v>5.2990158970476911E-3</c:v>
                </c:pt>
                <c:pt idx="153">
                  <c:v>6.3920454545454549E-3</c:v>
                </c:pt>
                <c:pt idx="154">
                  <c:v>3.7313432835820895E-3</c:v>
                </c:pt>
                <c:pt idx="155">
                  <c:v>6.1601642710472282E-3</c:v>
                </c:pt>
                <c:pt idx="156">
                  <c:v>5.2552552552552556E-3</c:v>
                </c:pt>
                <c:pt idx="157">
                  <c:v>1.514004542013626E-3</c:v>
                </c:pt>
                <c:pt idx="158">
                  <c:v>5.9880239520958087E-3</c:v>
                </c:pt>
                <c:pt idx="159">
                  <c:v>5.235602094240838E-3</c:v>
                </c:pt>
                <c:pt idx="160">
                  <c:v>4.11522633744856E-3</c:v>
                </c:pt>
                <c:pt idx="161">
                  <c:v>3.4467901766479965E-3</c:v>
                </c:pt>
                <c:pt idx="162">
                  <c:v>5.6232427366447986E-3</c:v>
                </c:pt>
                <c:pt idx="163">
                  <c:v>4.4228217602830609E-3</c:v>
                </c:pt>
                <c:pt idx="164">
                  <c:v>3.9387308533916851E-3</c:v>
                </c:pt>
                <c:pt idx="165">
                  <c:v>3.4677069787602947E-3</c:v>
                </c:pt>
                <c:pt idx="166">
                  <c:v>2.6075619295958278E-3</c:v>
                </c:pt>
                <c:pt idx="167">
                  <c:v>5.4573804573804577E-3</c:v>
                </c:pt>
                <c:pt idx="168">
                  <c:v>5.1369863013698627E-3</c:v>
                </c:pt>
                <c:pt idx="169">
                  <c:v>3.990877993158495E-3</c:v>
                </c:pt>
                <c:pt idx="170">
                  <c:v>5.5865921787709499E-3</c:v>
                </c:pt>
                <c:pt idx="171">
                  <c:v>4.4822949350067235E-3</c:v>
                </c:pt>
                <c:pt idx="172">
                  <c:v>4.6274872744099952E-3</c:v>
                </c:pt>
                <c:pt idx="173">
                  <c:v>4.4806517311608961E-3</c:v>
                </c:pt>
                <c:pt idx="174">
                  <c:v>3.6591740721380033E-3</c:v>
                </c:pt>
                <c:pt idx="175">
                  <c:v>3.6363636363636364E-3</c:v>
                </c:pt>
                <c:pt idx="176">
                  <c:v>7.7007700770077006E-3</c:v>
                </c:pt>
                <c:pt idx="177">
                  <c:v>7.4257425742574254E-3</c:v>
                </c:pt>
                <c:pt idx="178">
                  <c:v>8.7306917394224318E-3</c:v>
                </c:pt>
                <c:pt idx="179">
                  <c:v>8.5861476817401267E-3</c:v>
                </c:pt>
                <c:pt idx="180">
                  <c:v>6.6445182724252493E-3</c:v>
                </c:pt>
                <c:pt idx="181">
                  <c:v>6.6793893129770991E-3</c:v>
                </c:pt>
                <c:pt idx="182">
                  <c:v>7.2358900144717797E-3</c:v>
                </c:pt>
                <c:pt idx="183">
                  <c:v>4.4964028776978415E-3</c:v>
                </c:pt>
                <c:pt idx="184">
                  <c:v>2.1786492374727671E-3</c:v>
                </c:pt>
                <c:pt idx="185">
                  <c:v>1.028101439342015E-2</c:v>
                </c:pt>
                <c:pt idx="186">
                  <c:v>9.5569070373588191E-3</c:v>
                </c:pt>
                <c:pt idx="187">
                  <c:v>5.235602094240838E-3</c:v>
                </c:pt>
                <c:pt idx="188">
                  <c:v>9.104704097116844E-3</c:v>
                </c:pt>
                <c:pt idx="189">
                  <c:v>1.1420413990007138E-2</c:v>
                </c:pt>
                <c:pt idx="190">
                  <c:v>8.9503661513425543E-3</c:v>
                </c:pt>
                <c:pt idx="191">
                  <c:v>1.613987895090787E-2</c:v>
                </c:pt>
                <c:pt idx="192">
                  <c:v>1.0300429184549357E-2</c:v>
                </c:pt>
                <c:pt idx="193">
                  <c:v>9.9403578528827041E-3</c:v>
                </c:pt>
                <c:pt idx="194">
                  <c:v>1.4886164623467601E-2</c:v>
                </c:pt>
                <c:pt idx="195">
                  <c:v>1.580135440180587E-2</c:v>
                </c:pt>
                <c:pt idx="196">
                  <c:v>9.3457943925233638E-3</c:v>
                </c:pt>
                <c:pt idx="197">
                  <c:v>1.7358490566037735E-2</c:v>
                </c:pt>
                <c:pt idx="198">
                  <c:v>9.3896713615023476E-3</c:v>
                </c:pt>
                <c:pt idx="199">
                  <c:v>7.4324324324324328E-3</c:v>
                </c:pt>
                <c:pt idx="200">
                  <c:v>1.7980636237897647E-2</c:v>
                </c:pt>
                <c:pt idx="201">
                  <c:v>1.0841836734693877E-2</c:v>
                </c:pt>
                <c:pt idx="202">
                  <c:v>1.2274368231046931E-2</c:v>
                </c:pt>
                <c:pt idx="203">
                  <c:v>1.3731060606060606E-2</c:v>
                </c:pt>
                <c:pt idx="204">
                  <c:v>6.9444444444444441E-3</c:v>
                </c:pt>
                <c:pt idx="205">
                  <c:v>1.2753188297074268E-2</c:v>
                </c:pt>
                <c:pt idx="206">
                  <c:v>1.5323117921385743E-2</c:v>
                </c:pt>
                <c:pt idx="207">
                  <c:v>1.4879107253564786E-2</c:v>
                </c:pt>
                <c:pt idx="208">
                  <c:v>1.3577331759149941E-2</c:v>
                </c:pt>
                <c:pt idx="209">
                  <c:v>1.4831717056474614E-2</c:v>
                </c:pt>
                <c:pt idx="210">
                  <c:v>1.4536644457904301E-2</c:v>
                </c:pt>
                <c:pt idx="211">
                  <c:v>1.3150029886431561E-2</c:v>
                </c:pt>
                <c:pt idx="212">
                  <c:v>1.3173652694610778E-2</c:v>
                </c:pt>
                <c:pt idx="213">
                  <c:v>8.9852008456659613E-3</c:v>
                </c:pt>
                <c:pt idx="214">
                  <c:v>1.7735334242837655E-2</c:v>
                </c:pt>
                <c:pt idx="215">
                  <c:v>1.4170815779394868E-2</c:v>
                </c:pt>
                <c:pt idx="216">
                  <c:v>1.2804097311139564E-2</c:v>
                </c:pt>
                <c:pt idx="217">
                  <c:v>1.3253810470510271E-2</c:v>
                </c:pt>
                <c:pt idx="218">
                  <c:v>1.3628620102214651E-2</c:v>
                </c:pt>
                <c:pt idx="219">
                  <c:v>1.4111610006414367E-2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E-43BD-B020-B9E565E5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6142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6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VW'!$Q$30:$Q$365</c:f>
              <c:numCache>
                <c:formatCode>[$-409]mmm\-yy;@</c:formatCode>
                <c:ptCount val="336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VW'!$U$30:$U$365</c:f>
              <c:numCache>
                <c:formatCode>0.0%</c:formatCode>
                <c:ptCount val="336"/>
                <c:pt idx="0">
                  <c:v>0.20230954550495239</c:v>
                </c:pt>
                <c:pt idx="1">
                  <c:v>0.16996335805294671</c:v>
                </c:pt>
                <c:pt idx="2">
                  <c:v>0.15197918084271667</c:v>
                </c:pt>
                <c:pt idx="3">
                  <c:v>0.13323797245936797</c:v>
                </c:pt>
                <c:pt idx="4">
                  <c:v>0.1445869788222236</c:v>
                </c:pt>
                <c:pt idx="5">
                  <c:v>0.16627306457768509</c:v>
                </c:pt>
                <c:pt idx="6">
                  <c:v>0.16230062533517664</c:v>
                </c:pt>
                <c:pt idx="7">
                  <c:v>0.16923582717336338</c:v>
                </c:pt>
                <c:pt idx="8">
                  <c:v>0.14673273078001348</c:v>
                </c:pt>
                <c:pt idx="9">
                  <c:v>0.14585171261037222</c:v>
                </c:pt>
                <c:pt idx="10">
                  <c:v>0.10686474824319392</c:v>
                </c:pt>
                <c:pt idx="11">
                  <c:v>8.0614453837723143E-2</c:v>
                </c:pt>
                <c:pt idx="12">
                  <c:v>3.5894817548735913E-2</c:v>
                </c:pt>
                <c:pt idx="13">
                  <c:v>2.8692179768893267E-2</c:v>
                </c:pt>
                <c:pt idx="14">
                  <c:v>2.3466283636287777E-2</c:v>
                </c:pt>
                <c:pt idx="15">
                  <c:v>2.6890052157595212E-2</c:v>
                </c:pt>
                <c:pt idx="16">
                  <c:v>1.0131613509995141E-2</c:v>
                </c:pt>
                <c:pt idx="17">
                  <c:v>2.1220738793228389E-3</c:v>
                </c:pt>
                <c:pt idx="18">
                  <c:v>1.4945031734663994E-2</c:v>
                </c:pt>
                <c:pt idx="19">
                  <c:v>3.8713804479188596E-2</c:v>
                </c:pt>
                <c:pt idx="20">
                  <c:v>5.561570808453653E-2</c:v>
                </c:pt>
                <c:pt idx="21">
                  <c:v>5.5998200669015397E-2</c:v>
                </c:pt>
                <c:pt idx="22">
                  <c:v>5.1450986677596067E-2</c:v>
                </c:pt>
                <c:pt idx="23">
                  <c:v>5.0861887046492305E-2</c:v>
                </c:pt>
                <c:pt idx="24">
                  <c:v>5.7916989711615852E-2</c:v>
                </c:pt>
                <c:pt idx="25">
                  <c:v>5.2013405422103309E-2</c:v>
                </c:pt>
                <c:pt idx="26">
                  <c:v>5.4502968721208855E-2</c:v>
                </c:pt>
                <c:pt idx="27">
                  <c:v>5.5822141820023985E-2</c:v>
                </c:pt>
                <c:pt idx="28">
                  <c:v>8.7649729406864996E-2</c:v>
                </c:pt>
                <c:pt idx="29">
                  <c:v>0.10097566325248186</c:v>
                </c:pt>
                <c:pt idx="30">
                  <c:v>0.10099073083905941</c:v>
                </c:pt>
                <c:pt idx="31">
                  <c:v>7.9460978192177345E-2</c:v>
                </c:pt>
                <c:pt idx="32">
                  <c:v>7.5318946248705387E-2</c:v>
                </c:pt>
                <c:pt idx="33">
                  <c:v>7.8349230477293696E-2</c:v>
                </c:pt>
                <c:pt idx="34">
                  <c:v>8.9346354199177247E-2</c:v>
                </c:pt>
                <c:pt idx="35">
                  <c:v>9.4525373596603179E-2</c:v>
                </c:pt>
                <c:pt idx="36">
                  <c:v>9.2931963397425266E-2</c:v>
                </c:pt>
                <c:pt idx="37">
                  <c:v>0.11307186843458061</c:v>
                </c:pt>
                <c:pt idx="38">
                  <c:v>0.12681838551097724</c:v>
                </c:pt>
                <c:pt idx="39">
                  <c:v>0.13934447374728554</c:v>
                </c:pt>
                <c:pt idx="40">
                  <c:v>0.11196359869427575</c:v>
                </c:pt>
                <c:pt idx="41">
                  <c:v>8.4598101868499365E-2</c:v>
                </c:pt>
                <c:pt idx="42">
                  <c:v>6.8906933085363553E-2</c:v>
                </c:pt>
                <c:pt idx="43">
                  <c:v>5.4981395910111086E-2</c:v>
                </c:pt>
                <c:pt idx="44">
                  <c:v>3.8791762185334422E-2</c:v>
                </c:pt>
                <c:pt idx="45">
                  <c:v>8.642221822477536E-3</c:v>
                </c:pt>
                <c:pt idx="46">
                  <c:v>-9.3036933883843265E-3</c:v>
                </c:pt>
                <c:pt idx="47">
                  <c:v>-2.2152454107544073E-2</c:v>
                </c:pt>
                <c:pt idx="48">
                  <c:v>-1.3227647983612645E-2</c:v>
                </c:pt>
                <c:pt idx="49">
                  <c:v>1.1214860114141523E-3</c:v>
                </c:pt>
                <c:pt idx="50">
                  <c:v>1.6435472596795009E-2</c:v>
                </c:pt>
                <c:pt idx="51">
                  <c:v>1.8360613173112661E-2</c:v>
                </c:pt>
                <c:pt idx="52">
                  <c:v>1.2906979245308037E-2</c:v>
                </c:pt>
                <c:pt idx="53">
                  <c:v>8.4509258932798925E-3</c:v>
                </c:pt>
                <c:pt idx="54">
                  <c:v>2.4763505735323488E-3</c:v>
                </c:pt>
                <c:pt idx="55">
                  <c:v>3.8520738360452444E-3</c:v>
                </c:pt>
                <c:pt idx="56">
                  <c:v>6.3373448398504895E-3</c:v>
                </c:pt>
                <c:pt idx="57">
                  <c:v>2.679902309813631E-2</c:v>
                </c:pt>
                <c:pt idx="58">
                  <c:v>5.2674914461764422E-2</c:v>
                </c:pt>
                <c:pt idx="59">
                  <c:v>8.5228890814223135E-2</c:v>
                </c:pt>
                <c:pt idx="60">
                  <c:v>9.8456098571055861E-2</c:v>
                </c:pt>
                <c:pt idx="61">
                  <c:v>9.4891150589784035E-2</c:v>
                </c:pt>
                <c:pt idx="62">
                  <c:v>8.4158878818790583E-2</c:v>
                </c:pt>
                <c:pt idx="63">
                  <c:v>7.6482694330182621E-2</c:v>
                </c:pt>
                <c:pt idx="64">
                  <c:v>8.2205037698948269E-2</c:v>
                </c:pt>
                <c:pt idx="65">
                  <c:v>8.340332652062199E-2</c:v>
                </c:pt>
                <c:pt idx="66">
                  <c:v>8.7331418470268929E-2</c:v>
                </c:pt>
                <c:pt idx="67">
                  <c:v>7.1643388169219113E-2</c:v>
                </c:pt>
                <c:pt idx="68">
                  <c:v>5.9770483962144016E-2</c:v>
                </c:pt>
                <c:pt idx="69">
                  <c:v>4.7763226164930339E-2</c:v>
                </c:pt>
                <c:pt idx="70">
                  <c:v>3.7311436751923832E-2</c:v>
                </c:pt>
                <c:pt idx="71">
                  <c:v>2.8130373487891047E-2</c:v>
                </c:pt>
                <c:pt idx="72">
                  <c:v>1.2289999284076591E-2</c:v>
                </c:pt>
                <c:pt idx="73">
                  <c:v>3.0128462952068391E-2</c:v>
                </c:pt>
                <c:pt idx="74">
                  <c:v>4.4224684689305294E-2</c:v>
                </c:pt>
                <c:pt idx="75">
                  <c:v>7.5256222518518934E-2</c:v>
                </c:pt>
                <c:pt idx="76">
                  <c:v>7.5637406100263593E-2</c:v>
                </c:pt>
                <c:pt idx="77">
                  <c:v>9.2500671245595134E-2</c:v>
                </c:pt>
                <c:pt idx="78">
                  <c:v>0.10815148479573167</c:v>
                </c:pt>
                <c:pt idx="79">
                  <c:v>0.14908977314327743</c:v>
                </c:pt>
                <c:pt idx="80">
                  <c:v>0.17927393349543497</c:v>
                </c:pt>
                <c:pt idx="81">
                  <c:v>0.19397577716387571</c:v>
                </c:pt>
                <c:pt idx="82">
                  <c:v>0.18315837762065734</c:v>
                </c:pt>
                <c:pt idx="83">
                  <c:v>0.16537228431644846</c:v>
                </c:pt>
                <c:pt idx="84">
                  <c:v>0.15804034263621225</c:v>
                </c:pt>
                <c:pt idx="85">
                  <c:v>0.1541483529084573</c:v>
                </c:pt>
                <c:pt idx="86">
                  <c:v>0.15876256892818286</c:v>
                </c:pt>
                <c:pt idx="87">
                  <c:v>0.1504883488588189</c:v>
                </c:pt>
                <c:pt idx="88">
                  <c:v>0.14548008285588998</c:v>
                </c:pt>
                <c:pt idx="89">
                  <c:v>0.13276258278658859</c:v>
                </c:pt>
                <c:pt idx="90">
                  <c:v>0.12704173363759397</c:v>
                </c:pt>
                <c:pt idx="91">
                  <c:v>0.12075818671070349</c:v>
                </c:pt>
                <c:pt idx="92">
                  <c:v>0.12333937052584387</c:v>
                </c:pt>
                <c:pt idx="93">
                  <c:v>0.13626518149896683</c:v>
                </c:pt>
                <c:pt idx="94">
                  <c:v>0.15521824867935208</c:v>
                </c:pt>
                <c:pt idx="95">
                  <c:v>0.16325806201400295</c:v>
                </c:pt>
                <c:pt idx="96">
                  <c:v>0.16017535311102127</c:v>
                </c:pt>
                <c:pt idx="97">
                  <c:v>0.1414191751586038</c:v>
                </c:pt>
                <c:pt idx="98">
                  <c:v>0.13498838960690707</c:v>
                </c:pt>
                <c:pt idx="99">
                  <c:v>0.13268281230230494</c:v>
                </c:pt>
                <c:pt idx="100">
                  <c:v>0.14007692898140567</c:v>
                </c:pt>
                <c:pt idx="101">
                  <c:v>0.13959126307080583</c:v>
                </c:pt>
                <c:pt idx="102">
                  <c:v>0.13417068717059233</c:v>
                </c:pt>
                <c:pt idx="103">
                  <c:v>0.12207863821292464</c:v>
                </c:pt>
                <c:pt idx="104">
                  <c:v>0.10055685247403234</c:v>
                </c:pt>
                <c:pt idx="105">
                  <c:v>8.8988465111917048E-2</c:v>
                </c:pt>
                <c:pt idx="106">
                  <c:v>8.9088737933851636E-2</c:v>
                </c:pt>
                <c:pt idx="107">
                  <c:v>0.11133443199130455</c:v>
                </c:pt>
                <c:pt idx="108">
                  <c:v>0.11892914746653371</c:v>
                </c:pt>
                <c:pt idx="109">
                  <c:v>0.11598377964817264</c:v>
                </c:pt>
                <c:pt idx="110">
                  <c:v>9.5192788428270392E-2</c:v>
                </c:pt>
                <c:pt idx="111">
                  <c:v>8.9012209358033889E-2</c:v>
                </c:pt>
                <c:pt idx="112">
                  <c:v>9.1021721009180157E-2</c:v>
                </c:pt>
                <c:pt idx="113">
                  <c:v>9.7782275277730202E-2</c:v>
                </c:pt>
                <c:pt idx="114">
                  <c:v>9.7736168235042609E-2</c:v>
                </c:pt>
                <c:pt idx="115">
                  <c:v>9.2694912712692368E-2</c:v>
                </c:pt>
                <c:pt idx="116">
                  <c:v>9.392490294819078E-2</c:v>
                </c:pt>
                <c:pt idx="117">
                  <c:v>7.6591689206965796E-2</c:v>
                </c:pt>
                <c:pt idx="118">
                  <c:v>6.2355460562127707E-2</c:v>
                </c:pt>
                <c:pt idx="119">
                  <c:v>3.0994367861358896E-2</c:v>
                </c:pt>
                <c:pt idx="120">
                  <c:v>2.1704053134839363E-2</c:v>
                </c:pt>
                <c:pt idx="121">
                  <c:v>-1.2069604001857748E-2</c:v>
                </c:pt>
                <c:pt idx="122">
                  <c:v>-3.2584291273826782E-2</c:v>
                </c:pt>
                <c:pt idx="123">
                  <c:v>-6.6548188360794014E-2</c:v>
                </c:pt>
                <c:pt idx="124">
                  <c:v>-6.5588835660626676E-2</c:v>
                </c:pt>
                <c:pt idx="125">
                  <c:v>-6.460836511921908E-2</c:v>
                </c:pt>
                <c:pt idx="126">
                  <c:v>-5.843594114895756E-2</c:v>
                </c:pt>
                <c:pt idx="127">
                  <c:v>-7.2858848781871322E-2</c:v>
                </c:pt>
                <c:pt idx="128">
                  <c:v>-8.5402986459187202E-2</c:v>
                </c:pt>
                <c:pt idx="129">
                  <c:v>-9.1831451866222991E-2</c:v>
                </c:pt>
                <c:pt idx="130">
                  <c:v>-0.10939189044055997</c:v>
                </c:pt>
                <c:pt idx="131">
                  <c:v>-0.13008407118195131</c:v>
                </c:pt>
                <c:pt idx="132">
                  <c:v>-0.14583304683427789</c:v>
                </c:pt>
                <c:pt idx="133">
                  <c:v>-0.12478178232750181</c:v>
                </c:pt>
                <c:pt idx="134">
                  <c:v>-0.11506395930997282</c:v>
                </c:pt>
                <c:pt idx="135">
                  <c:v>-0.12133691942007752</c:v>
                </c:pt>
                <c:pt idx="136">
                  <c:v>-0.18801578059715818</c:v>
                </c:pt>
                <c:pt idx="137">
                  <c:v>-0.24263380409388557</c:v>
                </c:pt>
                <c:pt idx="138">
                  <c:v>-0.28739440252034987</c:v>
                </c:pt>
                <c:pt idx="139">
                  <c:v>-0.27764890842518186</c:v>
                </c:pt>
                <c:pt idx="140">
                  <c:v>-0.26853397744605501</c:v>
                </c:pt>
                <c:pt idx="141">
                  <c:v>-0.26156904712774187</c:v>
                </c:pt>
                <c:pt idx="142">
                  <c:v>-0.2659263534658084</c:v>
                </c:pt>
                <c:pt idx="143">
                  <c:v>-0.26068863681356702</c:v>
                </c:pt>
                <c:pt idx="144">
                  <c:v>-0.24962110401749771</c:v>
                </c:pt>
                <c:pt idx="145">
                  <c:v>-0.23831032351095371</c:v>
                </c:pt>
                <c:pt idx="146">
                  <c:v>-0.20940708337569358</c:v>
                </c:pt>
                <c:pt idx="147">
                  <c:v>-0.15702412887486761</c:v>
                </c:pt>
                <c:pt idx="148">
                  <c:v>-7.7279432475417575E-2</c:v>
                </c:pt>
                <c:pt idx="149">
                  <c:v>-1.6367293513700476E-2</c:v>
                </c:pt>
                <c:pt idx="150">
                  <c:v>2.6608418508426768E-2</c:v>
                </c:pt>
                <c:pt idx="151">
                  <c:v>3.6970182873623081E-2</c:v>
                </c:pt>
                <c:pt idx="152">
                  <c:v>5.6775658640621174E-2</c:v>
                </c:pt>
                <c:pt idx="153">
                  <c:v>8.3925890576156847E-2</c:v>
                </c:pt>
                <c:pt idx="154">
                  <c:v>0.11291167169525229</c:v>
                </c:pt>
                <c:pt idx="155">
                  <c:v>0.14366820851962059</c:v>
                </c:pt>
                <c:pt idx="156">
                  <c:v>0.15971957522349833</c:v>
                </c:pt>
                <c:pt idx="157">
                  <c:v>0.15940205256615392</c:v>
                </c:pt>
                <c:pt idx="158">
                  <c:v>0.12580021566889865</c:v>
                </c:pt>
                <c:pt idx="159">
                  <c:v>8.3291574592932793E-2</c:v>
                </c:pt>
                <c:pt idx="160">
                  <c:v>5.6765292508067278E-2</c:v>
                </c:pt>
                <c:pt idx="161">
                  <c:v>5.6515868232393851E-2</c:v>
                </c:pt>
                <c:pt idx="162">
                  <c:v>6.0054191809918223E-2</c:v>
                </c:pt>
                <c:pt idx="163">
                  <c:v>5.579490770410156E-2</c:v>
                </c:pt>
                <c:pt idx="164">
                  <c:v>5.2235622579104746E-2</c:v>
                </c:pt>
                <c:pt idx="165">
                  <c:v>5.4512906518244364E-2</c:v>
                </c:pt>
                <c:pt idx="166">
                  <c:v>7.4015612421376442E-2</c:v>
                </c:pt>
                <c:pt idx="167">
                  <c:v>7.7442829187402307E-2</c:v>
                </c:pt>
                <c:pt idx="168">
                  <c:v>7.2409173375230118E-2</c:v>
                </c:pt>
                <c:pt idx="169">
                  <c:v>5.3401407129685996E-2</c:v>
                </c:pt>
                <c:pt idx="170">
                  <c:v>4.6412820439467595E-2</c:v>
                </c:pt>
                <c:pt idx="171">
                  <c:v>5.0883663457494954E-2</c:v>
                </c:pt>
                <c:pt idx="172">
                  <c:v>5.3824633974502323E-2</c:v>
                </c:pt>
                <c:pt idx="173">
                  <c:v>5.5434106034780717E-2</c:v>
                </c:pt>
                <c:pt idx="174">
                  <c:v>6.5663876902685603E-2</c:v>
                </c:pt>
                <c:pt idx="175">
                  <c:v>7.5285561628345654E-2</c:v>
                </c:pt>
                <c:pt idx="176">
                  <c:v>7.1815514437367778E-2</c:v>
                </c:pt>
                <c:pt idx="177">
                  <c:v>5.6598564242288152E-2</c:v>
                </c:pt>
                <c:pt idx="178">
                  <c:v>3.9376701850452056E-2</c:v>
                </c:pt>
                <c:pt idx="179">
                  <c:v>3.700025007483343E-2</c:v>
                </c:pt>
                <c:pt idx="180">
                  <c:v>3.3431936903802528E-2</c:v>
                </c:pt>
                <c:pt idx="181">
                  <c:v>4.6917375758039448E-2</c:v>
                </c:pt>
                <c:pt idx="182">
                  <c:v>6.7048503962749528E-2</c:v>
                </c:pt>
                <c:pt idx="183">
                  <c:v>8.6441414909993908E-2</c:v>
                </c:pt>
                <c:pt idx="184">
                  <c:v>0.105515307651882</c:v>
                </c:pt>
                <c:pt idx="185">
                  <c:v>0.11372156529578303</c:v>
                </c:pt>
                <c:pt idx="186">
                  <c:v>0.12310177472913097</c:v>
                </c:pt>
                <c:pt idx="187">
                  <c:v>0.11539822018616963</c:v>
                </c:pt>
                <c:pt idx="188">
                  <c:v>0.11968446820580825</c:v>
                </c:pt>
                <c:pt idx="189">
                  <c:v>0.11982974325109375</c:v>
                </c:pt>
                <c:pt idx="190">
                  <c:v>0.12789304152166969</c:v>
                </c:pt>
                <c:pt idx="191">
                  <c:v>0.11513467015753776</c:v>
                </c:pt>
                <c:pt idx="192">
                  <c:v>0.11589352355167826</c:v>
                </c:pt>
                <c:pt idx="193">
                  <c:v>0.1062036726622988</c:v>
                </c:pt>
                <c:pt idx="194">
                  <c:v>0.10689115873689281</c:v>
                </c:pt>
                <c:pt idx="195">
                  <c:v>9.8660135866245779E-2</c:v>
                </c:pt>
                <c:pt idx="196">
                  <c:v>8.3388648513494035E-2</c:v>
                </c:pt>
                <c:pt idx="197">
                  <c:v>6.7086871646235391E-2</c:v>
                </c:pt>
                <c:pt idx="198">
                  <c:v>4.727879192078932E-2</c:v>
                </c:pt>
                <c:pt idx="199">
                  <c:v>5.8943958971433785E-2</c:v>
                </c:pt>
                <c:pt idx="200">
                  <c:v>6.0381195471145732E-2</c:v>
                </c:pt>
                <c:pt idx="201">
                  <c:v>7.1775850377030048E-2</c:v>
                </c:pt>
                <c:pt idx="202">
                  <c:v>6.9252297699235799E-2</c:v>
                </c:pt>
                <c:pt idx="203">
                  <c:v>9.4122941532013726E-2</c:v>
                </c:pt>
                <c:pt idx="204">
                  <c:v>0.11170007734499277</c:v>
                </c:pt>
                <c:pt idx="205">
                  <c:v>0.13244483860275857</c:v>
                </c:pt>
                <c:pt idx="206">
                  <c:v>0.12376535541129319</c:v>
                </c:pt>
                <c:pt idx="207">
                  <c:v>0.12634486838642411</c:v>
                </c:pt>
                <c:pt idx="208">
                  <c:v>0.13201648779700337</c:v>
                </c:pt>
                <c:pt idx="209">
                  <c:v>0.14533658703039598</c:v>
                </c:pt>
                <c:pt idx="210">
                  <c:v>0.14882458986504443</c:v>
                </c:pt>
                <c:pt idx="211">
                  <c:v>0.1266164226220976</c:v>
                </c:pt>
                <c:pt idx="212">
                  <c:v>0.1111167922855163</c:v>
                </c:pt>
                <c:pt idx="213">
                  <c:v>8.3083892319382846E-2</c:v>
                </c:pt>
                <c:pt idx="214">
                  <c:v>7.74727353247322E-2</c:v>
                </c:pt>
                <c:pt idx="215">
                  <c:v>5.9979452209506956E-2</c:v>
                </c:pt>
                <c:pt idx="216">
                  <c:v>5.7270084734718063E-2</c:v>
                </c:pt>
                <c:pt idx="217">
                  <c:v>3.9403506727807569E-2</c:v>
                </c:pt>
                <c:pt idx="218">
                  <c:v>4.0405103521770069E-2</c:v>
                </c:pt>
                <c:pt idx="219">
                  <c:v>2.6712302172983149E-2</c:v>
                </c:pt>
                <c:pt idx="220">
                  <c:v>2.850534909651925E-2</c:v>
                </c:pt>
                <c:pt idx="221">
                  <c:v>2.3939643974170144E-2</c:v>
                </c:pt>
                <c:pt idx="222">
                  <c:v>3.7883850484071724E-2</c:v>
                </c:pt>
                <c:pt idx="223">
                  <c:v>4.978542156403698E-2</c:v>
                </c:pt>
                <c:pt idx="224">
                  <c:v>5.5339517429385809E-2</c:v>
                </c:pt>
                <c:pt idx="225">
                  <c:v>6.8109015722247923E-2</c:v>
                </c:pt>
                <c:pt idx="226">
                  <c:v>6.5324271910399023E-2</c:v>
                </c:pt>
                <c:pt idx="227">
                  <c:v>6.1451254188820137E-2</c:v>
                </c:pt>
                <c:pt idx="228">
                  <c:v>3.5542883227723365E-2</c:v>
                </c:pt>
                <c:pt idx="229">
                  <c:v>2.9018603484494143E-2</c:v>
                </c:pt>
                <c:pt idx="230">
                  <c:v>3.2830112438957171E-2</c:v>
                </c:pt>
                <c:pt idx="231">
                  <c:v>6.0190926501012987E-2</c:v>
                </c:pt>
                <c:pt idx="232">
                  <c:v>7.4290211702760844E-2</c:v>
                </c:pt>
                <c:pt idx="233">
                  <c:v>8.0515606864624889E-2</c:v>
                </c:pt>
                <c:pt idx="234">
                  <c:v>5.9335040267756822E-2</c:v>
                </c:pt>
                <c:pt idx="235">
                  <c:v>4.5843553312126639E-2</c:v>
                </c:pt>
                <c:pt idx="236">
                  <c:v>4.0441248064298385E-2</c:v>
                </c:pt>
                <c:pt idx="237">
                  <c:v>4.8820030280948945E-2</c:v>
                </c:pt>
                <c:pt idx="238">
                  <c:v>5.7076549864306658E-2</c:v>
                </c:pt>
                <c:pt idx="239">
                  <c:v>5.9176444504313475E-2</c:v>
                </c:pt>
                <c:pt idx="240">
                  <c:v>6.5383429852410524E-2</c:v>
                </c:pt>
                <c:pt idx="241">
                  <c:v>8.0584443683286322E-2</c:v>
                </c:pt>
                <c:pt idx="242">
                  <c:v>9.3363148462334067E-2</c:v>
                </c:pt>
                <c:pt idx="243">
                  <c:v>8.7958535196992926E-2</c:v>
                </c:pt>
                <c:pt idx="244">
                  <c:v>6.1070234119401379E-2</c:v>
                </c:pt>
                <c:pt idx="245">
                  <c:v>3.5559946395036235E-2</c:v>
                </c:pt>
                <c:pt idx="246">
                  <c:v>3.5372361158152454E-2</c:v>
                </c:pt>
                <c:pt idx="247">
                  <c:v>4.5891903754117447E-2</c:v>
                </c:pt>
                <c:pt idx="248">
                  <c:v>5.3806359957702332E-2</c:v>
                </c:pt>
                <c:pt idx="249">
                  <c:v>3.9250606350010209E-2</c:v>
                </c:pt>
                <c:pt idx="250">
                  <c:v>2.8433724160503049E-2</c:v>
                </c:pt>
                <c:pt idx="251">
                  <c:v>2.7701616123964934E-2</c:v>
                </c:pt>
                <c:pt idx="252">
                  <c:v>4.176147412663922E-2</c:v>
                </c:pt>
                <c:pt idx="253">
                  <c:v>4.4692163910414751E-2</c:v>
                </c:pt>
                <c:pt idx="254">
                  <c:v>3.8141887909282746E-2</c:v>
                </c:pt>
                <c:pt idx="255">
                  <c:v>3.4972225536141988E-2</c:v>
                </c:pt>
                <c:pt idx="256">
                  <c:v>5.1401683307156221E-2</c:v>
                </c:pt>
                <c:pt idx="257">
                  <c:v>7.5449027794132872E-2</c:v>
                </c:pt>
                <c:pt idx="258">
                  <c:v>8.3098766056816542E-2</c:v>
                </c:pt>
                <c:pt idx="259">
                  <c:v>7.3914585005881328E-2</c:v>
                </c:pt>
                <c:pt idx="260">
                  <c:v>6.0815736924531238E-2</c:v>
                </c:pt>
                <c:pt idx="261">
                  <c:v>5.6556849338638138E-2</c:v>
                </c:pt>
                <c:pt idx="262">
                  <c:v>5.8740603191506757E-2</c:v>
                </c:pt>
                <c:pt idx="263">
                  <c:v>6.3238928478932976E-2</c:v>
                </c:pt>
                <c:pt idx="264">
                  <c:v>6.2206831986016287E-2</c:v>
                </c:pt>
                <c:pt idx="265">
                  <c:v>5.855634569716095E-2</c:v>
                </c:pt>
                <c:pt idx="266">
                  <c:v>5.2120682536709095E-2</c:v>
                </c:pt>
                <c:pt idx="267">
                  <c:v>4.2981348143027454E-2</c:v>
                </c:pt>
                <c:pt idx="268">
                  <c:v>2.2701347323808907E-2</c:v>
                </c:pt>
                <c:pt idx="269">
                  <c:v>2.086298019847721E-3</c:v>
                </c:pt>
                <c:pt idx="270">
                  <c:v>-8.8086961194324687E-3</c:v>
                </c:pt>
                <c:pt idx="271">
                  <c:v>-5.2532893013879089E-5</c:v>
                </c:pt>
                <c:pt idx="272">
                  <c:v>1.638535374919492E-2</c:v>
                </c:pt>
                <c:pt idx="273">
                  <c:v>4.1433069363601582E-2</c:v>
                </c:pt>
                <c:pt idx="274">
                  <c:v>6.0238750463285529E-2</c:v>
                </c:pt>
                <c:pt idx="275">
                  <c:v>6.4609336282427599E-2</c:v>
                </c:pt>
                <c:pt idx="276">
                  <c:v>5.6829662651780799E-2</c:v>
                </c:pt>
                <c:pt idx="277">
                  <c:v>4.3761946303375376E-2</c:v>
                </c:pt>
                <c:pt idx="278">
                  <c:v>5.0558637299653597E-2</c:v>
                </c:pt>
                <c:pt idx="279">
                  <c:v>5.810167845688663E-2</c:v>
                </c:pt>
                <c:pt idx="280">
                  <c:v>8.2979995033903631E-2</c:v>
                </c:pt>
                <c:pt idx="281">
                  <c:v>0.11023556166226167</c:v>
                </c:pt>
                <c:pt idx="282">
                  <c:v>0.14870917496931346</c:v>
                </c:pt>
                <c:pt idx="283">
                  <c:v>0.1745057615542982</c:v>
                </c:pt>
                <c:pt idx="284">
                  <c:v>0.18352928107713851</c:v>
                </c:pt>
                <c:pt idx="285">
                  <c:v>0.17986030515934437</c:v>
                </c:pt>
                <c:pt idx="286">
                  <c:v>0.18434923450663576</c:v>
                </c:pt>
                <c:pt idx="287">
                  <c:v>0.20127798744543735</c:v>
                </c:pt>
                <c:pt idx="288">
                  <c:v>0.21827241603714076</c:v>
                </c:pt>
                <c:pt idx="289">
                  <c:v>0.21434656812201003</c:v>
                </c:pt>
                <c:pt idx="290">
                  <c:v>0.19039309700346774</c:v>
                </c:pt>
                <c:pt idx="291">
                  <c:v>0.17901480241787482</c:v>
                </c:pt>
                <c:pt idx="292">
                  <c:v>0.17994484114268294</c:v>
                </c:pt>
                <c:pt idx="293">
                  <c:v>0.18048717782734958</c:v>
                </c:pt>
                <c:pt idx="294">
                  <c:v>0.1609049189293108</c:v>
                </c:pt>
                <c:pt idx="295">
                  <c:v>0.11956435063285364</c:v>
                </c:pt>
                <c:pt idx="296">
                  <c:v>7.8254488471301453E-2</c:v>
                </c:pt>
                <c:pt idx="297">
                  <c:v>2.9545283793766419E-2</c:v>
                </c:pt>
                <c:pt idx="298">
                  <c:v>-1.2723339597799255E-2</c:v>
                </c:pt>
                <c:pt idx="299">
                  <c:v>-4.7048477085575025E-2</c:v>
                </c:pt>
                <c:pt idx="300">
                  <c:v>-6.4453866472069743E-2</c:v>
                </c:pt>
                <c:pt idx="301">
                  <c:v>-5.9708529896547513E-2</c:v>
                </c:pt>
                <c:pt idx="302">
                  <c:v>-6.6121704960550254E-2</c:v>
                </c:pt>
                <c:pt idx="303">
                  <c:v>-7.2930614834954E-2</c:v>
                </c:pt>
                <c:pt idx="304">
                  <c:v>-9.3962825716284004E-2</c:v>
                </c:pt>
                <c:pt idx="305">
                  <c:v>-9.4674523862029791E-2</c:v>
                </c:pt>
                <c:pt idx="306">
                  <c:v>-0.10236238000258058</c:v>
                </c:pt>
                <c:pt idx="307">
                  <c:v>-9.4144500646415441E-2</c:v>
                </c:pt>
                <c:pt idx="308">
                  <c:v>-9.5334517899603899E-2</c:v>
                </c:pt>
                <c:pt idx="309">
                  <c:v>-8.1375816305685578E-2</c:v>
                </c:pt>
                <c:pt idx="310">
                  <c:v>-8.3609621696687952E-2</c:v>
                </c:pt>
                <c:pt idx="311">
                  <c:v>-8.0799267621807225E-2</c:v>
                </c:pt>
                <c:pt idx="312">
                  <c:v>-9.5465035269478027E-2</c:v>
                </c:pt>
                <c:pt idx="313">
                  <c:v>-0.10027992780057926</c:v>
                </c:pt>
                <c:pt idx="314">
                  <c:v>-9.7262066556825788E-2</c:v>
                </c:pt>
                <c:pt idx="315">
                  <c:v>-8.5139411804496468E-2</c:v>
                </c:pt>
                <c:pt idx="316">
                  <c:v>-8.1446018066522963E-2</c:v>
                </c:pt>
                <c:pt idx="317">
                  <c:v>-9.4922202646194553E-2</c:v>
                </c:pt>
                <c:pt idx="318">
                  <c:v>-0.10504988786609415</c:v>
                </c:pt>
                <c:pt idx="319">
                  <c:v>-0.10495280623081538</c:v>
                </c:pt>
                <c:pt idx="320">
                  <c:v>-8.4259848281522332E-2</c:v>
                </c:pt>
                <c:pt idx="321">
                  <c:v>-5.393682975320746E-2</c:v>
                </c:pt>
                <c:pt idx="322">
                  <c:v>-2.6347793010304099E-2</c:v>
                </c:pt>
                <c:pt idx="323">
                  <c:v>-1.2440565155074079E-2</c:v>
                </c:pt>
                <c:pt idx="324">
                  <c:v>-2.4535975129171828E-3</c:v>
                </c:pt>
                <c:pt idx="325">
                  <c:v>1.0726559714378636E-2</c:v>
                </c:pt>
                <c:pt idx="326">
                  <c:v>1.4099241642180793E-2</c:v>
                </c:pt>
                <c:pt idx="327">
                  <c:v>-3.1672939916552734E-3</c:v>
                </c:pt>
                <c:pt idx="328">
                  <c:v>-2.0843469884017085E-2</c:v>
                </c:pt>
                <c:pt idx="329">
                  <c:v>-2.0560230169825444E-2</c:v>
                </c:pt>
                <c:pt idx="330">
                  <c:v>1.8586754744631673E-3</c:v>
                </c:pt>
                <c:pt idx="331">
                  <c:v>1.3637611470845634E-2</c:v>
                </c:pt>
                <c:pt idx="332">
                  <c:v>1.8736624831166449E-2</c:v>
                </c:pt>
                <c:pt idx="333">
                  <c:v>5.7917891954275547E-3</c:v>
                </c:pt>
                <c:pt idx="334">
                  <c:v>7.7956293919945185E-3</c:v>
                </c:pt>
                <c:pt idx="335">
                  <c:v>8.6605653840070573E-3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33-4EC5-9CC4-784CFF12EFAC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VW'!$L$30:$L$365</c:f>
              <c:numCache>
                <c:formatCode>[$-409]mmm\-yy;@</c:formatCode>
                <c:ptCount val="336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</c:numCache>
            </c:numRef>
          </c:xVal>
          <c:yVal>
            <c:numRef>
              <c:f>'U.S. EW &amp; VW'!$P$30:$P$365</c:f>
              <c:numCache>
                <c:formatCode>0.0%</c:formatCode>
                <c:ptCount val="336"/>
                <c:pt idx="12">
                  <c:v>7.2155202310332456E-2</c:v>
                </c:pt>
                <c:pt idx="13">
                  <c:v>7.0664232294207485E-2</c:v>
                </c:pt>
                <c:pt idx="14">
                  <c:v>7.5527218120169382E-2</c:v>
                </c:pt>
                <c:pt idx="15">
                  <c:v>7.900608835219014E-2</c:v>
                </c:pt>
                <c:pt idx="16">
                  <c:v>8.4929867363486622E-2</c:v>
                </c:pt>
                <c:pt idx="17">
                  <c:v>8.6094568303787478E-2</c:v>
                </c:pt>
                <c:pt idx="18">
                  <c:v>9.5674956979118875E-2</c:v>
                </c:pt>
                <c:pt idx="19">
                  <c:v>0.1070524528621748</c:v>
                </c:pt>
                <c:pt idx="20">
                  <c:v>0.1156217087348228</c:v>
                </c:pt>
                <c:pt idx="21">
                  <c:v>0.11098589316779628</c:v>
                </c:pt>
                <c:pt idx="22">
                  <c:v>0.10090637672976643</c:v>
                </c:pt>
                <c:pt idx="23">
                  <c:v>9.1100481002690525E-2</c:v>
                </c:pt>
                <c:pt idx="24">
                  <c:v>9.9758045916341187E-2</c:v>
                </c:pt>
                <c:pt idx="25">
                  <c:v>0.10735558496639852</c:v>
                </c:pt>
                <c:pt idx="26">
                  <c:v>0.11140982683972056</c:v>
                </c:pt>
                <c:pt idx="27">
                  <c:v>0.10330174358343824</c:v>
                </c:pt>
                <c:pt idx="28">
                  <c:v>0.10357846064983489</c:v>
                </c:pt>
                <c:pt idx="29">
                  <c:v>0.11038805654564499</c:v>
                </c:pt>
                <c:pt idx="30">
                  <c:v>0.10969824698377395</c:v>
                </c:pt>
                <c:pt idx="31">
                  <c:v>0.10220979682716713</c:v>
                </c:pt>
                <c:pt idx="32">
                  <c:v>9.1168353618868991E-2</c:v>
                </c:pt>
                <c:pt idx="33">
                  <c:v>9.3982042719144898E-2</c:v>
                </c:pt>
                <c:pt idx="34">
                  <c:v>9.3289497822371059E-2</c:v>
                </c:pt>
                <c:pt idx="35">
                  <c:v>9.5029039876876942E-2</c:v>
                </c:pt>
                <c:pt idx="36">
                  <c:v>8.5508824152171092E-2</c:v>
                </c:pt>
                <c:pt idx="37">
                  <c:v>8.436182520842217E-2</c:v>
                </c:pt>
                <c:pt idx="38">
                  <c:v>7.7608373341387038E-2</c:v>
                </c:pt>
                <c:pt idx="39">
                  <c:v>7.0311503412602283E-2</c:v>
                </c:pt>
                <c:pt idx="40">
                  <c:v>5.4023775762657156E-2</c:v>
                </c:pt>
                <c:pt idx="41">
                  <c:v>4.659874571475231E-2</c:v>
                </c:pt>
                <c:pt idx="42">
                  <c:v>5.9276448986246733E-2</c:v>
                </c:pt>
                <c:pt idx="43">
                  <c:v>8.3857783085224513E-2</c:v>
                </c:pt>
                <c:pt idx="44">
                  <c:v>9.9793565504001203E-2</c:v>
                </c:pt>
                <c:pt idx="45">
                  <c:v>8.3854598905078959E-2</c:v>
                </c:pt>
                <c:pt idx="46">
                  <c:v>6.1239700422579535E-2</c:v>
                </c:pt>
                <c:pt idx="47">
                  <c:v>4.0770860749890003E-2</c:v>
                </c:pt>
                <c:pt idx="48">
                  <c:v>4.2447126823273784E-2</c:v>
                </c:pt>
                <c:pt idx="49">
                  <c:v>5.2129493389100778E-2</c:v>
                </c:pt>
                <c:pt idx="50">
                  <c:v>7.036400967339218E-2</c:v>
                </c:pt>
                <c:pt idx="51">
                  <c:v>7.9350654334662041E-2</c:v>
                </c:pt>
                <c:pt idx="52">
                  <c:v>8.2642295115609832E-2</c:v>
                </c:pt>
                <c:pt idx="53">
                  <c:v>7.26646174572112E-2</c:v>
                </c:pt>
                <c:pt idx="54">
                  <c:v>6.3977253569573067E-2</c:v>
                </c:pt>
                <c:pt idx="55">
                  <c:v>5.4890355331768781E-2</c:v>
                </c:pt>
                <c:pt idx="56">
                  <c:v>5.8875658551759358E-2</c:v>
                </c:pt>
                <c:pt idx="57">
                  <c:v>7.9971015095499975E-2</c:v>
                </c:pt>
                <c:pt idx="58">
                  <c:v>0.10808800702806276</c:v>
                </c:pt>
                <c:pt idx="59">
                  <c:v>0.13199684086021302</c:v>
                </c:pt>
                <c:pt idx="60">
                  <c:v>0.12712174842346968</c:v>
                </c:pt>
                <c:pt idx="61">
                  <c:v>0.11293205600675327</c:v>
                </c:pt>
                <c:pt idx="62">
                  <c:v>0.10120377675701553</c:v>
                </c:pt>
                <c:pt idx="63">
                  <c:v>0.1072216645751507</c:v>
                </c:pt>
                <c:pt idx="64">
                  <c:v>0.11479745797370167</c:v>
                </c:pt>
                <c:pt idx="65">
                  <c:v>0.11844672517902088</c:v>
                </c:pt>
                <c:pt idx="66">
                  <c:v>0.11800837536165898</c:v>
                </c:pt>
                <c:pt idx="67">
                  <c:v>0.11781064486809556</c:v>
                </c:pt>
                <c:pt idx="68">
                  <c:v>0.11740885322705075</c:v>
                </c:pt>
                <c:pt idx="69">
                  <c:v>0.10850639346172763</c:v>
                </c:pt>
                <c:pt idx="70">
                  <c:v>9.5475924516739363E-2</c:v>
                </c:pt>
                <c:pt idx="71">
                  <c:v>9.0620626768352919E-2</c:v>
                </c:pt>
                <c:pt idx="72">
                  <c:v>0.10256917075648198</c:v>
                </c:pt>
                <c:pt idx="73">
                  <c:v>0.12473415829144763</c:v>
                </c:pt>
                <c:pt idx="74">
                  <c:v>0.13709381244233598</c:v>
                </c:pt>
                <c:pt idx="75">
                  <c:v>0.14119583498617372</c:v>
                </c:pt>
                <c:pt idx="76">
                  <c:v>0.1390688866915526</c:v>
                </c:pt>
                <c:pt idx="77">
                  <c:v>0.1485595668553148</c:v>
                </c:pt>
                <c:pt idx="78">
                  <c:v>0.15511362667573714</c:v>
                </c:pt>
                <c:pt idx="79">
                  <c:v>0.16189537225449047</c:v>
                </c:pt>
                <c:pt idx="80">
                  <c:v>0.15373442826826178</c:v>
                </c:pt>
                <c:pt idx="81">
                  <c:v>0.1420645831523335</c:v>
                </c:pt>
                <c:pt idx="82">
                  <c:v>0.13698414457425767</c:v>
                </c:pt>
                <c:pt idx="83">
                  <c:v>0.14205374643664559</c:v>
                </c:pt>
                <c:pt idx="84">
                  <c:v>0.15650649007396789</c:v>
                </c:pt>
                <c:pt idx="85">
                  <c:v>0.1627347599729525</c:v>
                </c:pt>
                <c:pt idx="86">
                  <c:v>0.16547536553703601</c:v>
                </c:pt>
                <c:pt idx="87">
                  <c:v>0.15913914780888994</c:v>
                </c:pt>
                <c:pt idx="88">
                  <c:v>0.15930259311949579</c:v>
                </c:pt>
                <c:pt idx="89">
                  <c:v>0.1525430513046464</c:v>
                </c:pt>
                <c:pt idx="90">
                  <c:v>0.14967827666812239</c:v>
                </c:pt>
                <c:pt idx="91">
                  <c:v>0.14632608417693094</c:v>
                </c:pt>
                <c:pt idx="92">
                  <c:v>0.15081388789841266</c:v>
                </c:pt>
                <c:pt idx="93">
                  <c:v>0.16113922457327923</c:v>
                </c:pt>
                <c:pt idx="94">
                  <c:v>0.16235345657074141</c:v>
                </c:pt>
                <c:pt idx="95">
                  <c:v>0.16328882676235446</c:v>
                </c:pt>
                <c:pt idx="96">
                  <c:v>0.1490645035342717</c:v>
                </c:pt>
                <c:pt idx="97">
                  <c:v>0.13963988702399166</c:v>
                </c:pt>
                <c:pt idx="98">
                  <c:v>0.11954108289531984</c:v>
                </c:pt>
                <c:pt idx="99">
                  <c:v>0.11327981800219722</c:v>
                </c:pt>
                <c:pt idx="100">
                  <c:v>0.10451701111379075</c:v>
                </c:pt>
                <c:pt idx="101">
                  <c:v>0.10387650752848221</c:v>
                </c:pt>
                <c:pt idx="102">
                  <c:v>8.9243215841724899E-2</c:v>
                </c:pt>
                <c:pt idx="103">
                  <c:v>7.0849038735506076E-2</c:v>
                </c:pt>
                <c:pt idx="104">
                  <c:v>4.9180439230995354E-2</c:v>
                </c:pt>
                <c:pt idx="105">
                  <c:v>3.5457940796265852E-2</c:v>
                </c:pt>
                <c:pt idx="106">
                  <c:v>3.708083963709452E-2</c:v>
                </c:pt>
                <c:pt idx="107">
                  <c:v>3.6188295155868744E-2</c:v>
                </c:pt>
                <c:pt idx="108">
                  <c:v>4.1460452449752605E-2</c:v>
                </c:pt>
                <c:pt idx="109">
                  <c:v>3.7534342131612997E-2</c:v>
                </c:pt>
                <c:pt idx="110">
                  <c:v>4.3475965393541482E-2</c:v>
                </c:pt>
                <c:pt idx="111">
                  <c:v>4.5004303521156919E-2</c:v>
                </c:pt>
                <c:pt idx="112">
                  <c:v>4.3306087871494148E-2</c:v>
                </c:pt>
                <c:pt idx="113">
                  <c:v>4.0305761561382214E-2</c:v>
                </c:pt>
                <c:pt idx="114">
                  <c:v>4.1198279488349199E-2</c:v>
                </c:pt>
                <c:pt idx="115">
                  <c:v>4.9942615664431811E-2</c:v>
                </c:pt>
                <c:pt idx="116">
                  <c:v>4.9823046352437839E-2</c:v>
                </c:pt>
                <c:pt idx="117">
                  <c:v>3.9207189617207705E-2</c:v>
                </c:pt>
                <c:pt idx="118">
                  <c:v>2.2096388363536779E-2</c:v>
                </c:pt>
                <c:pt idx="119">
                  <c:v>1.1021177832960527E-2</c:v>
                </c:pt>
                <c:pt idx="120">
                  <c:v>4.3263328290510383E-3</c:v>
                </c:pt>
                <c:pt idx="121">
                  <c:v>-9.4857008330527792E-3</c:v>
                </c:pt>
                <c:pt idx="122">
                  <c:v>-2.9551529673667143E-2</c:v>
                </c:pt>
                <c:pt idx="123">
                  <c:v>-5.4264336318840534E-2</c:v>
                </c:pt>
                <c:pt idx="124">
                  <c:v>-6.2908982742649444E-2</c:v>
                </c:pt>
                <c:pt idx="125">
                  <c:v>-7.134934508694124E-2</c:v>
                </c:pt>
                <c:pt idx="126">
                  <c:v>-7.1851591447154251E-2</c:v>
                </c:pt>
                <c:pt idx="127">
                  <c:v>-8.2404734590310724E-2</c:v>
                </c:pt>
                <c:pt idx="128">
                  <c:v>-9.2396027748802956E-2</c:v>
                </c:pt>
                <c:pt idx="129">
                  <c:v>-0.1008538181124069</c:v>
                </c:pt>
                <c:pt idx="130">
                  <c:v>-0.11947033398579454</c:v>
                </c:pt>
                <c:pt idx="131">
                  <c:v>-0.13239184808186044</c:v>
                </c:pt>
                <c:pt idx="132">
                  <c:v>-0.15871438902632529</c:v>
                </c:pt>
                <c:pt idx="133">
                  <c:v>-0.17025478270123195</c:v>
                </c:pt>
                <c:pt idx="134">
                  <c:v>-0.18755157067316375</c:v>
                </c:pt>
                <c:pt idx="135">
                  <c:v>-0.1928761079402338</c:v>
                </c:pt>
                <c:pt idx="136">
                  <c:v>-0.19931030896218638</c:v>
                </c:pt>
                <c:pt idx="137">
                  <c:v>-0.19546992242542671</c:v>
                </c:pt>
                <c:pt idx="138">
                  <c:v>-0.19149555952315545</c:v>
                </c:pt>
                <c:pt idx="139">
                  <c:v>-0.19088119896896305</c:v>
                </c:pt>
                <c:pt idx="140">
                  <c:v>-0.19489890682231759</c:v>
                </c:pt>
                <c:pt idx="141">
                  <c:v>-0.20169873842137565</c:v>
                </c:pt>
                <c:pt idx="142">
                  <c:v>-0.18433434940654292</c:v>
                </c:pt>
                <c:pt idx="143">
                  <c:v>-0.16700301287499852</c:v>
                </c:pt>
                <c:pt idx="144">
                  <c:v>-0.13301965718548214</c:v>
                </c:pt>
                <c:pt idx="145">
                  <c:v>-0.11130174344068899</c:v>
                </c:pt>
                <c:pt idx="146">
                  <c:v>-8.685327886088412E-2</c:v>
                </c:pt>
                <c:pt idx="147">
                  <c:v>-8.3568809894402407E-2</c:v>
                </c:pt>
                <c:pt idx="148">
                  <c:v>-9.4386140755478132E-2</c:v>
                </c:pt>
                <c:pt idx="149">
                  <c:v>-0.11121812473756199</c:v>
                </c:pt>
                <c:pt idx="150">
                  <c:v>-0.11668701809284321</c:v>
                </c:pt>
                <c:pt idx="151">
                  <c:v>-0.10532412095695642</c:v>
                </c:pt>
                <c:pt idx="152">
                  <c:v>-8.3241359923123315E-2</c:v>
                </c:pt>
                <c:pt idx="153">
                  <c:v>-5.6861137068200285E-2</c:v>
                </c:pt>
                <c:pt idx="154">
                  <c:v>-4.7308716005474594E-2</c:v>
                </c:pt>
                <c:pt idx="155">
                  <c:v>-4.6503990987622923E-2</c:v>
                </c:pt>
                <c:pt idx="156">
                  <c:v>-6.8434555659648622E-2</c:v>
                </c:pt>
                <c:pt idx="157">
                  <c:v>-8.8837584325228924E-2</c:v>
                </c:pt>
                <c:pt idx="158">
                  <c:v>-9.4204192279334076E-2</c:v>
                </c:pt>
                <c:pt idx="159">
                  <c:v>-7.1870939592527217E-2</c:v>
                </c:pt>
                <c:pt idx="160">
                  <c:v>-3.9559758729365901E-2</c:v>
                </c:pt>
                <c:pt idx="161">
                  <c:v>-2.3652266664931143E-2</c:v>
                </c:pt>
                <c:pt idx="162">
                  <c:v>-2.4120113108360819E-2</c:v>
                </c:pt>
                <c:pt idx="163">
                  <c:v>-2.5472961807503469E-2</c:v>
                </c:pt>
                <c:pt idx="164">
                  <c:v>-1.1626620097111462E-2</c:v>
                </c:pt>
                <c:pt idx="165">
                  <c:v>5.3593382314913729E-3</c:v>
                </c:pt>
                <c:pt idx="166">
                  <c:v>1.2395456674309635E-2</c:v>
                </c:pt>
                <c:pt idx="167">
                  <c:v>3.9463607903302833E-3</c:v>
                </c:pt>
                <c:pt idx="168">
                  <c:v>-2.8765551223643993E-3</c:v>
                </c:pt>
                <c:pt idx="169">
                  <c:v>-4.9071734620634855E-3</c:v>
                </c:pt>
                <c:pt idx="170">
                  <c:v>6.5990631318448845E-3</c:v>
                </c:pt>
                <c:pt idx="171">
                  <c:v>9.2537838095516634E-3</c:v>
                </c:pt>
                <c:pt idx="172">
                  <c:v>1.4763500031893306E-2</c:v>
                </c:pt>
                <c:pt idx="173">
                  <c:v>1.926360679770811E-2</c:v>
                </c:pt>
                <c:pt idx="174">
                  <c:v>3.0693601777647794E-2</c:v>
                </c:pt>
                <c:pt idx="175">
                  <c:v>3.6683980208549904E-2</c:v>
                </c:pt>
                <c:pt idx="176">
                  <c:v>3.5360045265699469E-2</c:v>
                </c:pt>
                <c:pt idx="177">
                  <c:v>3.9889123969542695E-2</c:v>
                </c:pt>
                <c:pt idx="178">
                  <c:v>4.4068927964572513E-2</c:v>
                </c:pt>
                <c:pt idx="179">
                  <c:v>5.2894712437797642E-2</c:v>
                </c:pt>
                <c:pt idx="180">
                  <c:v>5.2515530196796334E-2</c:v>
                </c:pt>
                <c:pt idx="181">
                  <c:v>5.6001206970827999E-2</c:v>
                </c:pt>
                <c:pt idx="182">
                  <c:v>5.3388216478100547E-2</c:v>
                </c:pt>
                <c:pt idx="183">
                  <c:v>6.5081215823337146E-2</c:v>
                </c:pt>
                <c:pt idx="184">
                  <c:v>7.4554266027327509E-2</c:v>
                </c:pt>
                <c:pt idx="185">
                  <c:v>9.0891348032853481E-2</c:v>
                </c:pt>
                <c:pt idx="186">
                  <c:v>9.1272601454752245E-2</c:v>
                </c:pt>
                <c:pt idx="187">
                  <c:v>8.6339558155248408E-2</c:v>
                </c:pt>
                <c:pt idx="188">
                  <c:v>8.0388591461200143E-2</c:v>
                </c:pt>
                <c:pt idx="189">
                  <c:v>6.9361982255535137E-2</c:v>
                </c:pt>
                <c:pt idx="190">
                  <c:v>6.8970932541363439E-2</c:v>
                </c:pt>
                <c:pt idx="191">
                  <c:v>7.4304843548627098E-2</c:v>
                </c:pt>
                <c:pt idx="192">
                  <c:v>0.10360341518739102</c:v>
                </c:pt>
                <c:pt idx="193">
                  <c:v>0.12249941524348507</c:v>
                </c:pt>
                <c:pt idx="194">
                  <c:v>0.12759816685904779</c:v>
                </c:pt>
                <c:pt idx="195">
                  <c:v>0.11042448446265474</c:v>
                </c:pt>
                <c:pt idx="196">
                  <c:v>0.10286025878369087</c:v>
                </c:pt>
                <c:pt idx="197">
                  <c:v>9.9620710301719262E-2</c:v>
                </c:pt>
                <c:pt idx="198">
                  <c:v>0.10920475923501338</c:v>
                </c:pt>
                <c:pt idx="199">
                  <c:v>0.11335351510095171</c:v>
                </c:pt>
                <c:pt idx="200">
                  <c:v>0.11610174216946234</c:v>
                </c:pt>
                <c:pt idx="201">
                  <c:v>0.11585314707480943</c:v>
                </c:pt>
                <c:pt idx="202">
                  <c:v>0.11593385451603822</c:v>
                </c:pt>
                <c:pt idx="203">
                  <c:v>0.1118113642984695</c:v>
                </c:pt>
                <c:pt idx="204">
                  <c:v>0.10652111013461085</c:v>
                </c:pt>
                <c:pt idx="205">
                  <c:v>0.10531605729248805</c:v>
                </c:pt>
                <c:pt idx="206">
                  <c:v>0.10852966153038657</c:v>
                </c:pt>
                <c:pt idx="207">
                  <c:v>0.11190901839298184</c:v>
                </c:pt>
                <c:pt idx="208">
                  <c:v>0.11155351687753479</c:v>
                </c:pt>
                <c:pt idx="209">
                  <c:v>0.1087633484142736</c:v>
                </c:pt>
                <c:pt idx="210">
                  <c:v>0.1046435124941667</c:v>
                </c:pt>
                <c:pt idx="211">
                  <c:v>0.10044343641249021</c:v>
                </c:pt>
                <c:pt idx="212">
                  <c:v>9.33626699963086E-2</c:v>
                </c:pt>
                <c:pt idx="213">
                  <c:v>8.2137612665354576E-2</c:v>
                </c:pt>
                <c:pt idx="214">
                  <c:v>7.6046697598447732E-2</c:v>
                </c:pt>
                <c:pt idx="215">
                  <c:v>7.7361101201195437E-2</c:v>
                </c:pt>
                <c:pt idx="216">
                  <c:v>8.5609557016224747E-2</c:v>
                </c:pt>
                <c:pt idx="217">
                  <c:v>8.756693535509763E-2</c:v>
                </c:pt>
                <c:pt idx="218">
                  <c:v>8.2175758025871737E-2</c:v>
                </c:pt>
                <c:pt idx="219">
                  <c:v>7.0756284362026411E-2</c:v>
                </c:pt>
                <c:pt idx="220">
                  <c:v>6.6865335124371983E-2</c:v>
                </c:pt>
                <c:pt idx="221">
                  <c:v>6.8661252982591625E-2</c:v>
                </c:pt>
                <c:pt idx="222">
                  <c:v>7.9021447358120556E-2</c:v>
                </c:pt>
                <c:pt idx="223">
                  <c:v>8.4610767406009924E-2</c:v>
                </c:pt>
                <c:pt idx="224">
                  <c:v>9.0612659418893182E-2</c:v>
                </c:pt>
                <c:pt idx="225">
                  <c:v>9.1691011420774737E-2</c:v>
                </c:pt>
                <c:pt idx="226">
                  <c:v>8.9804647089574141E-2</c:v>
                </c:pt>
                <c:pt idx="227">
                  <c:v>8.881438017372778E-2</c:v>
                </c:pt>
                <c:pt idx="228">
                  <c:v>9.1612781733276138E-2</c:v>
                </c:pt>
                <c:pt idx="229">
                  <c:v>0.11297820871811481</c:v>
                </c:pt>
                <c:pt idx="230">
                  <c:v>0.13252011545354203</c:v>
                </c:pt>
                <c:pt idx="231">
                  <c:v>0.1500299843775641</c:v>
                </c:pt>
                <c:pt idx="232">
                  <c:v>0.15087515829555609</c:v>
                </c:pt>
                <c:pt idx="233">
                  <c:v>0.15527429101959855</c:v>
                </c:pt>
                <c:pt idx="234">
                  <c:v>0.14168610716575314</c:v>
                </c:pt>
                <c:pt idx="235">
                  <c:v>0.1293356458430317</c:v>
                </c:pt>
                <c:pt idx="236">
                  <c:v>0.11107456033527829</c:v>
                </c:pt>
                <c:pt idx="237">
                  <c:v>0.11440153237906858</c:v>
                </c:pt>
                <c:pt idx="238">
                  <c:v>0.12583798169656646</c:v>
                </c:pt>
                <c:pt idx="239">
                  <c:v>0.13534795898367813</c:v>
                </c:pt>
                <c:pt idx="240">
                  <c:v>0.12429939568339088</c:v>
                </c:pt>
                <c:pt idx="241">
                  <c:v>8.8862383645570642E-2</c:v>
                </c:pt>
                <c:pt idx="242">
                  <c:v>5.6402480274185374E-2</c:v>
                </c:pt>
                <c:pt idx="243">
                  <c:v>4.3149900654393392E-2</c:v>
                </c:pt>
                <c:pt idx="244">
                  <c:v>4.3987200348177824E-2</c:v>
                </c:pt>
                <c:pt idx="245">
                  <c:v>4.778211358067197E-2</c:v>
                </c:pt>
                <c:pt idx="246">
                  <c:v>4.6885204816228043E-2</c:v>
                </c:pt>
                <c:pt idx="247">
                  <c:v>4.9986928919389939E-2</c:v>
                </c:pt>
                <c:pt idx="248">
                  <c:v>5.3642886798093592E-2</c:v>
                </c:pt>
                <c:pt idx="249">
                  <c:v>5.9027146690344034E-2</c:v>
                </c:pt>
                <c:pt idx="250">
                  <c:v>5.7523321056140997E-2</c:v>
                </c:pt>
                <c:pt idx="251">
                  <c:v>5.2943180745790297E-2</c:v>
                </c:pt>
                <c:pt idx="252">
                  <c:v>4.9705037120283846E-2</c:v>
                </c:pt>
                <c:pt idx="253">
                  <c:v>5.6309473369321017E-2</c:v>
                </c:pt>
                <c:pt idx="254">
                  <c:v>7.0426384565559941E-2</c:v>
                </c:pt>
                <c:pt idx="255">
                  <c:v>7.3576364093506097E-2</c:v>
                </c:pt>
                <c:pt idx="256">
                  <c:v>6.7697682351277155E-2</c:v>
                </c:pt>
                <c:pt idx="257">
                  <c:v>4.9859875755197791E-2</c:v>
                </c:pt>
                <c:pt idx="258">
                  <c:v>4.6275922609229525E-2</c:v>
                </c:pt>
                <c:pt idx="259">
                  <c:v>4.978061491626673E-2</c:v>
                </c:pt>
                <c:pt idx="260">
                  <c:v>5.8992329326225779E-2</c:v>
                </c:pt>
                <c:pt idx="261">
                  <c:v>5.3998177337017506E-2</c:v>
                </c:pt>
                <c:pt idx="262">
                  <c:v>4.3496326656615736E-2</c:v>
                </c:pt>
                <c:pt idx="263">
                  <c:v>3.7240268555784661E-2</c:v>
                </c:pt>
                <c:pt idx="264">
                  <c:v>4.1637503843321877E-2</c:v>
                </c:pt>
                <c:pt idx="265">
                  <c:v>5.7255539509343034E-2</c:v>
                </c:pt>
                <c:pt idx="266">
                  <c:v>6.1541575135373172E-2</c:v>
                </c:pt>
                <c:pt idx="267">
                  <c:v>5.6458422260223351E-2</c:v>
                </c:pt>
                <c:pt idx="268">
                  <c:v>3.5625697389699562E-2</c:v>
                </c:pt>
                <c:pt idx="269">
                  <c:v>2.6466055664946753E-2</c:v>
                </c:pt>
                <c:pt idx="270">
                  <c:v>1.7581122613253841E-2</c:v>
                </c:pt>
                <c:pt idx="271">
                  <c:v>2.3244426104513938E-2</c:v>
                </c:pt>
                <c:pt idx="272">
                  <c:v>3.2996603180673212E-2</c:v>
                </c:pt>
                <c:pt idx="273">
                  <c:v>6.0184289162532822E-2</c:v>
                </c:pt>
                <c:pt idx="274">
                  <c:v>7.7223006999496357E-2</c:v>
                </c:pt>
                <c:pt idx="275">
                  <c:v>8.3253587365471393E-2</c:v>
                </c:pt>
                <c:pt idx="276">
                  <c:v>6.4819463785572573E-2</c:v>
                </c:pt>
                <c:pt idx="277">
                  <c:v>4.7508487300653934E-2</c:v>
                </c:pt>
                <c:pt idx="278">
                  <c:v>4.8619958738182145E-2</c:v>
                </c:pt>
                <c:pt idx="279">
                  <c:v>7.1738788790637997E-2</c:v>
                </c:pt>
                <c:pt idx="280">
                  <c:v>0.10487822246944578</c:v>
                </c:pt>
                <c:pt idx="281">
                  <c:v>0.12902800868234743</c:v>
                </c:pt>
                <c:pt idx="282">
                  <c:v>0.14552587740050149</c:v>
                </c:pt>
                <c:pt idx="283">
                  <c:v>0.14928651491913603</c:v>
                </c:pt>
                <c:pt idx="284">
                  <c:v>0.14270641181816424</c:v>
                </c:pt>
                <c:pt idx="285">
                  <c:v>0.13942002579920199</c:v>
                </c:pt>
                <c:pt idx="286">
                  <c:v>0.14158235383531026</c:v>
                </c:pt>
                <c:pt idx="287">
                  <c:v>0.14620122924010404</c:v>
                </c:pt>
                <c:pt idx="288">
                  <c:v>0.14502293496430618</c:v>
                </c:pt>
                <c:pt idx="289">
                  <c:v>0.14443613756412832</c:v>
                </c:pt>
                <c:pt idx="290">
                  <c:v>0.15046169647222785</c:v>
                </c:pt>
                <c:pt idx="291">
                  <c:v>0.16420970784364286</c:v>
                </c:pt>
                <c:pt idx="292">
                  <c:v>0.17181791170186722</c:v>
                </c:pt>
                <c:pt idx="293">
                  <c:v>0.15953905401135726</c:v>
                </c:pt>
                <c:pt idx="294">
                  <c:v>0.13750417504897627</c:v>
                </c:pt>
                <c:pt idx="295">
                  <c:v>0.11700467747062393</c:v>
                </c:pt>
                <c:pt idx="296">
                  <c:v>0.10434050194879951</c:v>
                </c:pt>
                <c:pt idx="297">
                  <c:v>8.5592377386129792E-2</c:v>
                </c:pt>
                <c:pt idx="298">
                  <c:v>6.502509758259678E-2</c:v>
                </c:pt>
                <c:pt idx="299">
                  <c:v>4.5933278191073956E-2</c:v>
                </c:pt>
                <c:pt idx="300">
                  <c:v>4.6994723968987184E-2</c:v>
                </c:pt>
                <c:pt idx="301">
                  <c:v>4.6003576135589919E-2</c:v>
                </c:pt>
                <c:pt idx="302">
                  <c:v>3.8648681929755568E-2</c:v>
                </c:pt>
                <c:pt idx="303">
                  <c:v>1.0118169376458486E-2</c:v>
                </c:pt>
                <c:pt idx="304">
                  <c:v>2.3487040437273343E-3</c:v>
                </c:pt>
                <c:pt idx="305">
                  <c:v>-1.6541328879904338E-4</c:v>
                </c:pt>
                <c:pt idx="306">
                  <c:v>1.7369244146097307E-2</c:v>
                </c:pt>
                <c:pt idx="307">
                  <c:v>2.0879105895243999E-2</c:v>
                </c:pt>
                <c:pt idx="308">
                  <c:v>2.9121149622414855E-2</c:v>
                </c:pt>
                <c:pt idx="309">
                  <c:v>2.1127084688986608E-2</c:v>
                </c:pt>
                <c:pt idx="310">
                  <c:v>2.6372943472663612E-2</c:v>
                </c:pt>
                <c:pt idx="311">
                  <c:v>2.0140170621715692E-2</c:v>
                </c:pt>
                <c:pt idx="312">
                  <c:v>2.9553129457758454E-2</c:v>
                </c:pt>
                <c:pt idx="313">
                  <c:v>3.3312501216592461E-2</c:v>
                </c:pt>
                <c:pt idx="314">
                  <c:v>4.0085369620865174E-2</c:v>
                </c:pt>
                <c:pt idx="315">
                  <c:v>3.7944414502693924E-2</c:v>
                </c:pt>
                <c:pt idx="316">
                  <c:v>2.5787340016667937E-2</c:v>
                </c:pt>
                <c:pt idx="317">
                  <c:v>9.2804673227981915E-3</c:v>
                </c:pt>
                <c:pt idx="318">
                  <c:v>-5.0401944074252025E-4</c:v>
                </c:pt>
                <c:pt idx="319">
                  <c:v>3.9714978428653236E-3</c:v>
                </c:pt>
                <c:pt idx="320">
                  <c:v>1.3444988476732256E-2</c:v>
                </c:pt>
                <c:pt idx="321">
                  <c:v>1.654713755673165E-2</c:v>
                </c:pt>
                <c:pt idx="322">
                  <c:v>9.7062081535435052E-3</c:v>
                </c:pt>
                <c:pt idx="323">
                  <c:v>9.1409843045060502E-3</c:v>
                </c:pt>
                <c:pt idx="324">
                  <c:v>1.7950659004503544E-2</c:v>
                </c:pt>
                <c:pt idx="325">
                  <c:v>3.6094177211521972E-2</c:v>
                </c:pt>
                <c:pt idx="326">
                  <c:v>3.7817517914379817E-2</c:v>
                </c:pt>
                <c:pt idx="327">
                  <c:v>2.8750217920841425E-2</c:v>
                </c:pt>
                <c:pt idx="328">
                  <c:v>1.6996284100320169E-2</c:v>
                </c:pt>
                <c:pt idx="329">
                  <c:v>2.1026645056902993E-2</c:v>
                </c:pt>
                <c:pt idx="330">
                  <c:v>2.5284667016712614E-2</c:v>
                </c:pt>
                <c:pt idx="331">
                  <c:v>2.5409589019898648E-2</c:v>
                </c:pt>
                <c:pt idx="332">
                  <c:v>1.4626064198558053E-2</c:v>
                </c:pt>
                <c:pt idx="333">
                  <c:v>7.9080188765898729E-3</c:v>
                </c:pt>
                <c:pt idx="334">
                  <c:v>1.043325680311491E-2</c:v>
                </c:pt>
                <c:pt idx="335">
                  <c:v>2.193601588146854E-2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433-4EC5-9CC4-784CFF12E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614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TransactionActivity!$N$2:$N$317</c:f>
              <c:numCache>
                <c:formatCode>m/d/yyyy</c:formatCode>
                <c:ptCount val="316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  <c:pt idx="315">
                  <c:v>46142</c:v>
                </c:pt>
              </c:numCache>
            </c:numRef>
          </c:cat>
          <c:val>
            <c:numRef>
              <c:f>TransactionActivity!$S$2:$S$317</c:f>
              <c:numCache>
                <c:formatCode>"$"#,##0</c:formatCode>
                <c:ptCount val="316"/>
                <c:pt idx="0">
                  <c:v>234900406</c:v>
                </c:pt>
                <c:pt idx="1">
                  <c:v>367225256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484638017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1727908089</c:v>
                </c:pt>
                <c:pt idx="12">
                  <c:v>838779465</c:v>
                </c:pt>
                <c:pt idx="13">
                  <c:v>508914265</c:v>
                </c:pt>
                <c:pt idx="14">
                  <c:v>529144040</c:v>
                </c:pt>
                <c:pt idx="15">
                  <c:v>808624604</c:v>
                </c:pt>
                <c:pt idx="16">
                  <c:v>648205557</c:v>
                </c:pt>
                <c:pt idx="17">
                  <c:v>756159395</c:v>
                </c:pt>
                <c:pt idx="18">
                  <c:v>550008292</c:v>
                </c:pt>
                <c:pt idx="19">
                  <c:v>622612241</c:v>
                </c:pt>
                <c:pt idx="20">
                  <c:v>523422617</c:v>
                </c:pt>
                <c:pt idx="21">
                  <c:v>431611750</c:v>
                </c:pt>
                <c:pt idx="22">
                  <c:v>467538930</c:v>
                </c:pt>
                <c:pt idx="23">
                  <c:v>1108212874</c:v>
                </c:pt>
                <c:pt idx="24">
                  <c:v>455633099</c:v>
                </c:pt>
                <c:pt idx="25">
                  <c:v>356582020</c:v>
                </c:pt>
                <c:pt idx="26">
                  <c:v>669987256</c:v>
                </c:pt>
                <c:pt idx="27">
                  <c:v>380774125</c:v>
                </c:pt>
                <c:pt idx="28">
                  <c:v>826718933</c:v>
                </c:pt>
                <c:pt idx="29">
                  <c:v>1054716117</c:v>
                </c:pt>
                <c:pt idx="30">
                  <c:v>587620855</c:v>
                </c:pt>
                <c:pt idx="31">
                  <c:v>889960993</c:v>
                </c:pt>
                <c:pt idx="32">
                  <c:v>1024794907</c:v>
                </c:pt>
                <c:pt idx="33">
                  <c:v>869000533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922576277</c:v>
                </c:pt>
                <c:pt idx="39">
                  <c:v>1238398374</c:v>
                </c:pt>
                <c:pt idx="40">
                  <c:v>1503403933</c:v>
                </c:pt>
                <c:pt idx="41">
                  <c:v>1253140020</c:v>
                </c:pt>
                <c:pt idx="42">
                  <c:v>1568957380</c:v>
                </c:pt>
                <c:pt idx="43">
                  <c:v>1652127943</c:v>
                </c:pt>
                <c:pt idx="44">
                  <c:v>1518007297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4147130397</c:v>
                </c:pt>
                <c:pt idx="48">
                  <c:v>1252659658</c:v>
                </c:pt>
                <c:pt idx="49">
                  <c:v>1598587596</c:v>
                </c:pt>
                <c:pt idx="50">
                  <c:v>1760537800</c:v>
                </c:pt>
                <c:pt idx="51">
                  <c:v>2741786185</c:v>
                </c:pt>
                <c:pt idx="52">
                  <c:v>1672596277</c:v>
                </c:pt>
                <c:pt idx="53">
                  <c:v>2269613197</c:v>
                </c:pt>
                <c:pt idx="54">
                  <c:v>2314574236</c:v>
                </c:pt>
                <c:pt idx="55">
                  <c:v>3504445540</c:v>
                </c:pt>
                <c:pt idx="56">
                  <c:v>3019508248</c:v>
                </c:pt>
                <c:pt idx="57">
                  <c:v>2866203966</c:v>
                </c:pt>
                <c:pt idx="58">
                  <c:v>2543656911</c:v>
                </c:pt>
                <c:pt idx="59">
                  <c:v>4661096767</c:v>
                </c:pt>
                <c:pt idx="60">
                  <c:v>2547810902</c:v>
                </c:pt>
                <c:pt idx="61">
                  <c:v>2255892353</c:v>
                </c:pt>
                <c:pt idx="62">
                  <c:v>3044603046</c:v>
                </c:pt>
                <c:pt idx="63">
                  <c:v>3627210323</c:v>
                </c:pt>
                <c:pt idx="64">
                  <c:v>3944942545</c:v>
                </c:pt>
                <c:pt idx="65">
                  <c:v>3734743598</c:v>
                </c:pt>
                <c:pt idx="66">
                  <c:v>4262913235</c:v>
                </c:pt>
                <c:pt idx="67">
                  <c:v>4132237041</c:v>
                </c:pt>
                <c:pt idx="68">
                  <c:v>6505345095</c:v>
                </c:pt>
                <c:pt idx="69">
                  <c:v>3926799151</c:v>
                </c:pt>
                <c:pt idx="70">
                  <c:v>5158727216</c:v>
                </c:pt>
                <c:pt idx="71">
                  <c:v>6009187568</c:v>
                </c:pt>
                <c:pt idx="72">
                  <c:v>3946512529</c:v>
                </c:pt>
                <c:pt idx="73">
                  <c:v>3324216287</c:v>
                </c:pt>
                <c:pt idx="74">
                  <c:v>4675190131</c:v>
                </c:pt>
                <c:pt idx="75">
                  <c:v>4661619824</c:v>
                </c:pt>
                <c:pt idx="76">
                  <c:v>3516800285</c:v>
                </c:pt>
                <c:pt idx="77">
                  <c:v>5331275525</c:v>
                </c:pt>
                <c:pt idx="78">
                  <c:v>3704544718</c:v>
                </c:pt>
                <c:pt idx="79">
                  <c:v>5339958114</c:v>
                </c:pt>
                <c:pt idx="80">
                  <c:v>6044656079</c:v>
                </c:pt>
                <c:pt idx="81">
                  <c:v>3104316999</c:v>
                </c:pt>
                <c:pt idx="82">
                  <c:v>3794885540</c:v>
                </c:pt>
                <c:pt idx="83">
                  <c:v>7422846733</c:v>
                </c:pt>
                <c:pt idx="84">
                  <c:v>6133867771</c:v>
                </c:pt>
                <c:pt idx="85">
                  <c:v>3635657717</c:v>
                </c:pt>
                <c:pt idx="86">
                  <c:v>5002033969</c:v>
                </c:pt>
                <c:pt idx="87">
                  <c:v>4476397915</c:v>
                </c:pt>
                <c:pt idx="88">
                  <c:v>5437461967</c:v>
                </c:pt>
                <c:pt idx="89">
                  <c:v>6322738256</c:v>
                </c:pt>
                <c:pt idx="90">
                  <c:v>5793179503</c:v>
                </c:pt>
                <c:pt idx="91">
                  <c:v>5531479080</c:v>
                </c:pt>
                <c:pt idx="92">
                  <c:v>3818815947</c:v>
                </c:pt>
                <c:pt idx="93">
                  <c:v>3188896246</c:v>
                </c:pt>
                <c:pt idx="94">
                  <c:v>3134363873</c:v>
                </c:pt>
                <c:pt idx="95">
                  <c:v>5644350063</c:v>
                </c:pt>
                <c:pt idx="96">
                  <c:v>2030360538</c:v>
                </c:pt>
                <c:pt idx="97">
                  <c:v>2086791203</c:v>
                </c:pt>
                <c:pt idx="98">
                  <c:v>1850596911</c:v>
                </c:pt>
                <c:pt idx="99">
                  <c:v>1975202927</c:v>
                </c:pt>
                <c:pt idx="100">
                  <c:v>1930878187</c:v>
                </c:pt>
                <c:pt idx="101">
                  <c:v>5175397763</c:v>
                </c:pt>
                <c:pt idx="102">
                  <c:v>1847059667</c:v>
                </c:pt>
                <c:pt idx="103">
                  <c:v>1721318915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1484003155</c:v>
                </c:pt>
                <c:pt idx="108">
                  <c:v>642237110</c:v>
                </c:pt>
                <c:pt idx="109">
                  <c:v>719442371</c:v>
                </c:pt>
                <c:pt idx="110">
                  <c:v>814798045</c:v>
                </c:pt>
                <c:pt idx="111">
                  <c:v>633495751</c:v>
                </c:pt>
                <c:pt idx="112">
                  <c:v>444931042</c:v>
                </c:pt>
                <c:pt idx="113">
                  <c:v>1124648077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762108677</c:v>
                </c:pt>
                <c:pt idx="119">
                  <c:v>1909045810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1295668764</c:v>
                </c:pt>
                <c:pt idx="123">
                  <c:v>953391503</c:v>
                </c:pt>
                <c:pt idx="124">
                  <c:v>1551176833</c:v>
                </c:pt>
                <c:pt idx="125">
                  <c:v>2303003003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3219878535</c:v>
                </c:pt>
                <c:pt idx="129">
                  <c:v>2370289275</c:v>
                </c:pt>
                <c:pt idx="130">
                  <c:v>2440919267</c:v>
                </c:pt>
                <c:pt idx="131">
                  <c:v>4218379521</c:v>
                </c:pt>
                <c:pt idx="132">
                  <c:v>1720558837</c:v>
                </c:pt>
                <c:pt idx="133">
                  <c:v>2792238188</c:v>
                </c:pt>
                <c:pt idx="134">
                  <c:v>2030748475</c:v>
                </c:pt>
                <c:pt idx="135">
                  <c:v>2393869104</c:v>
                </c:pt>
                <c:pt idx="136">
                  <c:v>3963216075</c:v>
                </c:pt>
                <c:pt idx="137">
                  <c:v>4195775739</c:v>
                </c:pt>
                <c:pt idx="138">
                  <c:v>3024401781</c:v>
                </c:pt>
                <c:pt idx="139">
                  <c:v>3428463649</c:v>
                </c:pt>
                <c:pt idx="140">
                  <c:v>3478608161</c:v>
                </c:pt>
                <c:pt idx="141">
                  <c:v>3606142790</c:v>
                </c:pt>
                <c:pt idx="142">
                  <c:v>2701805837</c:v>
                </c:pt>
                <c:pt idx="143">
                  <c:v>5492623393</c:v>
                </c:pt>
                <c:pt idx="144">
                  <c:v>2618174237</c:v>
                </c:pt>
                <c:pt idx="145">
                  <c:v>2617564978</c:v>
                </c:pt>
                <c:pt idx="146">
                  <c:v>3674413844</c:v>
                </c:pt>
                <c:pt idx="147">
                  <c:v>2731517831</c:v>
                </c:pt>
                <c:pt idx="148">
                  <c:v>3213006443</c:v>
                </c:pt>
                <c:pt idx="149">
                  <c:v>4099343202</c:v>
                </c:pt>
                <c:pt idx="150">
                  <c:v>3886232916</c:v>
                </c:pt>
                <c:pt idx="151">
                  <c:v>4290098288</c:v>
                </c:pt>
                <c:pt idx="152">
                  <c:v>3423849723</c:v>
                </c:pt>
                <c:pt idx="153">
                  <c:v>3250319568</c:v>
                </c:pt>
                <c:pt idx="154">
                  <c:v>4103376882</c:v>
                </c:pt>
                <c:pt idx="155">
                  <c:v>7420491516</c:v>
                </c:pt>
                <c:pt idx="156">
                  <c:v>2467165528</c:v>
                </c:pt>
                <c:pt idx="157">
                  <c:v>1993376470</c:v>
                </c:pt>
                <c:pt idx="158">
                  <c:v>3858363939</c:v>
                </c:pt>
                <c:pt idx="159">
                  <c:v>4260545763</c:v>
                </c:pt>
                <c:pt idx="160">
                  <c:v>4226657375</c:v>
                </c:pt>
                <c:pt idx="161">
                  <c:v>6611821946</c:v>
                </c:pt>
                <c:pt idx="162">
                  <c:v>3947098458</c:v>
                </c:pt>
                <c:pt idx="163">
                  <c:v>4765914756</c:v>
                </c:pt>
                <c:pt idx="164">
                  <c:v>4887610803</c:v>
                </c:pt>
                <c:pt idx="165">
                  <c:v>6925157929</c:v>
                </c:pt>
                <c:pt idx="166">
                  <c:v>4389325265</c:v>
                </c:pt>
                <c:pt idx="167">
                  <c:v>8358249505</c:v>
                </c:pt>
                <c:pt idx="168">
                  <c:v>2859986447</c:v>
                </c:pt>
                <c:pt idx="169">
                  <c:v>3195625561</c:v>
                </c:pt>
                <c:pt idx="170">
                  <c:v>4587688638</c:v>
                </c:pt>
                <c:pt idx="171">
                  <c:v>4273270502</c:v>
                </c:pt>
                <c:pt idx="172">
                  <c:v>5602874615</c:v>
                </c:pt>
                <c:pt idx="173">
                  <c:v>10230855868</c:v>
                </c:pt>
                <c:pt idx="174">
                  <c:v>7269097696</c:v>
                </c:pt>
                <c:pt idx="175">
                  <c:v>6184743069</c:v>
                </c:pt>
                <c:pt idx="176">
                  <c:v>6564183442</c:v>
                </c:pt>
                <c:pt idx="177">
                  <c:v>8180447291</c:v>
                </c:pt>
                <c:pt idx="178">
                  <c:v>6169961392</c:v>
                </c:pt>
                <c:pt idx="179">
                  <c:v>10621685685</c:v>
                </c:pt>
                <c:pt idx="180">
                  <c:v>7011091393</c:v>
                </c:pt>
                <c:pt idx="181">
                  <c:v>5394673669</c:v>
                </c:pt>
                <c:pt idx="182">
                  <c:v>6092381366</c:v>
                </c:pt>
                <c:pt idx="183">
                  <c:v>4905582133</c:v>
                </c:pt>
                <c:pt idx="184">
                  <c:v>8840538008</c:v>
                </c:pt>
                <c:pt idx="185">
                  <c:v>8763301548</c:v>
                </c:pt>
                <c:pt idx="186">
                  <c:v>6416306621</c:v>
                </c:pt>
                <c:pt idx="187">
                  <c:v>8176799283</c:v>
                </c:pt>
                <c:pt idx="188">
                  <c:v>7147894826</c:v>
                </c:pt>
                <c:pt idx="189">
                  <c:v>7848588825</c:v>
                </c:pt>
                <c:pt idx="190">
                  <c:v>5900716167</c:v>
                </c:pt>
                <c:pt idx="191">
                  <c:v>16121167078</c:v>
                </c:pt>
                <c:pt idx="192">
                  <c:v>5826781001</c:v>
                </c:pt>
                <c:pt idx="193">
                  <c:v>5499449124</c:v>
                </c:pt>
                <c:pt idx="194">
                  <c:v>6363649383</c:v>
                </c:pt>
                <c:pt idx="195">
                  <c:v>4577196830</c:v>
                </c:pt>
                <c:pt idx="196">
                  <c:v>5976705263</c:v>
                </c:pt>
                <c:pt idx="197">
                  <c:v>12792294832</c:v>
                </c:pt>
                <c:pt idx="198">
                  <c:v>8017683938</c:v>
                </c:pt>
                <c:pt idx="199">
                  <c:v>8255218098</c:v>
                </c:pt>
                <c:pt idx="200">
                  <c:v>9214196555</c:v>
                </c:pt>
                <c:pt idx="201">
                  <c:v>8378348636</c:v>
                </c:pt>
                <c:pt idx="202">
                  <c:v>9459415781</c:v>
                </c:pt>
                <c:pt idx="203">
                  <c:v>11496476287</c:v>
                </c:pt>
                <c:pt idx="204">
                  <c:v>8005040178</c:v>
                </c:pt>
                <c:pt idx="205">
                  <c:v>5793783618</c:v>
                </c:pt>
                <c:pt idx="206">
                  <c:v>7310937730</c:v>
                </c:pt>
                <c:pt idx="207">
                  <c:v>7067563008</c:v>
                </c:pt>
                <c:pt idx="208">
                  <c:v>6162782250</c:v>
                </c:pt>
                <c:pt idx="209">
                  <c:v>9624238619</c:v>
                </c:pt>
                <c:pt idx="210">
                  <c:v>7321661999</c:v>
                </c:pt>
                <c:pt idx="211">
                  <c:v>7622116673</c:v>
                </c:pt>
                <c:pt idx="212">
                  <c:v>8296820293</c:v>
                </c:pt>
                <c:pt idx="213">
                  <c:v>9309962558</c:v>
                </c:pt>
                <c:pt idx="214">
                  <c:v>8306853921</c:v>
                </c:pt>
                <c:pt idx="215">
                  <c:v>10662892951</c:v>
                </c:pt>
                <c:pt idx="216">
                  <c:v>8221844545</c:v>
                </c:pt>
                <c:pt idx="217">
                  <c:v>6566238925</c:v>
                </c:pt>
                <c:pt idx="218">
                  <c:v>9615293903</c:v>
                </c:pt>
                <c:pt idx="219">
                  <c:v>6277294608</c:v>
                </c:pt>
                <c:pt idx="220">
                  <c:v>7593443012</c:v>
                </c:pt>
                <c:pt idx="221">
                  <c:v>9770791157</c:v>
                </c:pt>
                <c:pt idx="222">
                  <c:v>7960246885</c:v>
                </c:pt>
                <c:pt idx="223">
                  <c:v>10002165120</c:v>
                </c:pt>
                <c:pt idx="224">
                  <c:v>8313665706</c:v>
                </c:pt>
                <c:pt idx="225">
                  <c:v>10582120838</c:v>
                </c:pt>
                <c:pt idx="226">
                  <c:v>9935623066</c:v>
                </c:pt>
                <c:pt idx="227">
                  <c:v>13293402177</c:v>
                </c:pt>
                <c:pt idx="228">
                  <c:v>6304460875</c:v>
                </c:pt>
                <c:pt idx="229">
                  <c:v>6716332901</c:v>
                </c:pt>
                <c:pt idx="230">
                  <c:v>6692403539</c:v>
                </c:pt>
                <c:pt idx="231">
                  <c:v>5511055633</c:v>
                </c:pt>
                <c:pt idx="232">
                  <c:v>9058711869</c:v>
                </c:pt>
                <c:pt idx="233">
                  <c:v>11946727276</c:v>
                </c:pt>
                <c:pt idx="234">
                  <c:v>10307117108</c:v>
                </c:pt>
                <c:pt idx="235">
                  <c:v>10077472806</c:v>
                </c:pt>
                <c:pt idx="236">
                  <c:v>11326990364</c:v>
                </c:pt>
                <c:pt idx="237">
                  <c:v>9736922313</c:v>
                </c:pt>
                <c:pt idx="238">
                  <c:v>9267682017</c:v>
                </c:pt>
                <c:pt idx="239">
                  <c:v>15329671279</c:v>
                </c:pt>
                <c:pt idx="240">
                  <c:v>8019420964</c:v>
                </c:pt>
                <c:pt idx="241">
                  <c:v>7695210071</c:v>
                </c:pt>
                <c:pt idx="242">
                  <c:v>6425615801</c:v>
                </c:pt>
                <c:pt idx="243">
                  <c:v>3678690834</c:v>
                </c:pt>
                <c:pt idx="244">
                  <c:v>2340166738</c:v>
                </c:pt>
                <c:pt idx="245">
                  <c:v>2826416233</c:v>
                </c:pt>
                <c:pt idx="246">
                  <c:v>3277953649</c:v>
                </c:pt>
                <c:pt idx="247">
                  <c:v>2998976161</c:v>
                </c:pt>
                <c:pt idx="248">
                  <c:v>7169597577</c:v>
                </c:pt>
                <c:pt idx="249">
                  <c:v>7499364305</c:v>
                </c:pt>
                <c:pt idx="250">
                  <c:v>6430973196</c:v>
                </c:pt>
                <c:pt idx="251">
                  <c:v>14939580208</c:v>
                </c:pt>
                <c:pt idx="252">
                  <c:v>6529764092</c:v>
                </c:pt>
                <c:pt idx="253">
                  <c:v>4477172545</c:v>
                </c:pt>
                <c:pt idx="254">
                  <c:v>6824125650</c:v>
                </c:pt>
                <c:pt idx="255">
                  <c:v>8991989792</c:v>
                </c:pt>
                <c:pt idx="256">
                  <c:v>7846389923</c:v>
                </c:pt>
                <c:pt idx="257">
                  <c:v>11451638042</c:v>
                </c:pt>
                <c:pt idx="258">
                  <c:v>12292738872</c:v>
                </c:pt>
                <c:pt idx="259">
                  <c:v>13943159773</c:v>
                </c:pt>
                <c:pt idx="260">
                  <c:v>14082656000</c:v>
                </c:pt>
                <c:pt idx="261">
                  <c:v>14156810589</c:v>
                </c:pt>
                <c:pt idx="262">
                  <c:v>13786280495</c:v>
                </c:pt>
                <c:pt idx="263">
                  <c:v>27059608619</c:v>
                </c:pt>
                <c:pt idx="264">
                  <c:v>8902544447</c:v>
                </c:pt>
                <c:pt idx="265">
                  <c:v>8906944399</c:v>
                </c:pt>
                <c:pt idx="266">
                  <c:v>13213945615</c:v>
                </c:pt>
                <c:pt idx="267">
                  <c:v>12221458192</c:v>
                </c:pt>
                <c:pt idx="268">
                  <c:v>12067692664</c:v>
                </c:pt>
                <c:pt idx="269">
                  <c:v>16381636015</c:v>
                </c:pt>
                <c:pt idx="270">
                  <c:v>11179566746</c:v>
                </c:pt>
                <c:pt idx="271">
                  <c:v>10027632118</c:v>
                </c:pt>
                <c:pt idx="272">
                  <c:v>11113784567</c:v>
                </c:pt>
                <c:pt idx="273">
                  <c:v>8119352666</c:v>
                </c:pt>
                <c:pt idx="274">
                  <c:v>8048480041</c:v>
                </c:pt>
                <c:pt idx="275">
                  <c:v>7665397913</c:v>
                </c:pt>
                <c:pt idx="276">
                  <c:v>3415454146</c:v>
                </c:pt>
                <c:pt idx="277">
                  <c:v>3018141942</c:v>
                </c:pt>
                <c:pt idx="278">
                  <c:v>5671389596</c:v>
                </c:pt>
                <c:pt idx="279">
                  <c:v>2991976243</c:v>
                </c:pt>
                <c:pt idx="280">
                  <c:v>4002406585</c:v>
                </c:pt>
                <c:pt idx="281">
                  <c:v>5398001129</c:v>
                </c:pt>
                <c:pt idx="282">
                  <c:v>4856762781</c:v>
                </c:pt>
                <c:pt idx="283">
                  <c:v>6089259843</c:v>
                </c:pt>
                <c:pt idx="284">
                  <c:v>5529289530</c:v>
                </c:pt>
                <c:pt idx="285">
                  <c:v>5512539711</c:v>
                </c:pt>
                <c:pt idx="286">
                  <c:v>3201586315</c:v>
                </c:pt>
                <c:pt idx="287">
                  <c:v>5875600133</c:v>
                </c:pt>
                <c:pt idx="288">
                  <c:v>3308327948</c:v>
                </c:pt>
                <c:pt idx="289">
                  <c:v>3426051091</c:v>
                </c:pt>
                <c:pt idx="290">
                  <c:v>4026099762</c:v>
                </c:pt>
                <c:pt idx="291">
                  <c:v>5386520287</c:v>
                </c:pt>
                <c:pt idx="292">
                  <c:v>5461092260</c:v>
                </c:pt>
                <c:pt idx="293">
                  <c:v>6042795900</c:v>
                </c:pt>
                <c:pt idx="294">
                  <c:v>5603732846</c:v>
                </c:pt>
                <c:pt idx="295">
                  <c:v>6902944095</c:v>
                </c:pt>
                <c:pt idx="296">
                  <c:v>7520400758</c:v>
                </c:pt>
                <c:pt idx="297">
                  <c:v>7177985288</c:v>
                </c:pt>
                <c:pt idx="298">
                  <c:v>6710813732</c:v>
                </c:pt>
                <c:pt idx="299">
                  <c:v>10203106852</c:v>
                </c:pt>
                <c:pt idx="300">
                  <c:v>6263891005</c:v>
                </c:pt>
                <c:pt idx="301">
                  <c:v>4857327879</c:v>
                </c:pt>
                <c:pt idx="302">
                  <c:v>6092375716</c:v>
                </c:pt>
                <c:pt idx="303">
                  <c:v>5771623213</c:v>
                </c:pt>
                <c:pt idx="304">
                  <c:v>6142566504</c:v>
                </c:pt>
                <c:pt idx="305">
                  <c:v>6384927368</c:v>
                </c:pt>
                <c:pt idx="306">
                  <c:v>7161032640</c:v>
                </c:pt>
                <c:pt idx="307">
                  <c:v>7254726911</c:v>
                </c:pt>
                <c:pt idx="308">
                  <c:v>7505907250</c:v>
                </c:pt>
                <c:pt idx="309">
                  <c:v>9312046916</c:v>
                </c:pt>
                <c:pt idx="310">
                  <c:v>6862719917</c:v>
                </c:pt>
                <c:pt idx="311">
                  <c:v>15063004641</c:v>
                </c:pt>
                <c:pt idx="312">
                  <c:v>6590242034</c:v>
                </c:pt>
                <c:pt idx="313">
                  <c:v>5142095499</c:v>
                </c:pt>
                <c:pt idx="314">
                  <c:v>7491455167</c:v>
                </c:pt>
                <c:pt idx="315">
                  <c:v>6545342663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1-4874-A55B-BE6A302B2029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TransactionActivity!$N$2:$N$317</c:f>
              <c:numCache>
                <c:formatCode>m/d/yyyy</c:formatCode>
                <c:ptCount val="316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  <c:pt idx="311">
                  <c:v>46022</c:v>
                </c:pt>
                <c:pt idx="312">
                  <c:v>46053</c:v>
                </c:pt>
                <c:pt idx="313">
                  <c:v>46081</c:v>
                </c:pt>
                <c:pt idx="314">
                  <c:v>46112</c:v>
                </c:pt>
                <c:pt idx="315">
                  <c:v>46142</c:v>
                </c:pt>
              </c:numCache>
            </c:numRef>
          </c:cat>
          <c:val>
            <c:numRef>
              <c:f>TransactionActivity!$T$2:$T$317</c:f>
              <c:numCache>
                <c:formatCode>"$"#,##0</c:formatCode>
                <c:ptCount val="316"/>
                <c:pt idx="0">
                  <c:v>253955837</c:v>
                </c:pt>
                <c:pt idx="1">
                  <c:v>195371342</c:v>
                </c:pt>
                <c:pt idx="2">
                  <c:v>273910000</c:v>
                </c:pt>
                <c:pt idx="3">
                  <c:v>237154742</c:v>
                </c:pt>
                <c:pt idx="4">
                  <c:v>257719389</c:v>
                </c:pt>
                <c:pt idx="5">
                  <c:v>330996924</c:v>
                </c:pt>
                <c:pt idx="6">
                  <c:v>270161509</c:v>
                </c:pt>
                <c:pt idx="7">
                  <c:v>317558032</c:v>
                </c:pt>
                <c:pt idx="8">
                  <c:v>269329483</c:v>
                </c:pt>
                <c:pt idx="9">
                  <c:v>259300231</c:v>
                </c:pt>
                <c:pt idx="10">
                  <c:v>239636971</c:v>
                </c:pt>
                <c:pt idx="11">
                  <c:v>349849341</c:v>
                </c:pt>
                <c:pt idx="12">
                  <c:v>376350990</c:v>
                </c:pt>
                <c:pt idx="13">
                  <c:v>278123391</c:v>
                </c:pt>
                <c:pt idx="14">
                  <c:v>377333423</c:v>
                </c:pt>
                <c:pt idx="15">
                  <c:v>325658257</c:v>
                </c:pt>
                <c:pt idx="16">
                  <c:v>468617671</c:v>
                </c:pt>
                <c:pt idx="17">
                  <c:v>464069572</c:v>
                </c:pt>
                <c:pt idx="18">
                  <c:v>394486653</c:v>
                </c:pt>
                <c:pt idx="19">
                  <c:v>503918591</c:v>
                </c:pt>
                <c:pt idx="20">
                  <c:v>389482842</c:v>
                </c:pt>
                <c:pt idx="21">
                  <c:v>398413893</c:v>
                </c:pt>
                <c:pt idx="22">
                  <c:v>404803547</c:v>
                </c:pt>
                <c:pt idx="23">
                  <c:v>470171706</c:v>
                </c:pt>
                <c:pt idx="24">
                  <c:v>389980500</c:v>
                </c:pt>
                <c:pt idx="25">
                  <c:v>366213539</c:v>
                </c:pt>
                <c:pt idx="26">
                  <c:v>475397484</c:v>
                </c:pt>
                <c:pt idx="27">
                  <c:v>504726667</c:v>
                </c:pt>
                <c:pt idx="28">
                  <c:v>603563413</c:v>
                </c:pt>
                <c:pt idx="29">
                  <c:v>610082995</c:v>
                </c:pt>
                <c:pt idx="30">
                  <c:v>619285717</c:v>
                </c:pt>
                <c:pt idx="31">
                  <c:v>693319160</c:v>
                </c:pt>
                <c:pt idx="32">
                  <c:v>576212537</c:v>
                </c:pt>
                <c:pt idx="33">
                  <c:v>618539958</c:v>
                </c:pt>
                <c:pt idx="34">
                  <c:v>534417973</c:v>
                </c:pt>
                <c:pt idx="35">
                  <c:v>789718462</c:v>
                </c:pt>
                <c:pt idx="36">
                  <c:v>670839255</c:v>
                </c:pt>
                <c:pt idx="37">
                  <c:v>612288716</c:v>
                </c:pt>
                <c:pt idx="38">
                  <c:v>714309773</c:v>
                </c:pt>
                <c:pt idx="39">
                  <c:v>779154061</c:v>
                </c:pt>
                <c:pt idx="40">
                  <c:v>727559829</c:v>
                </c:pt>
                <c:pt idx="41">
                  <c:v>857045288</c:v>
                </c:pt>
                <c:pt idx="42">
                  <c:v>860105520</c:v>
                </c:pt>
                <c:pt idx="43">
                  <c:v>839472062</c:v>
                </c:pt>
                <c:pt idx="44">
                  <c:v>843716313</c:v>
                </c:pt>
                <c:pt idx="45">
                  <c:v>953740741</c:v>
                </c:pt>
                <c:pt idx="46">
                  <c:v>775414358</c:v>
                </c:pt>
                <c:pt idx="47">
                  <c:v>1095222450</c:v>
                </c:pt>
                <c:pt idx="48">
                  <c:v>1039929687</c:v>
                </c:pt>
                <c:pt idx="49">
                  <c:v>843424024</c:v>
                </c:pt>
                <c:pt idx="50">
                  <c:v>1212805939</c:v>
                </c:pt>
                <c:pt idx="51">
                  <c:v>1065229156</c:v>
                </c:pt>
                <c:pt idx="52">
                  <c:v>1028910959</c:v>
                </c:pt>
                <c:pt idx="53">
                  <c:v>1319820226</c:v>
                </c:pt>
                <c:pt idx="54">
                  <c:v>1372859197</c:v>
                </c:pt>
                <c:pt idx="55">
                  <c:v>1303315365</c:v>
                </c:pt>
                <c:pt idx="56">
                  <c:v>1165846756</c:v>
                </c:pt>
                <c:pt idx="57">
                  <c:v>1181599133</c:v>
                </c:pt>
                <c:pt idx="58">
                  <c:v>1421945431</c:v>
                </c:pt>
                <c:pt idx="59">
                  <c:v>1350798121</c:v>
                </c:pt>
                <c:pt idx="60">
                  <c:v>1336346616</c:v>
                </c:pt>
                <c:pt idx="61">
                  <c:v>1209491685</c:v>
                </c:pt>
                <c:pt idx="62">
                  <c:v>1706235466</c:v>
                </c:pt>
                <c:pt idx="63">
                  <c:v>1363966540</c:v>
                </c:pt>
                <c:pt idx="64">
                  <c:v>1261079847</c:v>
                </c:pt>
                <c:pt idx="65">
                  <c:v>2047117257</c:v>
                </c:pt>
                <c:pt idx="66">
                  <c:v>1471606679</c:v>
                </c:pt>
                <c:pt idx="67">
                  <c:v>1526563129</c:v>
                </c:pt>
                <c:pt idx="68">
                  <c:v>1849927194</c:v>
                </c:pt>
                <c:pt idx="69">
                  <c:v>1435749799</c:v>
                </c:pt>
                <c:pt idx="70">
                  <c:v>1852477235</c:v>
                </c:pt>
                <c:pt idx="71">
                  <c:v>1668459248</c:v>
                </c:pt>
                <c:pt idx="72">
                  <c:v>1604393742</c:v>
                </c:pt>
                <c:pt idx="73">
                  <c:v>1403787947</c:v>
                </c:pt>
                <c:pt idx="74">
                  <c:v>1928723959</c:v>
                </c:pt>
                <c:pt idx="75">
                  <c:v>1414531157</c:v>
                </c:pt>
                <c:pt idx="76">
                  <c:v>2028094152</c:v>
                </c:pt>
                <c:pt idx="77">
                  <c:v>2096814413</c:v>
                </c:pt>
                <c:pt idx="78">
                  <c:v>1513818632</c:v>
                </c:pt>
                <c:pt idx="79">
                  <c:v>1624470385</c:v>
                </c:pt>
                <c:pt idx="80">
                  <c:v>1420537439</c:v>
                </c:pt>
                <c:pt idx="81">
                  <c:v>1649172936</c:v>
                </c:pt>
                <c:pt idx="82">
                  <c:v>1464664222</c:v>
                </c:pt>
                <c:pt idx="83">
                  <c:v>1919166801</c:v>
                </c:pt>
                <c:pt idx="84">
                  <c:v>1625959462</c:v>
                </c:pt>
                <c:pt idx="85">
                  <c:v>1651890605</c:v>
                </c:pt>
                <c:pt idx="86">
                  <c:v>1851104395</c:v>
                </c:pt>
                <c:pt idx="87">
                  <c:v>1803032287</c:v>
                </c:pt>
                <c:pt idx="88">
                  <c:v>2230417568</c:v>
                </c:pt>
                <c:pt idx="89">
                  <c:v>2006808242</c:v>
                </c:pt>
                <c:pt idx="90">
                  <c:v>1984984782</c:v>
                </c:pt>
                <c:pt idx="91">
                  <c:v>2067765702</c:v>
                </c:pt>
                <c:pt idx="92">
                  <c:v>1572841872</c:v>
                </c:pt>
                <c:pt idx="93">
                  <c:v>1733380688</c:v>
                </c:pt>
                <c:pt idx="94">
                  <c:v>1606943144</c:v>
                </c:pt>
                <c:pt idx="95">
                  <c:v>1605024861</c:v>
                </c:pt>
                <c:pt idx="96">
                  <c:v>1595979956</c:v>
                </c:pt>
                <c:pt idx="97">
                  <c:v>1333252731</c:v>
                </c:pt>
                <c:pt idx="98">
                  <c:v>1322362707</c:v>
                </c:pt>
                <c:pt idx="99">
                  <c:v>1341846236</c:v>
                </c:pt>
                <c:pt idx="100">
                  <c:v>1291751610</c:v>
                </c:pt>
                <c:pt idx="101">
                  <c:v>1418610241</c:v>
                </c:pt>
                <c:pt idx="102">
                  <c:v>1263940957</c:v>
                </c:pt>
                <c:pt idx="103">
                  <c:v>1158037691</c:v>
                </c:pt>
                <c:pt idx="104">
                  <c:v>1230358645</c:v>
                </c:pt>
                <c:pt idx="105">
                  <c:v>1068935799</c:v>
                </c:pt>
                <c:pt idx="106">
                  <c:v>814148634</c:v>
                </c:pt>
                <c:pt idx="107">
                  <c:v>1163591218</c:v>
                </c:pt>
                <c:pt idx="108">
                  <c:v>554034995</c:v>
                </c:pt>
                <c:pt idx="109">
                  <c:v>565121148</c:v>
                </c:pt>
                <c:pt idx="110">
                  <c:v>1037324340</c:v>
                </c:pt>
                <c:pt idx="111">
                  <c:v>537046436</c:v>
                </c:pt>
                <c:pt idx="112">
                  <c:v>616786347</c:v>
                </c:pt>
                <c:pt idx="113">
                  <c:v>783808502</c:v>
                </c:pt>
                <c:pt idx="114">
                  <c:v>768063369</c:v>
                </c:pt>
                <c:pt idx="115">
                  <c:v>738289123</c:v>
                </c:pt>
                <c:pt idx="116">
                  <c:v>723537113</c:v>
                </c:pt>
                <c:pt idx="117">
                  <c:v>695261265</c:v>
                </c:pt>
                <c:pt idx="118">
                  <c:v>692237329</c:v>
                </c:pt>
                <c:pt idx="119">
                  <c:v>1399000929</c:v>
                </c:pt>
                <c:pt idx="120">
                  <c:v>742125780</c:v>
                </c:pt>
                <c:pt idx="121">
                  <c:v>774678534</c:v>
                </c:pt>
                <c:pt idx="122">
                  <c:v>985231679</c:v>
                </c:pt>
                <c:pt idx="123">
                  <c:v>852781203</c:v>
                </c:pt>
                <c:pt idx="124">
                  <c:v>680706178</c:v>
                </c:pt>
                <c:pt idx="125">
                  <c:v>1044268881</c:v>
                </c:pt>
                <c:pt idx="126">
                  <c:v>1056290791</c:v>
                </c:pt>
                <c:pt idx="127">
                  <c:v>941168806</c:v>
                </c:pt>
                <c:pt idx="128">
                  <c:v>977430871</c:v>
                </c:pt>
                <c:pt idx="129">
                  <c:v>954318367</c:v>
                </c:pt>
                <c:pt idx="130">
                  <c:v>1285004270</c:v>
                </c:pt>
                <c:pt idx="131">
                  <c:v>1915407889</c:v>
                </c:pt>
                <c:pt idx="132">
                  <c:v>851593347</c:v>
                </c:pt>
                <c:pt idx="133">
                  <c:v>755041495</c:v>
                </c:pt>
                <c:pt idx="134">
                  <c:v>1280842891</c:v>
                </c:pt>
                <c:pt idx="135">
                  <c:v>1167302147</c:v>
                </c:pt>
                <c:pt idx="136">
                  <c:v>1258837405</c:v>
                </c:pt>
                <c:pt idx="137">
                  <c:v>1462724674</c:v>
                </c:pt>
                <c:pt idx="138">
                  <c:v>1185460255</c:v>
                </c:pt>
                <c:pt idx="139">
                  <c:v>1403361558</c:v>
                </c:pt>
                <c:pt idx="140">
                  <c:v>1336823373</c:v>
                </c:pt>
                <c:pt idx="141">
                  <c:v>1215769173</c:v>
                </c:pt>
                <c:pt idx="142">
                  <c:v>1244199239</c:v>
                </c:pt>
                <c:pt idx="143">
                  <c:v>1938767120</c:v>
                </c:pt>
                <c:pt idx="144">
                  <c:v>1021038618</c:v>
                </c:pt>
                <c:pt idx="145">
                  <c:v>1225056223</c:v>
                </c:pt>
                <c:pt idx="146">
                  <c:v>1590060962</c:v>
                </c:pt>
                <c:pt idx="147">
                  <c:v>1280168583</c:v>
                </c:pt>
                <c:pt idx="148">
                  <c:v>1845877693</c:v>
                </c:pt>
                <c:pt idx="149">
                  <c:v>1746156128</c:v>
                </c:pt>
                <c:pt idx="150">
                  <c:v>1584708676</c:v>
                </c:pt>
                <c:pt idx="151">
                  <c:v>1729486141</c:v>
                </c:pt>
                <c:pt idx="152">
                  <c:v>1497574966</c:v>
                </c:pt>
                <c:pt idx="153">
                  <c:v>1813019758</c:v>
                </c:pt>
                <c:pt idx="154">
                  <c:v>2039743774</c:v>
                </c:pt>
                <c:pt idx="155">
                  <c:v>3857272908</c:v>
                </c:pt>
                <c:pt idx="156">
                  <c:v>1089187059</c:v>
                </c:pt>
                <c:pt idx="157">
                  <c:v>1237072811</c:v>
                </c:pt>
                <c:pt idx="158">
                  <c:v>1772975118</c:v>
                </c:pt>
                <c:pt idx="159">
                  <c:v>1801021133</c:v>
                </c:pt>
                <c:pt idx="160">
                  <c:v>2288447690</c:v>
                </c:pt>
                <c:pt idx="161">
                  <c:v>2550496407</c:v>
                </c:pt>
                <c:pt idx="162">
                  <c:v>2095403797</c:v>
                </c:pt>
                <c:pt idx="163">
                  <c:v>2617130590</c:v>
                </c:pt>
                <c:pt idx="164">
                  <c:v>2136530042</c:v>
                </c:pt>
                <c:pt idx="165">
                  <c:v>2145506227</c:v>
                </c:pt>
                <c:pt idx="166">
                  <c:v>1852638248</c:v>
                </c:pt>
                <c:pt idx="167">
                  <c:v>3208542820</c:v>
                </c:pt>
                <c:pt idx="168">
                  <c:v>2326966920</c:v>
                </c:pt>
                <c:pt idx="169">
                  <c:v>1754753118</c:v>
                </c:pt>
                <c:pt idx="170">
                  <c:v>2187588583</c:v>
                </c:pt>
                <c:pt idx="171">
                  <c:v>2269785923</c:v>
                </c:pt>
                <c:pt idx="172">
                  <c:v>2362657927</c:v>
                </c:pt>
                <c:pt idx="173">
                  <c:v>2922719645</c:v>
                </c:pt>
                <c:pt idx="174">
                  <c:v>2871154698</c:v>
                </c:pt>
                <c:pt idx="175">
                  <c:v>2534896180</c:v>
                </c:pt>
                <c:pt idx="176">
                  <c:v>2549747220</c:v>
                </c:pt>
                <c:pt idx="177">
                  <c:v>2902022601</c:v>
                </c:pt>
                <c:pt idx="178">
                  <c:v>2261759425</c:v>
                </c:pt>
                <c:pt idx="179">
                  <c:v>3554987186</c:v>
                </c:pt>
                <c:pt idx="180">
                  <c:v>4592997542</c:v>
                </c:pt>
                <c:pt idx="181">
                  <c:v>2630483485</c:v>
                </c:pt>
                <c:pt idx="182">
                  <c:v>2842997394</c:v>
                </c:pt>
                <c:pt idx="183">
                  <c:v>2759747149</c:v>
                </c:pt>
                <c:pt idx="184">
                  <c:v>3097070649</c:v>
                </c:pt>
                <c:pt idx="185">
                  <c:v>3911058433</c:v>
                </c:pt>
                <c:pt idx="186">
                  <c:v>3532556379</c:v>
                </c:pt>
                <c:pt idx="187">
                  <c:v>2908520148</c:v>
                </c:pt>
                <c:pt idx="188">
                  <c:v>2984659974</c:v>
                </c:pt>
                <c:pt idx="189">
                  <c:v>3094683924</c:v>
                </c:pt>
                <c:pt idx="190">
                  <c:v>2856298184</c:v>
                </c:pt>
                <c:pt idx="191">
                  <c:v>4257122532</c:v>
                </c:pt>
                <c:pt idx="192">
                  <c:v>2853671147</c:v>
                </c:pt>
                <c:pt idx="193">
                  <c:v>2646415318</c:v>
                </c:pt>
                <c:pt idx="194">
                  <c:v>3462223192</c:v>
                </c:pt>
                <c:pt idx="195">
                  <c:v>3029430197</c:v>
                </c:pt>
                <c:pt idx="196">
                  <c:v>3022115011</c:v>
                </c:pt>
                <c:pt idx="197">
                  <c:v>3744021711</c:v>
                </c:pt>
                <c:pt idx="198">
                  <c:v>2806067159</c:v>
                </c:pt>
                <c:pt idx="199">
                  <c:v>2907686332</c:v>
                </c:pt>
                <c:pt idx="200">
                  <c:v>3201113808</c:v>
                </c:pt>
                <c:pt idx="201">
                  <c:v>2786073789</c:v>
                </c:pt>
                <c:pt idx="202">
                  <c:v>3021912962</c:v>
                </c:pt>
                <c:pt idx="203">
                  <c:v>3301298528</c:v>
                </c:pt>
                <c:pt idx="204">
                  <c:v>3057204235</c:v>
                </c:pt>
                <c:pt idx="205">
                  <c:v>2171535641</c:v>
                </c:pt>
                <c:pt idx="206">
                  <c:v>2914234822</c:v>
                </c:pt>
                <c:pt idx="207">
                  <c:v>2190113379</c:v>
                </c:pt>
                <c:pt idx="208">
                  <c:v>2970661247</c:v>
                </c:pt>
                <c:pt idx="209">
                  <c:v>3685127402</c:v>
                </c:pt>
                <c:pt idx="210">
                  <c:v>2872991084</c:v>
                </c:pt>
                <c:pt idx="211">
                  <c:v>3525046801</c:v>
                </c:pt>
                <c:pt idx="212">
                  <c:v>2894146373</c:v>
                </c:pt>
                <c:pt idx="213">
                  <c:v>3003641206</c:v>
                </c:pt>
                <c:pt idx="214">
                  <c:v>3314853208</c:v>
                </c:pt>
                <c:pt idx="215">
                  <c:v>3605229669</c:v>
                </c:pt>
                <c:pt idx="216">
                  <c:v>3152104897</c:v>
                </c:pt>
                <c:pt idx="217">
                  <c:v>2701108747</c:v>
                </c:pt>
                <c:pt idx="218">
                  <c:v>3568086882</c:v>
                </c:pt>
                <c:pt idx="219">
                  <c:v>3363088589</c:v>
                </c:pt>
                <c:pt idx="220">
                  <c:v>3457622571</c:v>
                </c:pt>
                <c:pt idx="221">
                  <c:v>4042878877</c:v>
                </c:pt>
                <c:pt idx="222">
                  <c:v>3463617439</c:v>
                </c:pt>
                <c:pt idx="223">
                  <c:v>3651043300</c:v>
                </c:pt>
                <c:pt idx="224">
                  <c:v>2931116045</c:v>
                </c:pt>
                <c:pt idx="225">
                  <c:v>3631371176</c:v>
                </c:pt>
                <c:pt idx="226">
                  <c:v>3658277235</c:v>
                </c:pt>
                <c:pt idx="227">
                  <c:v>3872383553</c:v>
                </c:pt>
                <c:pt idx="228">
                  <c:v>3137173282</c:v>
                </c:pt>
                <c:pt idx="229">
                  <c:v>2788719544</c:v>
                </c:pt>
                <c:pt idx="230">
                  <c:v>3418623097</c:v>
                </c:pt>
                <c:pt idx="231">
                  <c:v>3220186856</c:v>
                </c:pt>
                <c:pt idx="232">
                  <c:v>4014838108</c:v>
                </c:pt>
                <c:pt idx="233">
                  <c:v>3802399446</c:v>
                </c:pt>
                <c:pt idx="234">
                  <c:v>3849531729</c:v>
                </c:pt>
                <c:pt idx="235">
                  <c:v>3659398807</c:v>
                </c:pt>
                <c:pt idx="236">
                  <c:v>4092117907</c:v>
                </c:pt>
                <c:pt idx="237">
                  <c:v>4045486217</c:v>
                </c:pt>
                <c:pt idx="238">
                  <c:v>3728533271</c:v>
                </c:pt>
                <c:pt idx="239">
                  <c:v>4878179850</c:v>
                </c:pt>
                <c:pt idx="240">
                  <c:v>3804987217</c:v>
                </c:pt>
                <c:pt idx="241">
                  <c:v>3220238665</c:v>
                </c:pt>
                <c:pt idx="242">
                  <c:v>2945238050</c:v>
                </c:pt>
                <c:pt idx="243">
                  <c:v>1784573880</c:v>
                </c:pt>
                <c:pt idx="244">
                  <c:v>1707202284</c:v>
                </c:pt>
                <c:pt idx="245">
                  <c:v>2068966622</c:v>
                </c:pt>
                <c:pt idx="246">
                  <c:v>2423855192</c:v>
                </c:pt>
                <c:pt idx="247">
                  <c:v>2337289948</c:v>
                </c:pt>
                <c:pt idx="248">
                  <c:v>2993859350</c:v>
                </c:pt>
                <c:pt idx="249">
                  <c:v>3520030217</c:v>
                </c:pt>
                <c:pt idx="250">
                  <c:v>3363232303</c:v>
                </c:pt>
                <c:pt idx="251">
                  <c:v>6214007455</c:v>
                </c:pt>
                <c:pt idx="252">
                  <c:v>3062430588</c:v>
                </c:pt>
                <c:pt idx="253">
                  <c:v>3217396824</c:v>
                </c:pt>
                <c:pt idx="254">
                  <c:v>4538199668</c:v>
                </c:pt>
                <c:pt idx="255">
                  <c:v>5002569388</c:v>
                </c:pt>
                <c:pt idx="256">
                  <c:v>4635521181</c:v>
                </c:pt>
                <c:pt idx="257">
                  <c:v>6385177764</c:v>
                </c:pt>
                <c:pt idx="258">
                  <c:v>5922117382</c:v>
                </c:pt>
                <c:pt idx="259">
                  <c:v>6168868001</c:v>
                </c:pt>
                <c:pt idx="260">
                  <c:v>6785156683</c:v>
                </c:pt>
                <c:pt idx="261">
                  <c:v>6630443943</c:v>
                </c:pt>
                <c:pt idx="262">
                  <c:v>6458677780</c:v>
                </c:pt>
                <c:pt idx="263">
                  <c:v>11938195292</c:v>
                </c:pt>
                <c:pt idx="264">
                  <c:v>5353816620</c:v>
                </c:pt>
                <c:pt idx="265">
                  <c:v>5244037076</c:v>
                </c:pt>
                <c:pt idx="266">
                  <c:v>6654555553</c:v>
                </c:pt>
                <c:pt idx="267">
                  <c:v>6999554447</c:v>
                </c:pt>
                <c:pt idx="268">
                  <c:v>7077449844</c:v>
                </c:pt>
                <c:pt idx="269">
                  <c:v>7848012093</c:v>
                </c:pt>
                <c:pt idx="270">
                  <c:v>5856417365</c:v>
                </c:pt>
                <c:pt idx="271">
                  <c:v>5794035197</c:v>
                </c:pt>
                <c:pt idx="272">
                  <c:v>5723156270</c:v>
                </c:pt>
                <c:pt idx="273">
                  <c:v>5262223280</c:v>
                </c:pt>
                <c:pt idx="274">
                  <c:v>4126312556</c:v>
                </c:pt>
                <c:pt idx="275">
                  <c:v>5214019761</c:v>
                </c:pt>
                <c:pt idx="276">
                  <c:v>3457113092</c:v>
                </c:pt>
                <c:pt idx="277">
                  <c:v>3028228625</c:v>
                </c:pt>
                <c:pt idx="278">
                  <c:v>4348887356</c:v>
                </c:pt>
                <c:pt idx="279">
                  <c:v>2887130221</c:v>
                </c:pt>
                <c:pt idx="280">
                  <c:v>3978400733</c:v>
                </c:pt>
                <c:pt idx="281">
                  <c:v>4528938968</c:v>
                </c:pt>
                <c:pt idx="282">
                  <c:v>3033931512</c:v>
                </c:pt>
                <c:pt idx="283">
                  <c:v>3691483077</c:v>
                </c:pt>
                <c:pt idx="284">
                  <c:v>3718658420</c:v>
                </c:pt>
                <c:pt idx="285">
                  <c:v>4100617452</c:v>
                </c:pt>
                <c:pt idx="286">
                  <c:v>3373358294</c:v>
                </c:pt>
                <c:pt idx="287">
                  <c:v>4680318475</c:v>
                </c:pt>
                <c:pt idx="288">
                  <c:v>3500775004</c:v>
                </c:pt>
                <c:pt idx="289">
                  <c:v>2679538017</c:v>
                </c:pt>
                <c:pt idx="290">
                  <c:v>3037122425</c:v>
                </c:pt>
                <c:pt idx="291">
                  <c:v>3735377672</c:v>
                </c:pt>
                <c:pt idx="292">
                  <c:v>4450873717</c:v>
                </c:pt>
                <c:pt idx="293">
                  <c:v>3820151054</c:v>
                </c:pt>
                <c:pt idx="294">
                  <c:v>4122316641</c:v>
                </c:pt>
                <c:pt idx="295">
                  <c:v>3881517372</c:v>
                </c:pt>
                <c:pt idx="296">
                  <c:v>4057131222</c:v>
                </c:pt>
                <c:pt idx="297">
                  <c:v>4302820121</c:v>
                </c:pt>
                <c:pt idx="298">
                  <c:v>4106661450</c:v>
                </c:pt>
                <c:pt idx="299">
                  <c:v>6239649947</c:v>
                </c:pt>
                <c:pt idx="300">
                  <c:v>4051769435</c:v>
                </c:pt>
                <c:pt idx="301">
                  <c:v>4080344978</c:v>
                </c:pt>
                <c:pt idx="302">
                  <c:v>4258839480</c:v>
                </c:pt>
                <c:pt idx="303">
                  <c:v>4490240993</c:v>
                </c:pt>
                <c:pt idx="304">
                  <c:v>4923392948</c:v>
                </c:pt>
                <c:pt idx="305">
                  <c:v>4917328366</c:v>
                </c:pt>
                <c:pt idx="306">
                  <c:v>4706253774</c:v>
                </c:pt>
                <c:pt idx="307">
                  <c:v>5191929545</c:v>
                </c:pt>
                <c:pt idx="308">
                  <c:v>5119857209</c:v>
                </c:pt>
                <c:pt idx="309">
                  <c:v>5811612043</c:v>
                </c:pt>
                <c:pt idx="310">
                  <c:v>4210875504</c:v>
                </c:pt>
                <c:pt idx="311">
                  <c:v>8391428507</c:v>
                </c:pt>
                <c:pt idx="312">
                  <c:v>4549240079</c:v>
                </c:pt>
                <c:pt idx="313">
                  <c:v>4697297869</c:v>
                </c:pt>
                <c:pt idx="314">
                  <c:v>5200287125</c:v>
                </c:pt>
                <c:pt idx="315">
                  <c:v>4703589698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1-4874-A55B-BE6A302B2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6142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'National-NonDistress'!$P$6:$P$345</c:f>
              <c:numCache>
                <c:formatCode>[$-409]mmm\-yy;@</c:formatCode>
                <c:ptCount val="340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  <c:pt idx="339">
                  <c:v>46142</c:v>
                </c:pt>
              </c:numCache>
            </c:numRef>
          </c:xVal>
          <c:yVal>
            <c:numRef>
              <c:f>'National-NonDistress'!$Q$6:$Q$345</c:f>
              <c:numCache>
                <c:formatCode>_(* #,##0_);_(* \(#,##0\);_(* "-"??_);_(@_)</c:formatCode>
                <c:ptCount val="340"/>
                <c:pt idx="0">
                  <c:v>78.240837399568505</c:v>
                </c:pt>
                <c:pt idx="1">
                  <c:v>78.084357247426198</c:v>
                </c:pt>
                <c:pt idx="2">
                  <c:v>78.061822766258501</c:v>
                </c:pt>
                <c:pt idx="3">
                  <c:v>78.993986370404798</c:v>
                </c:pt>
                <c:pt idx="4">
                  <c:v>79.965410823023404</c:v>
                </c:pt>
                <c:pt idx="5">
                  <c:v>80.999766351422707</c:v>
                </c:pt>
                <c:pt idx="6">
                  <c:v>80.725979459752807</c:v>
                </c:pt>
                <c:pt idx="7">
                  <c:v>80.120027297375003</c:v>
                </c:pt>
                <c:pt idx="8">
                  <c:v>79.925438297670496</c:v>
                </c:pt>
                <c:pt idx="9">
                  <c:v>80.909072409213906</c:v>
                </c:pt>
                <c:pt idx="10">
                  <c:v>82.540598571630895</c:v>
                </c:pt>
                <c:pt idx="11">
                  <c:v>83.696946898941206</c:v>
                </c:pt>
                <c:pt idx="12">
                  <c:v>83.886320851064198</c:v>
                </c:pt>
                <c:pt idx="13">
                  <c:v>83.602128406502203</c:v>
                </c:pt>
                <c:pt idx="14">
                  <c:v>83.957615081183704</c:v>
                </c:pt>
                <c:pt idx="15">
                  <c:v>85.234992236876707</c:v>
                </c:pt>
                <c:pt idx="16">
                  <c:v>86.756862557889505</c:v>
                </c:pt>
                <c:pt idx="17">
                  <c:v>87.973406268156097</c:v>
                </c:pt>
                <c:pt idx="18">
                  <c:v>88.449434071661898</c:v>
                </c:pt>
                <c:pt idx="19">
                  <c:v>88.697072742943405</c:v>
                </c:pt>
                <c:pt idx="20">
                  <c:v>89.1665540450268</c:v>
                </c:pt>
                <c:pt idx="21">
                  <c:v>89.888838075928405</c:v>
                </c:pt>
                <c:pt idx="22">
                  <c:v>90.869471306600303</c:v>
                </c:pt>
                <c:pt idx="23">
                  <c:v>91.321779019891395</c:v>
                </c:pt>
                <c:pt idx="24">
                  <c:v>92.254656298277595</c:v>
                </c:pt>
                <c:pt idx="25">
                  <c:v>92.577283806018201</c:v>
                </c:pt>
                <c:pt idx="26">
                  <c:v>93.311318439254293</c:v>
                </c:pt>
                <c:pt idx="27">
                  <c:v>94.039915549266894</c:v>
                </c:pt>
                <c:pt idx="28">
                  <c:v>95.743004832444996</c:v>
                </c:pt>
                <c:pt idx="29">
                  <c:v>97.684619613798304</c:v>
                </c:pt>
                <c:pt idx="30">
                  <c:v>98.152181936030104</c:v>
                </c:pt>
                <c:pt idx="31">
                  <c:v>97.762782527164106</c:v>
                </c:pt>
                <c:pt idx="32">
                  <c:v>97.295721975179802</c:v>
                </c:pt>
                <c:pt idx="33">
                  <c:v>98.336774695954603</c:v>
                </c:pt>
                <c:pt idx="34">
                  <c:v>99.346638652177404</c:v>
                </c:pt>
                <c:pt idx="35">
                  <c:v>100</c:v>
                </c:pt>
                <c:pt idx="36">
                  <c:v>100.14324348090599</c:v>
                </c:pt>
                <c:pt idx="37">
                  <c:v>100.387272440732</c:v>
                </c:pt>
                <c:pt idx="38">
                  <c:v>100.553058077665</c:v>
                </c:pt>
                <c:pt idx="39">
                  <c:v>100.65200339233</c:v>
                </c:pt>
                <c:pt idx="40">
                  <c:v>100.915403456356</c:v>
                </c:pt>
                <c:pt idx="41">
                  <c:v>102.236600363424</c:v>
                </c:pt>
                <c:pt idx="42">
                  <c:v>103.97029474145</c:v>
                </c:pt>
                <c:pt idx="43">
                  <c:v>105.96095273813501</c:v>
                </c:pt>
                <c:pt idx="44">
                  <c:v>107.005208979369</c:v>
                </c:pt>
                <c:pt idx="45">
                  <c:v>106.582765495703</c:v>
                </c:pt>
                <c:pt idx="46">
                  <c:v>105.430597041227</c:v>
                </c:pt>
                <c:pt idx="47">
                  <c:v>104.077086074989</c:v>
                </c:pt>
                <c:pt idx="48">
                  <c:v>104.394036437434</c:v>
                </c:pt>
                <c:pt idx="49">
                  <c:v>105.620410095781</c:v>
                </c:pt>
                <c:pt idx="50">
                  <c:v>107.628374428931</c:v>
                </c:pt>
                <c:pt idx="51">
                  <c:v>108.638805721606</c:v>
                </c:pt>
                <c:pt idx="52">
                  <c:v>109.255284010507</c:v>
                </c:pt>
                <c:pt idx="53">
                  <c:v>109.665583818958</c:v>
                </c:pt>
                <c:pt idx="54">
                  <c:v>110.62202865182699</c:v>
                </c:pt>
                <c:pt idx="55">
                  <c:v>111.777187085224</c:v>
                </c:pt>
                <c:pt idx="56">
                  <c:v>113.30521112649799</c:v>
                </c:pt>
                <c:pt idx="57">
                  <c:v>115.10629744408</c:v>
                </c:pt>
                <c:pt idx="58">
                  <c:v>116.826380155192</c:v>
                </c:pt>
                <c:pt idx="59">
                  <c:v>117.814932642824</c:v>
                </c:pt>
                <c:pt idx="60">
                  <c:v>117.664788874344</c:v>
                </c:pt>
                <c:pt idx="61">
                  <c:v>117.54834016417399</c:v>
                </c:pt>
                <c:pt idx="62">
                  <c:v>118.520772407357</c:v>
                </c:pt>
                <c:pt idx="63">
                  <c:v>120.287239308533</c:v>
                </c:pt>
                <c:pt idx="64">
                  <c:v>121.79751288510801</c:v>
                </c:pt>
                <c:pt idx="65">
                  <c:v>122.65511308715899</c:v>
                </c:pt>
                <c:pt idx="66">
                  <c:v>123.67635453224</c:v>
                </c:pt>
                <c:pt idx="67">
                  <c:v>124.945729577276</c:v>
                </c:pt>
                <c:pt idx="68">
                  <c:v>126.608246029509</c:v>
                </c:pt>
                <c:pt idx="69">
                  <c:v>127.59606664447</c:v>
                </c:pt>
                <c:pt idx="70">
                  <c:v>127.98048680845299</c:v>
                </c:pt>
                <c:pt idx="71">
                  <c:v>128.49139568158799</c:v>
                </c:pt>
                <c:pt idx="72">
                  <c:v>129.733568696422</c:v>
                </c:pt>
                <c:pt idx="73">
                  <c:v>132.210633433109</c:v>
                </c:pt>
                <c:pt idx="74">
                  <c:v>134.769236950292</c:v>
                </c:pt>
                <c:pt idx="75">
                  <c:v>137.27129650088301</c:v>
                </c:pt>
                <c:pt idx="76">
                  <c:v>138.73575740384001</c:v>
                </c:pt>
                <c:pt idx="77">
                  <c:v>140.87670355997699</c:v>
                </c:pt>
                <c:pt idx="78">
                  <c:v>142.86024241777</c:v>
                </c:pt>
                <c:pt idx="79">
                  <c:v>145.17386497879801</c:v>
                </c:pt>
                <c:pt idx="80">
                  <c:v>146.072292346903</c:v>
                </c:pt>
                <c:pt idx="81">
                  <c:v>145.72294866419401</c:v>
                </c:pt>
                <c:pt idx="82">
                  <c:v>145.511784316106</c:v>
                </c:pt>
                <c:pt idx="83">
                  <c:v>146.744079823031</c:v>
                </c:pt>
                <c:pt idx="84">
                  <c:v>150.03771417786899</c:v>
                </c:pt>
                <c:pt idx="85">
                  <c:v>153.72589913071801</c:v>
                </c:pt>
                <c:pt idx="86">
                  <c:v>157.070225697789</c:v>
                </c:pt>
                <c:pt idx="87">
                  <c:v>159.11653364465499</c:v>
                </c:pt>
                <c:pt idx="88">
                  <c:v>160.83672331666901</c:v>
                </c:pt>
                <c:pt idx="89">
                  <c:v>162.36646577875601</c:v>
                </c:pt>
                <c:pt idx="90">
                  <c:v>164.243317307252</c:v>
                </c:pt>
                <c:pt idx="91">
                  <c:v>166.41658816597601</c:v>
                </c:pt>
                <c:pt idx="92">
                  <c:v>168.102022669973</c:v>
                </c:pt>
                <c:pt idx="93">
                  <c:v>169.20463161447401</c:v>
                </c:pt>
                <c:pt idx="94">
                  <c:v>169.13612547160201</c:v>
                </c:pt>
                <c:pt idx="95">
                  <c:v>170.70574845165501</c:v>
                </c:pt>
                <c:pt idx="96">
                  <c:v>172.40301155321001</c:v>
                </c:pt>
                <c:pt idx="97">
                  <c:v>175.19216631799301</c:v>
                </c:pt>
                <c:pt idx="98">
                  <c:v>175.846570568315</c:v>
                </c:pt>
                <c:pt idx="99">
                  <c:v>177.14122561706199</c:v>
                </c:pt>
                <c:pt idx="100">
                  <c:v>177.646896915063</c:v>
                </c:pt>
                <c:pt idx="101">
                  <c:v>179.23252718359601</c:v>
                </c:pt>
                <c:pt idx="102">
                  <c:v>178.90091912426399</c:v>
                </c:pt>
                <c:pt idx="103">
                  <c:v>178.20704346717801</c:v>
                </c:pt>
                <c:pt idx="104">
                  <c:v>176.36935398050099</c:v>
                </c:pt>
                <c:pt idx="105">
                  <c:v>175.204279424714</c:v>
                </c:pt>
                <c:pt idx="106">
                  <c:v>175.407835017054</c:v>
                </c:pt>
                <c:pt idx="107">
                  <c:v>176.88329846142699</c:v>
                </c:pt>
                <c:pt idx="108">
                  <c:v>179.55091841590601</c:v>
                </c:pt>
                <c:pt idx="109">
                  <c:v>181.767889027351</c:v>
                </c:pt>
                <c:pt idx="110">
                  <c:v>183.491669984916</c:v>
                </c:pt>
                <c:pt idx="111">
                  <c:v>185.113343100842</c:v>
                </c:pt>
                <c:pt idx="112">
                  <c:v>185.34008904296499</c:v>
                </c:pt>
                <c:pt idx="113">
                  <c:v>186.456630688302</c:v>
                </c:pt>
                <c:pt idx="114">
                  <c:v>186.27132919106799</c:v>
                </c:pt>
                <c:pt idx="115">
                  <c:v>187.107169347754</c:v>
                </c:pt>
                <c:pt idx="116">
                  <c:v>185.15661247902099</c:v>
                </c:pt>
                <c:pt idx="117">
                  <c:v>182.07354682986499</c:v>
                </c:pt>
                <c:pt idx="118">
                  <c:v>179.283714661598</c:v>
                </c:pt>
                <c:pt idx="119">
                  <c:v>178.83276074945101</c:v>
                </c:pt>
                <c:pt idx="120">
                  <c:v>180.32771544873501</c:v>
                </c:pt>
                <c:pt idx="121">
                  <c:v>180.04369321098201</c:v>
                </c:pt>
                <c:pt idx="122">
                  <c:v>178.06921045448601</c:v>
                </c:pt>
                <c:pt idx="123">
                  <c:v>175.068290393713</c:v>
                </c:pt>
                <c:pt idx="124">
                  <c:v>173.68053257983999</c:v>
                </c:pt>
                <c:pt idx="125">
                  <c:v>173.15307220157399</c:v>
                </c:pt>
                <c:pt idx="126">
                  <c:v>172.88743774771299</c:v>
                </c:pt>
                <c:pt idx="127">
                  <c:v>171.68865271770801</c:v>
                </c:pt>
                <c:pt idx="128">
                  <c:v>168.04887697453501</c:v>
                </c:pt>
                <c:pt idx="129">
                  <c:v>163.71073445480499</c:v>
                </c:pt>
                <c:pt idx="130">
                  <c:v>157.86462939276299</c:v>
                </c:pt>
                <c:pt idx="131">
                  <c:v>155.15676105624999</c:v>
                </c:pt>
                <c:pt idx="132">
                  <c:v>151.70711226677599</c:v>
                </c:pt>
                <c:pt idx="133">
                  <c:v>149.39039334661899</c:v>
                </c:pt>
                <c:pt idx="134">
                  <c:v>144.672050345217</c:v>
                </c:pt>
                <c:pt idx="135">
                  <c:v>141.30179991882301</c:v>
                </c:pt>
                <c:pt idx="136">
                  <c:v>139.064211970635</c:v>
                </c:pt>
                <c:pt idx="137">
                  <c:v>139.30685461060801</c:v>
                </c:pt>
                <c:pt idx="138">
                  <c:v>139.78026112168999</c:v>
                </c:pt>
                <c:pt idx="139">
                  <c:v>138.91651683758599</c:v>
                </c:pt>
                <c:pt idx="140">
                  <c:v>135.29633455947999</c:v>
                </c:pt>
                <c:pt idx="141">
                  <c:v>130.69048584923399</c:v>
                </c:pt>
                <c:pt idx="142">
                  <c:v>128.76475563934301</c:v>
                </c:pt>
                <c:pt idx="143">
                  <c:v>129.24511449193</c:v>
                </c:pt>
                <c:pt idx="144">
                  <c:v>131.52708420044999</c:v>
                </c:pt>
                <c:pt idx="145">
                  <c:v>132.76298211385</c:v>
                </c:pt>
                <c:pt idx="146">
                  <c:v>132.106808413208</c:v>
                </c:pt>
                <c:pt idx="147">
                  <c:v>129.49337666367001</c:v>
                </c:pt>
                <c:pt idx="148">
                  <c:v>125.938477685525</c:v>
                </c:pt>
                <c:pt idx="149">
                  <c:v>123.81340747772801</c:v>
                </c:pt>
                <c:pt idx="150">
                  <c:v>123.469719263161</c:v>
                </c:pt>
                <c:pt idx="151">
                  <c:v>124.285256815265</c:v>
                </c:pt>
                <c:pt idx="152">
                  <c:v>124.034083678135</c:v>
                </c:pt>
                <c:pt idx="153">
                  <c:v>123.259276219851</c:v>
                </c:pt>
                <c:pt idx="154">
                  <c:v>122.67306038328699</c:v>
                </c:pt>
                <c:pt idx="155">
                  <c:v>123.23470085240299</c:v>
                </c:pt>
                <c:pt idx="156">
                  <c:v>122.52608663598301</c:v>
                </c:pt>
                <c:pt idx="157">
                  <c:v>120.968639495042</c:v>
                </c:pt>
                <c:pt idx="158">
                  <c:v>119.66179323204101</c:v>
                </c:pt>
                <c:pt idx="159">
                  <c:v>120.186566011843</c:v>
                </c:pt>
                <c:pt idx="160">
                  <c:v>120.956381893542</c:v>
                </c:pt>
                <c:pt idx="161">
                  <c:v>120.88493974737101</c:v>
                </c:pt>
                <c:pt idx="162">
                  <c:v>120.491615669076</c:v>
                </c:pt>
                <c:pt idx="163">
                  <c:v>121.119343215174</c:v>
                </c:pt>
                <c:pt idx="164">
                  <c:v>122.59198650811599</c:v>
                </c:pt>
                <c:pt idx="165">
                  <c:v>123.919864371282</c:v>
                </c:pt>
                <c:pt idx="166">
                  <c:v>124.193648988373</c:v>
                </c:pt>
                <c:pt idx="167">
                  <c:v>123.721029443855</c:v>
                </c:pt>
                <c:pt idx="168">
                  <c:v>122.173633593847</c:v>
                </c:pt>
                <c:pt idx="169">
                  <c:v>120.37502539757</c:v>
                </c:pt>
                <c:pt idx="170">
                  <c:v>120.45144896004901</c:v>
                </c:pt>
                <c:pt idx="171">
                  <c:v>121.298746510529</c:v>
                </c:pt>
                <c:pt idx="172">
                  <c:v>122.742121441485</c:v>
                </c:pt>
                <c:pt idx="173">
                  <c:v>123.213619694429</c:v>
                </c:pt>
                <c:pt idx="174">
                  <c:v>124.189937337968</c:v>
                </c:pt>
                <c:pt idx="175">
                  <c:v>125.562482804552</c:v>
                </c:pt>
                <c:pt idx="176">
                  <c:v>126.926844700255</c:v>
                </c:pt>
                <c:pt idx="177">
                  <c:v>128.86291920347699</c:v>
                </c:pt>
                <c:pt idx="178">
                  <c:v>129.666729959299</c:v>
                </c:pt>
                <c:pt idx="179">
                  <c:v>130.26521771879601</c:v>
                </c:pt>
                <c:pt idx="180">
                  <c:v>128.589646738097</c:v>
                </c:pt>
                <c:pt idx="181">
                  <c:v>127.11617210897801</c:v>
                </c:pt>
                <c:pt idx="182">
                  <c:v>126.88213699222899</c:v>
                </c:pt>
                <c:pt idx="183">
                  <c:v>129.19301641128101</c:v>
                </c:pt>
                <c:pt idx="184">
                  <c:v>131.893070216192</c:v>
                </c:pt>
                <c:pt idx="185">
                  <c:v>134.41267168446299</c:v>
                </c:pt>
                <c:pt idx="186">
                  <c:v>135.52507599330701</c:v>
                </c:pt>
                <c:pt idx="187">
                  <c:v>136.403492090773</c:v>
                </c:pt>
                <c:pt idx="188">
                  <c:v>137.13031496432299</c:v>
                </c:pt>
                <c:pt idx="189">
                  <c:v>137.80110671866501</c:v>
                </c:pt>
                <c:pt idx="190">
                  <c:v>138.60996524418101</c:v>
                </c:pt>
                <c:pt idx="191">
                  <c:v>139.944554341219</c:v>
                </c:pt>
                <c:pt idx="192">
                  <c:v>141.91197329790401</c:v>
                </c:pt>
                <c:pt idx="193">
                  <c:v>142.68782886031801</c:v>
                </c:pt>
                <c:pt idx="194">
                  <c:v>143.072065079596</c:v>
                </c:pt>
                <c:pt idx="195">
                  <c:v>143.45908864467199</c:v>
                </c:pt>
                <c:pt idx="196">
                  <c:v>145.45962555040501</c:v>
                </c:pt>
                <c:pt idx="197">
                  <c:v>147.802957511221</c:v>
                </c:pt>
                <c:pt idx="198">
                  <c:v>150.32505928746301</c:v>
                </c:pt>
                <c:pt idx="199">
                  <c:v>151.865307391307</c:v>
                </c:pt>
                <c:pt idx="200">
                  <c:v>153.05138343592799</c:v>
                </c:pt>
                <c:pt idx="201">
                  <c:v>153.76579860241401</c:v>
                </c:pt>
                <c:pt idx="202">
                  <c:v>154.679552789273</c:v>
                </c:pt>
                <c:pt idx="203">
                  <c:v>155.59194588825201</c:v>
                </c:pt>
                <c:pt idx="204">
                  <c:v>157.02859423499001</c:v>
                </c:pt>
                <c:pt idx="205">
                  <c:v>157.71514841951199</c:v>
                </c:pt>
                <c:pt idx="206">
                  <c:v>158.599627877138</c:v>
                </c:pt>
                <c:pt idx="207">
                  <c:v>159.51345443444899</c:v>
                </c:pt>
                <c:pt idx="208">
                  <c:v>161.68615834424199</c:v>
                </c:pt>
                <c:pt idx="209">
                  <c:v>163.87850207567399</c:v>
                </c:pt>
                <c:pt idx="210">
                  <c:v>166.055601507197</c:v>
                </c:pt>
                <c:pt idx="211">
                  <c:v>167.11918073752901</c:v>
                </c:pt>
                <c:pt idx="212">
                  <c:v>167.34066924013501</c:v>
                </c:pt>
                <c:pt idx="213">
                  <c:v>166.395754209198</c:v>
                </c:pt>
                <c:pt idx="214">
                  <c:v>166.442421964902</c:v>
                </c:pt>
                <c:pt idx="215">
                  <c:v>167.62871016020401</c:v>
                </c:pt>
                <c:pt idx="216">
                  <c:v>170.47174262632799</c:v>
                </c:pt>
                <c:pt idx="217">
                  <c:v>171.52578062568301</c:v>
                </c:pt>
                <c:pt idx="218">
                  <c:v>171.63267252056301</c:v>
                </c:pt>
                <c:pt idx="219">
                  <c:v>170.800033775982</c:v>
                </c:pt>
                <c:pt idx="220">
                  <c:v>172.49735750690201</c:v>
                </c:pt>
                <c:pt idx="221">
                  <c:v>175.1306053651</c:v>
                </c:pt>
                <c:pt idx="222">
                  <c:v>179.17755548021901</c:v>
                </c:pt>
                <c:pt idx="223">
                  <c:v>181.25926286799501</c:v>
                </c:pt>
                <c:pt idx="224">
                  <c:v>182.50385230892101</c:v>
                </c:pt>
                <c:pt idx="225">
                  <c:v>181.652749208762</c:v>
                </c:pt>
                <c:pt idx="226">
                  <c:v>181.38972493019401</c:v>
                </c:pt>
                <c:pt idx="227">
                  <c:v>182.51655015240399</c:v>
                </c:pt>
                <c:pt idx="228">
                  <c:v>186.089133175245</c:v>
                </c:pt>
                <c:pt idx="229">
                  <c:v>190.90445606974899</c:v>
                </c:pt>
                <c:pt idx="230">
                  <c:v>194.377454098588</c:v>
                </c:pt>
                <c:pt idx="231">
                  <c:v>196.42516017508001</c:v>
                </c:pt>
                <c:pt idx="232">
                  <c:v>198.52292362632099</c:v>
                </c:pt>
                <c:pt idx="233">
                  <c:v>202.32388594899899</c:v>
                </c:pt>
                <c:pt idx="234">
                  <c:v>204.564525807687</c:v>
                </c:pt>
                <c:pt idx="235">
                  <c:v>204.70254669605899</c:v>
                </c:pt>
                <c:pt idx="236">
                  <c:v>202.77538746362899</c:v>
                </c:pt>
                <c:pt idx="237">
                  <c:v>202.43410207911501</c:v>
                </c:pt>
                <c:pt idx="238">
                  <c:v>204.215441815905</c:v>
                </c:pt>
                <c:pt idx="239">
                  <c:v>207.219792696274</c:v>
                </c:pt>
                <c:pt idx="240">
                  <c:v>209.21989997217401</c:v>
                </c:pt>
                <c:pt idx="241">
                  <c:v>207.868681084668</c:v>
                </c:pt>
                <c:pt idx="242">
                  <c:v>205.34082461912999</c:v>
                </c:pt>
                <c:pt idx="243">
                  <c:v>204.90088632265801</c:v>
                </c:pt>
                <c:pt idx="244">
                  <c:v>207.255391241578</c:v>
                </c:pt>
                <c:pt idx="245">
                  <c:v>211.99134884749699</c:v>
                </c:pt>
                <c:pt idx="246">
                  <c:v>214.15557549831499</c:v>
                </c:pt>
                <c:pt idx="247">
                  <c:v>214.93499834737301</c:v>
                </c:pt>
                <c:pt idx="248">
                  <c:v>213.65284461877999</c:v>
                </c:pt>
                <c:pt idx="249">
                  <c:v>214.38320951766701</c:v>
                </c:pt>
                <c:pt idx="250">
                  <c:v>215.96259224010299</c:v>
                </c:pt>
                <c:pt idx="251">
                  <c:v>218.19066763509801</c:v>
                </c:pt>
                <c:pt idx="252">
                  <c:v>219.61918286659301</c:v>
                </c:pt>
                <c:pt idx="253">
                  <c:v>219.57365704652099</c:v>
                </c:pt>
                <c:pt idx="254">
                  <c:v>219.80223650076601</c:v>
                </c:pt>
                <c:pt idx="255">
                  <c:v>219.97674853781601</c:v>
                </c:pt>
                <c:pt idx="256">
                  <c:v>221.28610088344001</c:v>
                </c:pt>
                <c:pt idx="257">
                  <c:v>222.56121116220999</c:v>
                </c:pt>
                <c:pt idx="258">
                  <c:v>224.06582233641001</c:v>
                </c:pt>
                <c:pt idx="259">
                  <c:v>225.634594732132</c:v>
                </c:pt>
                <c:pt idx="260">
                  <c:v>226.25672359001601</c:v>
                </c:pt>
                <c:pt idx="261">
                  <c:v>225.959512083281</c:v>
                </c:pt>
                <c:pt idx="262">
                  <c:v>225.356171697788</c:v>
                </c:pt>
                <c:pt idx="263">
                  <c:v>226.316146694195</c:v>
                </c:pt>
                <c:pt idx="264">
                  <c:v>228.763577437268</c:v>
                </c:pt>
                <c:pt idx="265">
                  <c:v>232.145465242759</c:v>
                </c:pt>
                <c:pt idx="266">
                  <c:v>233.32921235330099</c:v>
                </c:pt>
                <c:pt idx="267">
                  <c:v>232.39628869419499</c:v>
                </c:pt>
                <c:pt idx="268">
                  <c:v>229.16957255006</c:v>
                </c:pt>
                <c:pt idx="269">
                  <c:v>228.451528565687</c:v>
                </c:pt>
                <c:pt idx="270">
                  <c:v>228.00515103234599</c:v>
                </c:pt>
                <c:pt idx="271">
                  <c:v>230.879341396005</c:v>
                </c:pt>
                <c:pt idx="272">
                  <c:v>233.72242691527501</c:v>
                </c:pt>
                <c:pt idx="273">
                  <c:v>239.558724697526</c:v>
                </c:pt>
                <c:pt idx="274">
                  <c:v>242.75885292218601</c:v>
                </c:pt>
                <c:pt idx="275">
                  <c:v>245.15777778521701</c:v>
                </c:pt>
                <c:pt idx="276">
                  <c:v>243.591909860421</c:v>
                </c:pt>
                <c:pt idx="277">
                  <c:v>243.17434513014899</c:v>
                </c:pt>
                <c:pt idx="278">
                  <c:v>244.67366903033101</c:v>
                </c:pt>
                <c:pt idx="279">
                  <c:v>249.068116964556</c:v>
                </c:pt>
                <c:pt idx="280">
                  <c:v>253.20446996319299</c:v>
                </c:pt>
                <c:pt idx="281">
                  <c:v>257.92817437695601</c:v>
                </c:pt>
                <c:pt idx="282">
                  <c:v>261.18580068816198</c:v>
                </c:pt>
                <c:pt idx="283">
                  <c:v>265.34651363984</c:v>
                </c:pt>
                <c:pt idx="284">
                  <c:v>267.07611582178703</c:v>
                </c:pt>
                <c:pt idx="285">
                  <c:v>272.95800827527898</c:v>
                </c:pt>
                <c:pt idx="286">
                  <c:v>277.12922273326899</c:v>
                </c:pt>
                <c:pt idx="287">
                  <c:v>281.00014625518799</c:v>
                </c:pt>
                <c:pt idx="288">
                  <c:v>278.91832356193999</c:v>
                </c:pt>
                <c:pt idx="289">
                  <c:v>278.297508295434</c:v>
                </c:pt>
                <c:pt idx="290">
                  <c:v>281.48768435471902</c:v>
                </c:pt>
                <c:pt idx="291">
                  <c:v>289.96751968447199</c:v>
                </c:pt>
                <c:pt idx="292">
                  <c:v>296.709533225847</c:v>
                </c:pt>
                <c:pt idx="293">
                  <c:v>299.07779131993198</c:v>
                </c:pt>
                <c:pt idx="294">
                  <c:v>297.09993874629401</c:v>
                </c:pt>
                <c:pt idx="295">
                  <c:v>296.39329688622399</c:v>
                </c:pt>
                <c:pt idx="296">
                  <c:v>294.94297180516799</c:v>
                </c:pt>
                <c:pt idx="297">
                  <c:v>296.32113313014298</c:v>
                </c:pt>
                <c:pt idx="298">
                  <c:v>295.14957748448899</c:v>
                </c:pt>
                <c:pt idx="299">
                  <c:v>293.90740414485998</c:v>
                </c:pt>
                <c:pt idx="300">
                  <c:v>292.02601318762601</c:v>
                </c:pt>
                <c:pt idx="301">
                  <c:v>291.10018890664799</c:v>
                </c:pt>
                <c:pt idx="302">
                  <c:v>292.36681233448797</c:v>
                </c:pt>
                <c:pt idx="303">
                  <c:v>292.90146016231103</c:v>
                </c:pt>
                <c:pt idx="304">
                  <c:v>297.40641610634702</c:v>
                </c:pt>
                <c:pt idx="305">
                  <c:v>299.02831987886299</c:v>
                </c:pt>
                <c:pt idx="306">
                  <c:v>302.26034011816898</c:v>
                </c:pt>
                <c:pt idx="307">
                  <c:v>302.58172391855197</c:v>
                </c:pt>
                <c:pt idx="308">
                  <c:v>303.532050217186</c:v>
                </c:pt>
                <c:pt idx="309">
                  <c:v>302.58153480492001</c:v>
                </c:pt>
                <c:pt idx="310">
                  <c:v>302.93354060746799</c:v>
                </c:pt>
                <c:pt idx="311">
                  <c:v>299.82674941132302</c:v>
                </c:pt>
                <c:pt idx="312">
                  <c:v>300.65629576039299</c:v>
                </c:pt>
                <c:pt idx="313">
                  <c:v>300.79746430375098</c:v>
                </c:pt>
                <c:pt idx="314">
                  <c:v>304.08644407179003</c:v>
                </c:pt>
                <c:pt idx="315">
                  <c:v>304.01543457515402</c:v>
                </c:pt>
                <c:pt idx="316">
                  <c:v>305.07573648162003</c:v>
                </c:pt>
                <c:pt idx="317">
                  <c:v>301.80344243009</c:v>
                </c:pt>
                <c:pt idx="318">
                  <c:v>302.10799503058399</c:v>
                </c:pt>
                <c:pt idx="319">
                  <c:v>303.783426582385</c:v>
                </c:pt>
                <c:pt idx="320">
                  <c:v>307.61303513467499</c:v>
                </c:pt>
                <c:pt idx="321">
                  <c:v>307.58839308346398</c:v>
                </c:pt>
                <c:pt idx="322">
                  <c:v>305.87387660929397</c:v>
                </c:pt>
                <c:pt idx="323">
                  <c:v>302.56746102176299</c:v>
                </c:pt>
                <c:pt idx="324">
                  <c:v>306.053274403145</c:v>
                </c:pt>
                <c:pt idx="325">
                  <c:v>311.65450128510702</c:v>
                </c:pt>
                <c:pt idx="326">
                  <c:v>315.58623861799498</c:v>
                </c:pt>
                <c:pt idx="327">
                  <c:v>312.75594457048902</c:v>
                </c:pt>
                <c:pt idx="328">
                  <c:v>310.26089037097603</c:v>
                </c:pt>
                <c:pt idx="329">
                  <c:v>308.14935629101899</c:v>
                </c:pt>
                <c:pt idx="330">
                  <c:v>309.74669508801901</c:v>
                </c:pt>
                <c:pt idx="331">
                  <c:v>311.50243860289999</c:v>
                </c:pt>
                <c:pt idx="332">
                  <c:v>312.11220313486803</c:v>
                </c:pt>
                <c:pt idx="333">
                  <c:v>310.02080790218798</c:v>
                </c:pt>
                <c:pt idx="334">
                  <c:v>309.06513731332302</c:v>
                </c:pt>
                <c:pt idx="335">
                  <c:v>309.20458565195202</c:v>
                </c:pt>
                <c:pt idx="336">
                  <c:v>314.01462485392</c:v>
                </c:pt>
                <c:pt idx="337">
                  <c:v>316.92400220843399</c:v>
                </c:pt>
                <c:pt idx="338">
                  <c:v>319.37891150037501</c:v>
                </c:pt>
                <c:pt idx="339">
                  <c:v>316.58626500571103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05-4ACC-886A-A01A0E934440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'National-NonDistress'!$U$6:$U$126</c:f>
              <c:numCache>
                <c:formatCode>#,##0_);[Red]\(#,##0\)</c:formatCode>
                <c:ptCount val="121"/>
                <c:pt idx="0">
                  <c:v>63.887691778536301</c:v>
                </c:pt>
                <c:pt idx="1">
                  <c:v>64.267810106410096</c:v>
                </c:pt>
                <c:pt idx="2">
                  <c:v>66.455547581535598</c:v>
                </c:pt>
                <c:pt idx="3">
                  <c:v>68.878525396637201</c:v>
                </c:pt>
                <c:pt idx="4">
                  <c:v>69.0619720564125</c:v>
                </c:pt>
                <c:pt idx="5">
                  <c:v>71.517070836821006</c:v>
                </c:pt>
                <c:pt idx="6">
                  <c:v>73.439756779556703</c:v>
                </c:pt>
                <c:pt idx="7">
                  <c:v>78.144199119927194</c:v>
                </c:pt>
                <c:pt idx="8">
                  <c:v>77.537570190199602</c:v>
                </c:pt>
                <c:pt idx="9">
                  <c:v>80.652115463568904</c:v>
                </c:pt>
                <c:pt idx="10">
                  <c:v>79.823390397424603</c:v>
                </c:pt>
                <c:pt idx="11">
                  <c:v>83.938822841213806</c:v>
                </c:pt>
                <c:pt idx="12">
                  <c:v>83.391731905498304</c:v>
                </c:pt>
                <c:pt idx="13">
                  <c:v>87.504033895448003</c:v>
                </c:pt>
                <c:pt idx="14">
                  <c:v>88.963121864780405</c:v>
                </c:pt>
                <c:pt idx="15">
                  <c:v>90.786356775523302</c:v>
                </c:pt>
                <c:pt idx="16">
                  <c:v>92.759364713846296</c:v>
                </c:pt>
                <c:pt idx="17">
                  <c:v>96.984115906844707</c:v>
                </c:pt>
                <c:pt idx="18">
                  <c:v>96.905915125824805</c:v>
                </c:pt>
                <c:pt idx="19">
                  <c:v>100</c:v>
                </c:pt>
                <c:pt idx="20">
                  <c:v>100.05558697113599</c:v>
                </c:pt>
                <c:pt idx="21">
                  <c:v>101.597741635123</c:v>
                </c:pt>
                <c:pt idx="22">
                  <c:v>106.529883653675</c:v>
                </c:pt>
                <c:pt idx="23">
                  <c:v>103.18827707855</c:v>
                </c:pt>
                <c:pt idx="24">
                  <c:v>107.156877162117</c:v>
                </c:pt>
                <c:pt idx="25">
                  <c:v>109.16044961598899</c:v>
                </c:pt>
                <c:pt idx="26">
                  <c:v>112.789354079061</c:v>
                </c:pt>
                <c:pt idx="27">
                  <c:v>116.85045320072599</c:v>
                </c:pt>
                <c:pt idx="28">
                  <c:v>118.10109188886</c:v>
                </c:pt>
                <c:pt idx="29">
                  <c:v>122.085527669527</c:v>
                </c:pt>
                <c:pt idx="30">
                  <c:v>125.914839026382</c:v>
                </c:pt>
                <c:pt idx="31">
                  <c:v>128.36091615620199</c:v>
                </c:pt>
                <c:pt idx="32">
                  <c:v>133.62160553221801</c:v>
                </c:pt>
                <c:pt idx="33">
                  <c:v>140.36576851162201</c:v>
                </c:pt>
                <c:pt idx="34">
                  <c:v>144.63859022066001</c:v>
                </c:pt>
                <c:pt idx="35">
                  <c:v>145.19020151020001</c:v>
                </c:pt>
                <c:pt idx="36">
                  <c:v>155.51106383320999</c:v>
                </c:pt>
                <c:pt idx="37">
                  <c:v>160.61073387449201</c:v>
                </c:pt>
                <c:pt idx="38">
                  <c:v>164.85882536398699</c:v>
                </c:pt>
                <c:pt idx="39">
                  <c:v>167.465512119978</c:v>
                </c:pt>
                <c:pt idx="40">
                  <c:v>171.70554818701001</c:v>
                </c:pt>
                <c:pt idx="41">
                  <c:v>176.11470265926701</c:v>
                </c:pt>
                <c:pt idx="42">
                  <c:v>175.55014346414299</c:v>
                </c:pt>
                <c:pt idx="43">
                  <c:v>175.004265653109</c:v>
                </c:pt>
                <c:pt idx="44">
                  <c:v>181.10687227462401</c:v>
                </c:pt>
                <c:pt idx="45">
                  <c:v>184.18338634988601</c:v>
                </c:pt>
                <c:pt idx="46">
                  <c:v>184.61844896937399</c:v>
                </c:pt>
                <c:pt idx="47">
                  <c:v>178.34948394872799</c:v>
                </c:pt>
                <c:pt idx="48">
                  <c:v>179.285470552205</c:v>
                </c:pt>
                <c:pt idx="49">
                  <c:v>174.96872908150101</c:v>
                </c:pt>
                <c:pt idx="50">
                  <c:v>172.14225677253799</c:v>
                </c:pt>
                <c:pt idx="51">
                  <c:v>159.62751414006101</c:v>
                </c:pt>
                <c:pt idx="52">
                  <c:v>147.287737579805</c:v>
                </c:pt>
                <c:pt idx="53">
                  <c:v>145.083883389167</c:v>
                </c:pt>
                <c:pt idx="54">
                  <c:v>139.06084926802501</c:v>
                </c:pt>
                <c:pt idx="55">
                  <c:v>134.96139515629301</c:v>
                </c:pt>
                <c:pt idx="56">
                  <c:v>137.02663613792299</c:v>
                </c:pt>
                <c:pt idx="57">
                  <c:v>129.51514104553701</c:v>
                </c:pt>
                <c:pt idx="58">
                  <c:v>130.15160365063099</c:v>
                </c:pt>
                <c:pt idx="59">
                  <c:v>130.71457776460099</c:v>
                </c:pt>
                <c:pt idx="60">
                  <c:v>126.315992087263</c:v>
                </c:pt>
                <c:pt idx="61">
                  <c:v>128.47923639881299</c:v>
                </c:pt>
                <c:pt idx="62">
                  <c:v>130.28363324165201</c:v>
                </c:pt>
                <c:pt idx="63">
                  <c:v>131.774390136622</c:v>
                </c:pt>
                <c:pt idx="64">
                  <c:v>128.50412737222101</c:v>
                </c:pt>
                <c:pt idx="65">
                  <c:v>132.340717439667</c:v>
                </c:pt>
                <c:pt idx="66">
                  <c:v>134.93670069446799</c:v>
                </c:pt>
                <c:pt idx="67">
                  <c:v>139.912217096462</c:v>
                </c:pt>
                <c:pt idx="68">
                  <c:v>134.260769221429</c:v>
                </c:pt>
                <c:pt idx="69">
                  <c:v>144.53181895519</c:v>
                </c:pt>
                <c:pt idx="70">
                  <c:v>146.06298472917399</c:v>
                </c:pt>
                <c:pt idx="71">
                  <c:v>151.09064433300099</c:v>
                </c:pt>
                <c:pt idx="72">
                  <c:v>153.27641224105099</c:v>
                </c:pt>
                <c:pt idx="73">
                  <c:v>157.98411407745201</c:v>
                </c:pt>
                <c:pt idx="74">
                  <c:v>162.563235620521</c:v>
                </c:pt>
                <c:pt idx="75">
                  <c:v>165.76279697165199</c:v>
                </c:pt>
                <c:pt idx="76">
                  <c:v>169.00036371105699</c:v>
                </c:pt>
                <c:pt idx="77">
                  <c:v>173.73354927253001</c:v>
                </c:pt>
                <c:pt idx="78">
                  <c:v>177.78773035102401</c:v>
                </c:pt>
                <c:pt idx="79">
                  <c:v>178.29116372394799</c:v>
                </c:pt>
                <c:pt idx="80">
                  <c:v>181.91813224135799</c:v>
                </c:pt>
                <c:pt idx="81">
                  <c:v>186.015417945096</c:v>
                </c:pt>
                <c:pt idx="82">
                  <c:v>192.60794266132001</c:v>
                </c:pt>
                <c:pt idx="83">
                  <c:v>193.39084909511999</c:v>
                </c:pt>
                <c:pt idx="84">
                  <c:v>203.97266633553599</c:v>
                </c:pt>
                <c:pt idx="85">
                  <c:v>212.88124457061099</c:v>
                </c:pt>
                <c:pt idx="86">
                  <c:v>213.11121901955099</c:v>
                </c:pt>
                <c:pt idx="87">
                  <c:v>219.24898518367101</c:v>
                </c:pt>
                <c:pt idx="88">
                  <c:v>216.05422485250199</c:v>
                </c:pt>
                <c:pt idx="89">
                  <c:v>223.20699027283601</c:v>
                </c:pt>
                <c:pt idx="90">
                  <c:v>224.66058004471401</c:v>
                </c:pt>
                <c:pt idx="91">
                  <c:v>229.09705193618001</c:v>
                </c:pt>
                <c:pt idx="92">
                  <c:v>231.51557954478</c:v>
                </c:pt>
                <c:pt idx="93">
                  <c:v>234.41120595996099</c:v>
                </c:pt>
                <c:pt idx="94">
                  <c:v>238.355572553749</c:v>
                </c:pt>
                <c:pt idx="95">
                  <c:v>238.04677294899599</c:v>
                </c:pt>
                <c:pt idx="96">
                  <c:v>245.51053191067601</c:v>
                </c:pt>
                <c:pt idx="97">
                  <c:v>241.05771048272101</c:v>
                </c:pt>
                <c:pt idx="98">
                  <c:v>246.005499696122</c:v>
                </c:pt>
                <c:pt idx="99">
                  <c:v>258.441500881389</c:v>
                </c:pt>
                <c:pt idx="100">
                  <c:v>257.48431021567001</c:v>
                </c:pt>
                <c:pt idx="101">
                  <c:v>271.61089466739998</c:v>
                </c:pt>
                <c:pt idx="102">
                  <c:v>280.40975490239799</c:v>
                </c:pt>
                <c:pt idx="103">
                  <c:v>295.62331104286602</c:v>
                </c:pt>
                <c:pt idx="104">
                  <c:v>296.45379246365599</c:v>
                </c:pt>
                <c:pt idx="105">
                  <c:v>313.51451813877497</c:v>
                </c:pt>
                <c:pt idx="106">
                  <c:v>312.01239252598998</c:v>
                </c:pt>
                <c:pt idx="107">
                  <c:v>311.512037049995</c:v>
                </c:pt>
                <c:pt idx="108">
                  <c:v>309.56701153380101</c:v>
                </c:pt>
                <c:pt idx="109">
                  <c:v>314.911425447711</c:v>
                </c:pt>
                <c:pt idx="110">
                  <c:v>321.780714741201</c:v>
                </c:pt>
                <c:pt idx="111">
                  <c:v>317.90100809003297</c:v>
                </c:pt>
                <c:pt idx="112">
                  <c:v>322.73551855950899</c:v>
                </c:pt>
                <c:pt idx="113">
                  <c:v>321.73241463511999</c:v>
                </c:pt>
                <c:pt idx="114">
                  <c:v>327.08002568088398</c:v>
                </c:pt>
                <c:pt idx="115">
                  <c:v>323.24997833260801</c:v>
                </c:pt>
                <c:pt idx="116">
                  <c:v>337.60899018795197</c:v>
                </c:pt>
                <c:pt idx="117">
                  <c:v>328.51479416007999</c:v>
                </c:pt>
                <c:pt idx="118">
                  <c:v>333.60155349543902</c:v>
                </c:pt>
                <c:pt idx="119">
                  <c:v>330.11905070257899</c:v>
                </c:pt>
                <c:pt idx="120">
                  <c:v>339.84388919378699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05-4ACC-886A-A01A0E934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614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'National-NonDistress'!$P$6:$P$345</c:f>
              <c:numCache>
                <c:formatCode>[$-409]mmm\-yy;@</c:formatCode>
                <c:ptCount val="340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  <c:pt idx="339">
                  <c:v>46142</c:v>
                </c:pt>
              </c:numCache>
            </c:numRef>
          </c:xVal>
          <c:yVal>
            <c:numRef>
              <c:f>'National-NonDistress'!$R$6:$R$345</c:f>
              <c:numCache>
                <c:formatCode>#,##0_);[Red]\(#,##0\)</c:formatCode>
                <c:ptCount val="340"/>
                <c:pt idx="0">
                  <c:v>83.344401463612897</c:v>
                </c:pt>
                <c:pt idx="1">
                  <c:v>82.644947388454895</c:v>
                </c:pt>
                <c:pt idx="2">
                  <c:v>83.092670455291994</c:v>
                </c:pt>
                <c:pt idx="3">
                  <c:v>84.926444063687796</c:v>
                </c:pt>
                <c:pt idx="4">
                  <c:v>86.132871254103094</c:v>
                </c:pt>
                <c:pt idx="5">
                  <c:v>85.668580436405193</c:v>
                </c:pt>
                <c:pt idx="6">
                  <c:v>84.722298921961595</c:v>
                </c:pt>
                <c:pt idx="7">
                  <c:v>83.138753905687096</c:v>
                </c:pt>
                <c:pt idx="8">
                  <c:v>84.627550878818496</c:v>
                </c:pt>
                <c:pt idx="9">
                  <c:v>85.929109589249705</c:v>
                </c:pt>
                <c:pt idx="10">
                  <c:v>89.4152313554481</c:v>
                </c:pt>
                <c:pt idx="11">
                  <c:v>90.353521771362594</c:v>
                </c:pt>
                <c:pt idx="12">
                  <c:v>90.461323124588802</c:v>
                </c:pt>
                <c:pt idx="13">
                  <c:v>87.045459639280296</c:v>
                </c:pt>
                <c:pt idx="14">
                  <c:v>86.063889253931706</c:v>
                </c:pt>
                <c:pt idx="15">
                  <c:v>86.528115994282402</c:v>
                </c:pt>
                <c:pt idx="16">
                  <c:v>91.108740054796897</c:v>
                </c:pt>
                <c:pt idx="17">
                  <c:v>93.396844812293807</c:v>
                </c:pt>
                <c:pt idx="18">
                  <c:v>95.933248349375006</c:v>
                </c:pt>
                <c:pt idx="19">
                  <c:v>94.573729943507303</c:v>
                </c:pt>
                <c:pt idx="20">
                  <c:v>95.128051773598997</c:v>
                </c:pt>
                <c:pt idx="21">
                  <c:v>94.096284626297503</c:v>
                </c:pt>
                <c:pt idx="22">
                  <c:v>95.742904240575498</c:v>
                </c:pt>
                <c:pt idx="23">
                  <c:v>95.276871284880301</c:v>
                </c:pt>
                <c:pt idx="24">
                  <c:v>97.224795782167703</c:v>
                </c:pt>
                <c:pt idx="25">
                  <c:v>96.910507120225702</c:v>
                </c:pt>
                <c:pt idx="26">
                  <c:v>97.976199744339596</c:v>
                </c:pt>
                <c:pt idx="27">
                  <c:v>96.535878162404799</c:v>
                </c:pt>
                <c:pt idx="28">
                  <c:v>97.774909044676605</c:v>
                </c:pt>
                <c:pt idx="29">
                  <c:v>100.672901653</c:v>
                </c:pt>
                <c:pt idx="30">
                  <c:v>104.89057558560999</c:v>
                </c:pt>
                <c:pt idx="31">
                  <c:v>105.890848884574</c:v>
                </c:pt>
                <c:pt idx="32">
                  <c:v>103.81551569321699</c:v>
                </c:pt>
                <c:pt idx="33">
                  <c:v>101.29989455522799</c:v>
                </c:pt>
                <c:pt idx="34">
                  <c:v>99.799668574359401</c:v>
                </c:pt>
                <c:pt idx="35">
                  <c:v>100</c:v>
                </c:pt>
                <c:pt idx="36">
                  <c:v>101.346839879535</c:v>
                </c:pt>
                <c:pt idx="37">
                  <c:v>103.34617373870999</c:v>
                </c:pt>
                <c:pt idx="38">
                  <c:v>104.249439169616</c:v>
                </c:pt>
                <c:pt idx="39">
                  <c:v>103.187964830483</c:v>
                </c:pt>
                <c:pt idx="40">
                  <c:v>102.321012653065</c:v>
                </c:pt>
                <c:pt idx="41">
                  <c:v>102.512375893265</c:v>
                </c:pt>
                <c:pt idx="42">
                  <c:v>104.83146026662899</c:v>
                </c:pt>
                <c:pt idx="43">
                  <c:v>106.735353971321</c:v>
                </c:pt>
                <c:pt idx="44">
                  <c:v>106.997505345599</c:v>
                </c:pt>
                <c:pt idx="45">
                  <c:v>103.707196110106</c:v>
                </c:pt>
                <c:pt idx="46">
                  <c:v>102.18479556089</c:v>
                </c:pt>
                <c:pt idx="47">
                  <c:v>101.555335095429</c:v>
                </c:pt>
                <c:pt idx="48">
                  <c:v>103.08856976265299</c:v>
                </c:pt>
                <c:pt idx="49">
                  <c:v>102.320171244972</c:v>
                </c:pt>
                <c:pt idx="50">
                  <c:v>101.469104761325</c:v>
                </c:pt>
                <c:pt idx="51">
                  <c:v>100.608840550734</c:v>
                </c:pt>
                <c:pt idx="52">
                  <c:v>100.307899908292</c:v>
                </c:pt>
                <c:pt idx="53">
                  <c:v>100.864634500733</c:v>
                </c:pt>
                <c:pt idx="54">
                  <c:v>101.761134282331</c:v>
                </c:pt>
                <c:pt idx="55">
                  <c:v>104.48521589286599</c:v>
                </c:pt>
                <c:pt idx="56">
                  <c:v>106.703437122287</c:v>
                </c:pt>
                <c:pt idx="57">
                  <c:v>109.104823258884</c:v>
                </c:pt>
                <c:pt idx="58">
                  <c:v>109.04651338719199</c:v>
                </c:pt>
                <c:pt idx="59">
                  <c:v>108.545710895738</c:v>
                </c:pt>
                <c:pt idx="60">
                  <c:v>107.460933640249</c:v>
                </c:pt>
                <c:pt idx="61">
                  <c:v>108.078027364379</c:v>
                </c:pt>
                <c:pt idx="62">
                  <c:v>110.427993579789</c:v>
                </c:pt>
                <c:pt idx="63">
                  <c:v>112.690382172485</c:v>
                </c:pt>
                <c:pt idx="64">
                  <c:v>113.875300548011</c:v>
                </c:pt>
                <c:pt idx="65">
                  <c:v>113.436138827248</c:v>
                </c:pt>
                <c:pt idx="66">
                  <c:v>112.823824126777</c:v>
                </c:pt>
                <c:pt idx="67">
                  <c:v>111.872964233503</c:v>
                </c:pt>
                <c:pt idx="68">
                  <c:v>112.371247306551</c:v>
                </c:pt>
                <c:pt idx="69">
                  <c:v>113.56807031922</c:v>
                </c:pt>
                <c:pt idx="70">
                  <c:v>115.04760949069301</c:v>
                </c:pt>
                <c:pt idx="71">
                  <c:v>115.851351763022</c:v>
                </c:pt>
                <c:pt idx="72">
                  <c:v>116.67270565500699</c:v>
                </c:pt>
                <c:pt idx="73">
                  <c:v>118.61002780114499</c:v>
                </c:pt>
                <c:pt idx="74">
                  <c:v>121.077420574839</c:v>
                </c:pt>
                <c:pt idx="75">
                  <c:v>123.05375794211299</c:v>
                </c:pt>
                <c:pt idx="76">
                  <c:v>123.268051166335</c:v>
                </c:pt>
                <c:pt idx="77">
                  <c:v>124.10012967376301</c:v>
                </c:pt>
                <c:pt idx="78">
                  <c:v>124.748840389874</c:v>
                </c:pt>
                <c:pt idx="79">
                  <c:v>126.982329990949</c:v>
                </c:pt>
                <c:pt idx="80">
                  <c:v>128.735869897762</c:v>
                </c:pt>
                <c:pt idx="81">
                  <c:v>130.590137893026</c:v>
                </c:pt>
                <c:pt idx="82">
                  <c:v>130.31522981627501</c:v>
                </c:pt>
                <c:pt idx="83">
                  <c:v>130.68020952452</c:v>
                </c:pt>
                <c:pt idx="84">
                  <c:v>130.46943519737201</c:v>
                </c:pt>
                <c:pt idx="85">
                  <c:v>132.96731599900301</c:v>
                </c:pt>
                <c:pt idx="86">
                  <c:v>134.73238074358599</c:v>
                </c:pt>
                <c:pt idx="87">
                  <c:v>136.81585264990801</c:v>
                </c:pt>
                <c:pt idx="88">
                  <c:v>138.24953354933001</c:v>
                </c:pt>
                <c:pt idx="89">
                  <c:v>139.82044990558899</c:v>
                </c:pt>
                <c:pt idx="90">
                  <c:v>143.45742924532101</c:v>
                </c:pt>
                <c:pt idx="91">
                  <c:v>146.67705026575001</c:v>
                </c:pt>
                <c:pt idx="92">
                  <c:v>150.44872941136401</c:v>
                </c:pt>
                <c:pt idx="93">
                  <c:v>150.76473603914499</c:v>
                </c:pt>
                <c:pt idx="94">
                  <c:v>149.91404078039801</c:v>
                </c:pt>
                <c:pt idx="95">
                  <c:v>149.54590620478399</c:v>
                </c:pt>
                <c:pt idx="96">
                  <c:v>150.28232200791999</c:v>
                </c:pt>
                <c:pt idx="97">
                  <c:v>152.35913700482101</c:v>
                </c:pt>
                <c:pt idx="98">
                  <c:v>152.98313936714601</c:v>
                </c:pt>
                <c:pt idx="99">
                  <c:v>154.37527267763301</c:v>
                </c:pt>
                <c:pt idx="100">
                  <c:v>154.30754282270601</c:v>
                </c:pt>
                <c:pt idx="101">
                  <c:v>155.460092718098</c:v>
                </c:pt>
                <c:pt idx="102">
                  <c:v>155.261908629338</c:v>
                </c:pt>
                <c:pt idx="103">
                  <c:v>155.960911197569</c:v>
                </c:pt>
                <c:pt idx="104">
                  <c:v>155.104693593364</c:v>
                </c:pt>
                <c:pt idx="105">
                  <c:v>155.95251041311599</c:v>
                </c:pt>
                <c:pt idx="106">
                  <c:v>156.91302929001901</c:v>
                </c:pt>
                <c:pt idx="107">
                  <c:v>160.89241431272899</c:v>
                </c:pt>
                <c:pt idx="108">
                  <c:v>163.40451136093901</c:v>
                </c:pt>
                <c:pt idx="109">
                  <c:v>165.83773044305099</c:v>
                </c:pt>
                <c:pt idx="110">
                  <c:v>165.27377565467401</c:v>
                </c:pt>
                <c:pt idx="111">
                  <c:v>166.61562619994999</c:v>
                </c:pt>
                <c:pt idx="112">
                  <c:v>166.34434750405401</c:v>
                </c:pt>
                <c:pt idx="113">
                  <c:v>168.73233314915399</c:v>
                </c:pt>
                <c:pt idx="114">
                  <c:v>168.54545768402201</c:v>
                </c:pt>
                <c:pt idx="115">
                  <c:v>168.719823479507</c:v>
                </c:pt>
                <c:pt idx="116">
                  <c:v>164.783803769727</c:v>
                </c:pt>
                <c:pt idx="117">
                  <c:v>160.43235526262001</c:v>
                </c:pt>
                <c:pt idx="118">
                  <c:v>154.89384770837199</c:v>
                </c:pt>
                <c:pt idx="119">
                  <c:v>153.15681019632501</c:v>
                </c:pt>
                <c:pt idx="120">
                  <c:v>153.53612133329599</c:v>
                </c:pt>
                <c:pt idx="121">
                  <c:v>157.77276861334499</c:v>
                </c:pt>
                <c:pt idx="122">
                  <c:v>159.653573979897</c:v>
                </c:pt>
                <c:pt idx="123">
                  <c:v>159.274710190344</c:v>
                </c:pt>
                <c:pt idx="124">
                  <c:v>154.70897669466899</c:v>
                </c:pt>
                <c:pt idx="125">
                  <c:v>152.43687767124899</c:v>
                </c:pt>
                <c:pt idx="126">
                  <c:v>152.85128499573801</c:v>
                </c:pt>
                <c:pt idx="127">
                  <c:v>155.662228456425</c:v>
                </c:pt>
                <c:pt idx="128">
                  <c:v>153.44323492965199</c:v>
                </c:pt>
                <c:pt idx="129">
                  <c:v>145.340620429723</c:v>
                </c:pt>
                <c:pt idx="130">
                  <c:v>134.039157353799</c:v>
                </c:pt>
                <c:pt idx="131">
                  <c:v>128.755670515318</c:v>
                </c:pt>
                <c:pt idx="132">
                  <c:v>126.051367018628</c:v>
                </c:pt>
                <c:pt idx="133">
                  <c:v>125.253348697478</c:v>
                </c:pt>
                <c:pt idx="134">
                  <c:v>118.80579184957401</c:v>
                </c:pt>
                <c:pt idx="135">
                  <c:v>115.323075088363</c:v>
                </c:pt>
                <c:pt idx="136">
                  <c:v>110.38594563541599</c:v>
                </c:pt>
                <c:pt idx="137">
                  <c:v>110.306514908439</c:v>
                </c:pt>
                <c:pt idx="138">
                  <c:v>108.08408931232</c:v>
                </c:pt>
                <c:pt idx="139">
                  <c:v>107.35824258411201</c:v>
                </c:pt>
                <c:pt idx="140">
                  <c:v>104.970091240787</c:v>
                </c:pt>
                <c:pt idx="141">
                  <c:v>102.795757262549</c:v>
                </c:pt>
                <c:pt idx="142">
                  <c:v>101.24076084295601</c:v>
                </c:pt>
                <c:pt idx="143">
                  <c:v>100.504254635381</c:v>
                </c:pt>
                <c:pt idx="144">
                  <c:v>100.245224328254</c:v>
                </c:pt>
                <c:pt idx="145">
                  <c:v>100.734915802762</c:v>
                </c:pt>
                <c:pt idx="146">
                  <c:v>102.765517572668</c:v>
                </c:pt>
                <c:pt idx="147">
                  <c:v>106.510319870635</c:v>
                </c:pt>
                <c:pt idx="148">
                  <c:v>108.03275623816999</c:v>
                </c:pt>
                <c:pt idx="149">
                  <c:v>107.253252052581</c:v>
                </c:pt>
                <c:pt idx="150">
                  <c:v>103.67497286034001</c:v>
                </c:pt>
                <c:pt idx="151">
                  <c:v>102.52990514964399</c:v>
                </c:pt>
                <c:pt idx="152">
                  <c:v>102.70865404144</c:v>
                </c:pt>
                <c:pt idx="153">
                  <c:v>105.672651208283</c:v>
                </c:pt>
                <c:pt idx="154">
                  <c:v>108.165814908698</c:v>
                </c:pt>
                <c:pt idx="155">
                  <c:v>110.83921330990501</c:v>
                </c:pt>
                <c:pt idx="156">
                  <c:v>109.922884243681</c:v>
                </c:pt>
                <c:pt idx="157">
                  <c:v>105.594815738199</c:v>
                </c:pt>
                <c:pt idx="158">
                  <c:v>101.256523751019</c:v>
                </c:pt>
                <c:pt idx="159">
                  <c:v>100.52105379763999</c:v>
                </c:pt>
                <c:pt idx="160">
                  <c:v>102.71525120803599</c:v>
                </c:pt>
                <c:pt idx="161">
                  <c:v>105.720586632131</c:v>
                </c:pt>
                <c:pt idx="162">
                  <c:v>107.77699877067199</c:v>
                </c:pt>
                <c:pt idx="163">
                  <c:v>109.58700510522399</c:v>
                </c:pt>
                <c:pt idx="164">
                  <c:v>110.718290663339</c:v>
                </c:pt>
                <c:pt idx="165">
                  <c:v>113.834083403066</c:v>
                </c:pt>
                <c:pt idx="166">
                  <c:v>114.318034935181</c:v>
                </c:pt>
                <c:pt idx="167">
                  <c:v>114.70146618762401</c:v>
                </c:pt>
                <c:pt idx="168">
                  <c:v>110.755259751319</c:v>
                </c:pt>
                <c:pt idx="169">
                  <c:v>108.453240280467</c:v>
                </c:pt>
                <c:pt idx="170">
                  <c:v>107.443224249103</c:v>
                </c:pt>
                <c:pt idx="171">
                  <c:v>109.81527585917701</c:v>
                </c:pt>
                <c:pt idx="172">
                  <c:v>110.886796285489</c:v>
                </c:pt>
                <c:pt idx="173">
                  <c:v>112.548436662201</c:v>
                </c:pt>
                <c:pt idx="174">
                  <c:v>114.033394085767</c:v>
                </c:pt>
                <c:pt idx="175">
                  <c:v>116.711601616455</c:v>
                </c:pt>
                <c:pt idx="176">
                  <c:v>117.123192755232</c:v>
                </c:pt>
                <c:pt idx="177">
                  <c:v>117.67171764465201</c:v>
                </c:pt>
                <c:pt idx="178">
                  <c:v>116.31451039958399</c:v>
                </c:pt>
                <c:pt idx="179">
                  <c:v>116.82082240402499</c:v>
                </c:pt>
                <c:pt idx="180">
                  <c:v>115.375550399239</c:v>
                </c:pt>
                <c:pt idx="181">
                  <c:v>116.616047482461</c:v>
                </c:pt>
                <c:pt idx="182">
                  <c:v>117.689852934764</c:v>
                </c:pt>
                <c:pt idx="183">
                  <c:v>121.44427337604201</c:v>
                </c:pt>
                <c:pt idx="184">
                  <c:v>122.556273106568</c:v>
                </c:pt>
                <c:pt idx="185">
                  <c:v>124.024902993298</c:v>
                </c:pt>
                <c:pt idx="186">
                  <c:v>123.88722422273401</c:v>
                </c:pt>
                <c:pt idx="187">
                  <c:v>124.91295655810499</c:v>
                </c:pt>
                <c:pt idx="188">
                  <c:v>125.123609444002</c:v>
                </c:pt>
                <c:pt idx="189">
                  <c:v>125.406751429206</c:v>
                </c:pt>
                <c:pt idx="190">
                  <c:v>126.069163286967</c:v>
                </c:pt>
                <c:pt idx="191">
                  <c:v>127.02225759104201</c:v>
                </c:pt>
                <c:pt idx="192">
                  <c:v>129.42149372681001</c:v>
                </c:pt>
                <c:pt idx="193">
                  <c:v>131.031285247873</c:v>
                </c:pt>
                <c:pt idx="194">
                  <c:v>132.66606953681</c:v>
                </c:pt>
                <c:pt idx="195">
                  <c:v>133.39553503308801</c:v>
                </c:pt>
                <c:pt idx="196">
                  <c:v>134.165880202842</c:v>
                </c:pt>
                <c:pt idx="197">
                  <c:v>135.518584775671</c:v>
                </c:pt>
                <c:pt idx="198">
                  <c:v>136.82371683817101</c:v>
                </c:pt>
                <c:pt idx="199">
                  <c:v>138.90627263859099</c:v>
                </c:pt>
                <c:pt idx="200">
                  <c:v>140.52635754840699</c:v>
                </c:pt>
                <c:pt idx="201">
                  <c:v>141.89574877626899</c:v>
                </c:pt>
                <c:pt idx="202">
                  <c:v>142.905877017379</c:v>
                </c:pt>
                <c:pt idx="203">
                  <c:v>144.462458773495</c:v>
                </c:pt>
                <c:pt idx="204">
                  <c:v>147.16702018034499</c:v>
                </c:pt>
                <c:pt idx="205">
                  <c:v>148.401662546067</c:v>
                </c:pt>
                <c:pt idx="206">
                  <c:v>149.781139889066</c:v>
                </c:pt>
                <c:pt idx="207">
                  <c:v>149.465031870042</c:v>
                </c:pt>
                <c:pt idx="208">
                  <c:v>150.66620535432901</c:v>
                </c:pt>
                <c:pt idx="209">
                  <c:v>150.99827702116499</c:v>
                </c:pt>
                <c:pt idx="210">
                  <c:v>153.118728992695</c:v>
                </c:pt>
                <c:pt idx="211">
                  <c:v>154.29126268155099</c:v>
                </c:pt>
                <c:pt idx="212">
                  <c:v>154.69988319446799</c:v>
                </c:pt>
                <c:pt idx="213">
                  <c:v>152.90838544405301</c:v>
                </c:pt>
                <c:pt idx="214">
                  <c:v>152.369227483251</c:v>
                </c:pt>
                <c:pt idx="215">
                  <c:v>154.106688660179</c:v>
                </c:pt>
                <c:pt idx="216">
                  <c:v>158.185012308838</c:v>
                </c:pt>
                <c:pt idx="217">
                  <c:v>159.801001859151</c:v>
                </c:pt>
                <c:pt idx="218">
                  <c:v>158.774530050501</c:v>
                </c:pt>
                <c:pt idx="219">
                  <c:v>156.62840338414301</c:v>
                </c:pt>
                <c:pt idx="220">
                  <c:v>157.631193883772</c:v>
                </c:pt>
                <c:pt idx="221">
                  <c:v>161.08157336755099</c:v>
                </c:pt>
                <c:pt idx="222">
                  <c:v>164.982084022039</c:v>
                </c:pt>
                <c:pt idx="223">
                  <c:v>166.92470480983101</c:v>
                </c:pt>
                <c:pt idx="224">
                  <c:v>167.747732788203</c:v>
                </c:pt>
                <c:pt idx="225">
                  <c:v>166.978319185179</c:v>
                </c:pt>
                <c:pt idx="226">
                  <c:v>166.01718224321201</c:v>
                </c:pt>
                <c:pt idx="227">
                  <c:v>164.359491433317</c:v>
                </c:pt>
                <c:pt idx="228">
                  <c:v>164.939538006432</c:v>
                </c:pt>
                <c:pt idx="229">
                  <c:v>167.568934927078</c:v>
                </c:pt>
                <c:pt idx="230">
                  <c:v>172.13234226553899</c:v>
                </c:pt>
                <c:pt idx="231">
                  <c:v>174.73971363975701</c:v>
                </c:pt>
                <c:pt idx="232">
                  <c:v>175.00377690123901</c:v>
                </c:pt>
                <c:pt idx="233">
                  <c:v>174.93294202248401</c:v>
                </c:pt>
                <c:pt idx="234">
                  <c:v>173.837844808109</c:v>
                </c:pt>
                <c:pt idx="235">
                  <c:v>175.84976595458701</c:v>
                </c:pt>
                <c:pt idx="236">
                  <c:v>177.23287414458699</c:v>
                </c:pt>
                <c:pt idx="237">
                  <c:v>180.389778338947</c:v>
                </c:pt>
                <c:pt idx="238">
                  <c:v>179.217835958775</c:v>
                </c:pt>
                <c:pt idx="239">
                  <c:v>179.580643675261</c:v>
                </c:pt>
                <c:pt idx="240">
                  <c:v>180.39273012799899</c:v>
                </c:pt>
                <c:pt idx="241">
                  <c:v>184.81242698024201</c:v>
                </c:pt>
                <c:pt idx="242">
                  <c:v>187.36078603487101</c:v>
                </c:pt>
                <c:pt idx="243">
                  <c:v>186.89783452703</c:v>
                </c:pt>
                <c:pt idx="244">
                  <c:v>184.975919822066</c:v>
                </c:pt>
                <c:pt idx="245">
                  <c:v>185.39501242296299</c:v>
                </c:pt>
                <c:pt idx="246">
                  <c:v>188.29578504970499</c:v>
                </c:pt>
                <c:pt idx="247">
                  <c:v>192.018517802041</c:v>
                </c:pt>
                <c:pt idx="248">
                  <c:v>194.731924457627</c:v>
                </c:pt>
                <c:pt idx="249">
                  <c:v>195.04775563273799</c:v>
                </c:pt>
                <c:pt idx="250">
                  <c:v>193.25881299161199</c:v>
                </c:pt>
                <c:pt idx="251">
                  <c:v>191.679513312457</c:v>
                </c:pt>
                <c:pt idx="252">
                  <c:v>192.42507739032399</c:v>
                </c:pt>
                <c:pt idx="253">
                  <c:v>196.23875546794201</c:v>
                </c:pt>
                <c:pt idx="254">
                  <c:v>200.727388565268</c:v>
                </c:pt>
                <c:pt idx="255">
                  <c:v>201.90771601336499</c:v>
                </c:pt>
                <c:pt idx="256">
                  <c:v>202.294041296552</c:v>
                </c:pt>
                <c:pt idx="257">
                  <c:v>203.05731038789901</c:v>
                </c:pt>
                <c:pt idx="258">
                  <c:v>203.14739607794101</c:v>
                </c:pt>
                <c:pt idx="259">
                  <c:v>201.23844123527999</c:v>
                </c:pt>
                <c:pt idx="260">
                  <c:v>199.91179680286999</c:v>
                </c:pt>
                <c:pt idx="261">
                  <c:v>200.297148704904</c:v>
                </c:pt>
                <c:pt idx="262">
                  <c:v>204.106924156497</c:v>
                </c:pt>
                <c:pt idx="263">
                  <c:v>207.60814223718799</c:v>
                </c:pt>
                <c:pt idx="264">
                  <c:v>212.630427949455</c:v>
                </c:pt>
                <c:pt idx="265">
                  <c:v>215.48985395773701</c:v>
                </c:pt>
                <c:pt idx="266">
                  <c:v>216.33293244016201</c:v>
                </c:pt>
                <c:pt idx="267">
                  <c:v>210.488427571713</c:v>
                </c:pt>
                <c:pt idx="268">
                  <c:v>201.89635920197301</c:v>
                </c:pt>
                <c:pt idx="269">
                  <c:v>200.41168322411301</c:v>
                </c:pt>
                <c:pt idx="270">
                  <c:v>199.664836596828</c:v>
                </c:pt>
                <c:pt idx="271">
                  <c:v>204.15017451190101</c:v>
                </c:pt>
                <c:pt idx="272">
                  <c:v>206.25559469366999</c:v>
                </c:pt>
                <c:pt idx="273">
                  <c:v>213.403328884236</c:v>
                </c:pt>
                <c:pt idx="274">
                  <c:v>218.559587409096</c:v>
                </c:pt>
                <c:pt idx="275">
                  <c:v>224.523575871676</c:v>
                </c:pt>
                <c:pt idx="276">
                  <c:v>224.05477184057301</c:v>
                </c:pt>
                <c:pt idx="277">
                  <c:v>222.33013581223599</c:v>
                </c:pt>
                <c:pt idx="278">
                  <c:v>221.04513654802901</c:v>
                </c:pt>
                <c:pt idx="279">
                  <c:v>225.14542769475599</c:v>
                </c:pt>
                <c:pt idx="280">
                  <c:v>230.01040073335901</c:v>
                </c:pt>
                <c:pt idx="281">
                  <c:v>235.00886691608201</c:v>
                </c:pt>
                <c:pt idx="282">
                  <c:v>240.286734091228</c:v>
                </c:pt>
                <c:pt idx="283">
                  <c:v>245.434389299337</c:v>
                </c:pt>
                <c:pt idx="284">
                  <c:v>250.434128938557</c:v>
                </c:pt>
                <c:pt idx="285">
                  <c:v>257.39836588433099</c:v>
                </c:pt>
                <c:pt idx="286">
                  <c:v>261.94221005889</c:v>
                </c:pt>
                <c:pt idx="287">
                  <c:v>264.07664832682298</c:v>
                </c:pt>
                <c:pt idx="288">
                  <c:v>257.97248765599602</c:v>
                </c:pt>
                <c:pt idx="289">
                  <c:v>253.58089971464901</c:v>
                </c:pt>
                <c:pt idx="290">
                  <c:v>256.34482356347502</c:v>
                </c:pt>
                <c:pt idx="291">
                  <c:v>272.96601903028397</c:v>
                </c:pt>
                <c:pt idx="292">
                  <c:v>285.25623948473998</c:v>
                </c:pt>
                <c:pt idx="293">
                  <c:v>288.41606920600498</c:v>
                </c:pt>
                <c:pt idx="294">
                  <c:v>278.78675448588302</c:v>
                </c:pt>
                <c:pt idx="295">
                  <c:v>274.42617379733298</c:v>
                </c:pt>
                <c:pt idx="296">
                  <c:v>270.02799007775798</c:v>
                </c:pt>
                <c:pt idx="297">
                  <c:v>271.50569837377498</c:v>
                </c:pt>
                <c:pt idx="298">
                  <c:v>262.89402191501199</c:v>
                </c:pt>
                <c:pt idx="299">
                  <c:v>256.10311134098998</c:v>
                </c:pt>
                <c:pt idx="300">
                  <c:v>247.08213623141401</c:v>
                </c:pt>
                <c:pt idx="301">
                  <c:v>245.959233904531</c:v>
                </c:pt>
                <c:pt idx="302">
                  <c:v>242.000599715199</c:v>
                </c:pt>
                <c:pt idx="303">
                  <c:v>241.580157071477</c:v>
                </c:pt>
                <c:pt idx="304">
                  <c:v>248.74441662996699</c:v>
                </c:pt>
                <c:pt idx="305">
                  <c:v>256.48944055951603</c:v>
                </c:pt>
                <c:pt idx="306">
                  <c:v>259.572364350074</c:v>
                </c:pt>
                <c:pt idx="307">
                  <c:v>250.09709627032501</c:v>
                </c:pt>
                <c:pt idx="308">
                  <c:v>240.69397774881099</c:v>
                </c:pt>
                <c:pt idx="309">
                  <c:v>230.932925684759</c:v>
                </c:pt>
                <c:pt idx="310">
                  <c:v>235.00681606656499</c:v>
                </c:pt>
                <c:pt idx="311">
                  <c:v>232.53085205805999</c:v>
                </c:pt>
                <c:pt idx="312">
                  <c:v>239.962309196673</c:v>
                </c:pt>
                <c:pt idx="313">
                  <c:v>234.283534540012</c:v>
                </c:pt>
                <c:pt idx="314">
                  <c:v>241.203551749002</c:v>
                </c:pt>
                <c:pt idx="315">
                  <c:v>237.901402881987</c:v>
                </c:pt>
                <c:pt idx="316">
                  <c:v>244.11057625062301</c:v>
                </c:pt>
                <c:pt idx="317">
                  <c:v>238.33999850454799</c:v>
                </c:pt>
                <c:pt idx="318">
                  <c:v>240.026361663817</c:v>
                </c:pt>
                <c:pt idx="319">
                  <c:v>234.225018997256</c:v>
                </c:pt>
                <c:pt idx="320">
                  <c:v>236.391846118666</c:v>
                </c:pt>
                <c:pt idx="321">
                  <c:v>229.21401306015699</c:v>
                </c:pt>
                <c:pt idx="322">
                  <c:v>230.32299733810299</c:v>
                </c:pt>
                <c:pt idx="323">
                  <c:v>226.380959397411</c:v>
                </c:pt>
                <c:pt idx="324">
                  <c:v>238.07066000881599</c:v>
                </c:pt>
                <c:pt idx="325">
                  <c:v>241.19980201458799</c:v>
                </c:pt>
                <c:pt idx="326">
                  <c:v>244.380181393898</c:v>
                </c:pt>
                <c:pt idx="327">
                  <c:v>226.36180917771301</c:v>
                </c:pt>
                <c:pt idx="328">
                  <c:v>224.74881372284801</c:v>
                </c:pt>
                <c:pt idx="329">
                  <c:v>223.98817126397699</c:v>
                </c:pt>
                <c:pt idx="330">
                  <c:v>237.31917584044999</c:v>
                </c:pt>
                <c:pt idx="331">
                  <c:v>242.28731023073701</c:v>
                </c:pt>
                <c:pt idx="332">
                  <c:v>243.06609120354599</c:v>
                </c:pt>
                <c:pt idx="333">
                  <c:v>235.67513532748001</c:v>
                </c:pt>
                <c:pt idx="334">
                  <c:v>228.32080818688499</c:v>
                </c:pt>
                <c:pt idx="335">
                  <c:v>229.01137039101999</c:v>
                </c:pt>
                <c:pt idx="336">
                  <c:v>231.69517999073</c:v>
                </c:pt>
                <c:pt idx="337">
                  <c:v>241.959138424564</c:v>
                </c:pt>
                <c:pt idx="338">
                  <c:v>236.50312406850799</c:v>
                </c:pt>
                <c:pt idx="339">
                  <c:v>236.184972999032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2B-44DA-B6D4-F8FF188C046A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'National-NonDistress'!$T$6:$T$126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'National-NonDistress'!$V$6:$V$126</c:f>
              <c:numCache>
                <c:formatCode>#,##0_);[Red]\(#,##0\)</c:formatCode>
                <c:ptCount val="121"/>
                <c:pt idx="0">
                  <c:v>63.755370592302299</c:v>
                </c:pt>
                <c:pt idx="1">
                  <c:v>63.261267624501201</c:v>
                </c:pt>
                <c:pt idx="2">
                  <c:v>70.3013442270518</c:v>
                </c:pt>
                <c:pt idx="3">
                  <c:v>71.957641113786195</c:v>
                </c:pt>
                <c:pt idx="4">
                  <c:v>71.505027893244403</c:v>
                </c:pt>
                <c:pt idx="5">
                  <c:v>73.734756567890798</c:v>
                </c:pt>
                <c:pt idx="6">
                  <c:v>79.659181991956501</c:v>
                </c:pt>
                <c:pt idx="7">
                  <c:v>83.611861938948394</c:v>
                </c:pt>
                <c:pt idx="8">
                  <c:v>82.843594976069099</c:v>
                </c:pt>
                <c:pt idx="9">
                  <c:v>85.680097884431405</c:v>
                </c:pt>
                <c:pt idx="10">
                  <c:v>84.217829104042295</c:v>
                </c:pt>
                <c:pt idx="11">
                  <c:v>90.886492755209304</c:v>
                </c:pt>
                <c:pt idx="12">
                  <c:v>85.604995828854797</c:v>
                </c:pt>
                <c:pt idx="13">
                  <c:v>92.748565485027001</c:v>
                </c:pt>
                <c:pt idx="14">
                  <c:v>94.948852295730106</c:v>
                </c:pt>
                <c:pt idx="15">
                  <c:v>94.537845617522606</c:v>
                </c:pt>
                <c:pt idx="16">
                  <c:v>96.527981837808099</c:v>
                </c:pt>
                <c:pt idx="17">
                  <c:v>100.42568204806</c:v>
                </c:pt>
                <c:pt idx="18">
                  <c:v>102.786569324702</c:v>
                </c:pt>
                <c:pt idx="19">
                  <c:v>100</c:v>
                </c:pt>
                <c:pt idx="20">
                  <c:v>103.88862057793899</c:v>
                </c:pt>
                <c:pt idx="21">
                  <c:v>101.428801508375</c:v>
                </c:pt>
                <c:pt idx="22">
                  <c:v>106.37580074685501</c:v>
                </c:pt>
                <c:pt idx="23">
                  <c:v>100.51151695564999</c:v>
                </c:pt>
                <c:pt idx="24">
                  <c:v>100.97617397006501</c:v>
                </c:pt>
                <c:pt idx="25">
                  <c:v>100.216329337294</c:v>
                </c:pt>
                <c:pt idx="26">
                  <c:v>106.338601466226</c:v>
                </c:pt>
                <c:pt idx="27">
                  <c:v>107.589265167508</c:v>
                </c:pt>
                <c:pt idx="28">
                  <c:v>110.67978809425701</c:v>
                </c:pt>
                <c:pt idx="29">
                  <c:v>113.09684938939</c:v>
                </c:pt>
                <c:pt idx="30">
                  <c:v>112.574610721517</c:v>
                </c:pt>
                <c:pt idx="31">
                  <c:v>115.66651063289299</c:v>
                </c:pt>
                <c:pt idx="32">
                  <c:v>120.79870543776001</c:v>
                </c:pt>
                <c:pt idx="33">
                  <c:v>124.023719516135</c:v>
                </c:pt>
                <c:pt idx="34">
                  <c:v>128.22623128033399</c:v>
                </c:pt>
                <c:pt idx="35">
                  <c:v>128.86678606466501</c:v>
                </c:pt>
                <c:pt idx="36">
                  <c:v>134.41164575329401</c:v>
                </c:pt>
                <c:pt idx="37">
                  <c:v>138.390523453897</c:v>
                </c:pt>
                <c:pt idx="38">
                  <c:v>148.71245288885001</c:v>
                </c:pt>
                <c:pt idx="39">
                  <c:v>148.117115172827</c:v>
                </c:pt>
                <c:pt idx="40">
                  <c:v>150.38993680832701</c:v>
                </c:pt>
                <c:pt idx="41">
                  <c:v>153.361400995194</c:v>
                </c:pt>
                <c:pt idx="42">
                  <c:v>156.08597581903101</c:v>
                </c:pt>
                <c:pt idx="43">
                  <c:v>159.60454696693199</c:v>
                </c:pt>
                <c:pt idx="44">
                  <c:v>164.11251443587301</c:v>
                </c:pt>
                <c:pt idx="45">
                  <c:v>168.86261106467299</c:v>
                </c:pt>
                <c:pt idx="46">
                  <c:v>165.94549058330699</c:v>
                </c:pt>
                <c:pt idx="47">
                  <c:v>157.445444665753</c:v>
                </c:pt>
                <c:pt idx="48">
                  <c:v>160.984623152897</c:v>
                </c:pt>
                <c:pt idx="49">
                  <c:v>157.678620458952</c:v>
                </c:pt>
                <c:pt idx="50">
                  <c:v>163.53443318593099</c:v>
                </c:pt>
                <c:pt idx="51">
                  <c:v>133.91496713521599</c:v>
                </c:pt>
                <c:pt idx="52">
                  <c:v>119.18872601930499</c:v>
                </c:pt>
                <c:pt idx="53">
                  <c:v>114.554809157712</c:v>
                </c:pt>
                <c:pt idx="54">
                  <c:v>104.609818398907</c:v>
                </c:pt>
                <c:pt idx="55">
                  <c:v>107.39512993127801</c:v>
                </c:pt>
                <c:pt idx="56">
                  <c:v>106.730388089076</c:v>
                </c:pt>
                <c:pt idx="57">
                  <c:v>115.38934808993</c:v>
                </c:pt>
                <c:pt idx="58">
                  <c:v>109.477921629308</c:v>
                </c:pt>
                <c:pt idx="59">
                  <c:v>122.614029521831</c:v>
                </c:pt>
                <c:pt idx="60">
                  <c:v>109.255017530854</c:v>
                </c:pt>
                <c:pt idx="61">
                  <c:v>115.675594089363</c:v>
                </c:pt>
                <c:pt idx="62">
                  <c:v>119.325023654513</c:v>
                </c:pt>
                <c:pt idx="63">
                  <c:v>123.16260678896199</c:v>
                </c:pt>
                <c:pt idx="64">
                  <c:v>115.887807274848</c:v>
                </c:pt>
                <c:pt idx="65">
                  <c:v>123.484138408802</c:v>
                </c:pt>
                <c:pt idx="66">
                  <c:v>126.057756661761</c:v>
                </c:pt>
                <c:pt idx="67">
                  <c:v>129.49108222592099</c:v>
                </c:pt>
                <c:pt idx="68">
                  <c:v>128.585152632666</c:v>
                </c:pt>
                <c:pt idx="69">
                  <c:v>135.08941444494499</c:v>
                </c:pt>
                <c:pt idx="70">
                  <c:v>136.309331915097</c:v>
                </c:pt>
                <c:pt idx="71">
                  <c:v>141.09944664067899</c:v>
                </c:pt>
                <c:pt idx="72">
                  <c:v>144.259191212839</c:v>
                </c:pt>
                <c:pt idx="73">
                  <c:v>148.824935639476</c:v>
                </c:pt>
                <c:pt idx="74">
                  <c:v>152.356399411024</c:v>
                </c:pt>
                <c:pt idx="75">
                  <c:v>156.832182051085</c:v>
                </c:pt>
                <c:pt idx="76">
                  <c:v>161.77494400424899</c:v>
                </c:pt>
                <c:pt idx="77">
                  <c:v>164.575299428357</c:v>
                </c:pt>
                <c:pt idx="78">
                  <c:v>167.44433541420699</c:v>
                </c:pt>
                <c:pt idx="79">
                  <c:v>168.778507647385</c:v>
                </c:pt>
                <c:pt idx="80">
                  <c:v>173.40442782373501</c:v>
                </c:pt>
                <c:pt idx="81">
                  <c:v>175.70608321142001</c:v>
                </c:pt>
                <c:pt idx="82">
                  <c:v>183.37847970218399</c:v>
                </c:pt>
                <c:pt idx="83">
                  <c:v>179.427378217757</c:v>
                </c:pt>
                <c:pt idx="84">
                  <c:v>186.327274298883</c:v>
                </c:pt>
                <c:pt idx="85">
                  <c:v>190.41352961963699</c:v>
                </c:pt>
                <c:pt idx="86">
                  <c:v>194.10617770782599</c:v>
                </c:pt>
                <c:pt idx="87">
                  <c:v>195.41496369105101</c:v>
                </c:pt>
                <c:pt idx="88">
                  <c:v>204.48140144513499</c:v>
                </c:pt>
                <c:pt idx="89">
                  <c:v>203.37375669592501</c:v>
                </c:pt>
                <c:pt idx="90">
                  <c:v>212.447555108806</c:v>
                </c:pt>
                <c:pt idx="91">
                  <c:v>209.30370661811</c:v>
                </c:pt>
                <c:pt idx="92">
                  <c:v>220.32150499902701</c:v>
                </c:pt>
                <c:pt idx="93">
                  <c:v>221.94913050553501</c:v>
                </c:pt>
                <c:pt idx="94">
                  <c:v>218.51461645624701</c:v>
                </c:pt>
                <c:pt idx="95">
                  <c:v>226.175035061226</c:v>
                </c:pt>
                <c:pt idx="96">
                  <c:v>236.966825577957</c:v>
                </c:pt>
                <c:pt idx="97">
                  <c:v>220.25525781379699</c:v>
                </c:pt>
                <c:pt idx="98">
                  <c:v>227.92637003736101</c:v>
                </c:pt>
                <c:pt idx="99">
                  <c:v>247.63114641778799</c:v>
                </c:pt>
                <c:pt idx="100">
                  <c:v>243.70329373448499</c:v>
                </c:pt>
                <c:pt idx="101">
                  <c:v>257.49870366738298</c:v>
                </c:pt>
                <c:pt idx="102">
                  <c:v>274.790602652129</c:v>
                </c:pt>
                <c:pt idx="103">
                  <c:v>289.49119744671202</c:v>
                </c:pt>
                <c:pt idx="104">
                  <c:v>283.48096093541898</c:v>
                </c:pt>
                <c:pt idx="105">
                  <c:v>317.54431510374201</c:v>
                </c:pt>
                <c:pt idx="106">
                  <c:v>299.912414606303</c:v>
                </c:pt>
                <c:pt idx="107">
                  <c:v>290.19764152066602</c:v>
                </c:pt>
                <c:pt idx="108">
                  <c:v>269.90424886293499</c:v>
                </c:pt>
                <c:pt idx="109">
                  <c:v>288.32311334025002</c:v>
                </c:pt>
                <c:pt idx="110">
                  <c:v>272.93688099199699</c:v>
                </c:pt>
                <c:pt idx="111">
                  <c:v>263.34285005837802</c:v>
                </c:pt>
                <c:pt idx="112">
                  <c:v>274.68794614595203</c:v>
                </c:pt>
                <c:pt idx="113">
                  <c:v>281.66091950241901</c:v>
                </c:pt>
                <c:pt idx="114">
                  <c:v>267.71349225790999</c:v>
                </c:pt>
                <c:pt idx="115">
                  <c:v>256.09311958620702</c:v>
                </c:pt>
                <c:pt idx="116">
                  <c:v>286.37564209015301</c:v>
                </c:pt>
                <c:pt idx="117">
                  <c:v>256.685528438745</c:v>
                </c:pt>
                <c:pt idx="118">
                  <c:v>278.149540576042</c:v>
                </c:pt>
                <c:pt idx="119">
                  <c:v>267.56632394666599</c:v>
                </c:pt>
                <c:pt idx="120">
                  <c:v>272.50217183347399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2B-44DA-B6D4-F8FF188C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614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Segment'!$K$6:$K$345</c:f>
              <c:numCache>
                <c:formatCode>[$-409]mmm\-yy;@</c:formatCode>
                <c:ptCount val="340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  <c:pt idx="339">
                  <c:v>46142</c:v>
                </c:pt>
              </c:numCache>
            </c:numRef>
          </c:xVal>
          <c:yVal>
            <c:numRef>
              <c:f>'U.S. EW - By Segment'!$M$6:$M$345</c:f>
              <c:numCache>
                <c:formatCode>#,##0_);[Red]\(#,##0\)</c:formatCode>
                <c:ptCount val="340"/>
                <c:pt idx="0">
                  <c:v>83.344401463612897</c:v>
                </c:pt>
                <c:pt idx="1">
                  <c:v>82.644947388454895</c:v>
                </c:pt>
                <c:pt idx="2">
                  <c:v>83.092670455291994</c:v>
                </c:pt>
                <c:pt idx="3">
                  <c:v>84.926444063687796</c:v>
                </c:pt>
                <c:pt idx="4">
                  <c:v>86.132871254103094</c:v>
                </c:pt>
                <c:pt idx="5">
                  <c:v>85.668580436405193</c:v>
                </c:pt>
                <c:pt idx="6">
                  <c:v>84.722298921961595</c:v>
                </c:pt>
                <c:pt idx="7">
                  <c:v>83.138753905687096</c:v>
                </c:pt>
                <c:pt idx="8">
                  <c:v>84.627550878818496</c:v>
                </c:pt>
                <c:pt idx="9">
                  <c:v>85.929109589249705</c:v>
                </c:pt>
                <c:pt idx="10">
                  <c:v>89.4152313554481</c:v>
                </c:pt>
                <c:pt idx="11">
                  <c:v>90.353521771362594</c:v>
                </c:pt>
                <c:pt idx="12">
                  <c:v>90.461323124588802</c:v>
                </c:pt>
                <c:pt idx="13">
                  <c:v>87.045459639280296</c:v>
                </c:pt>
                <c:pt idx="14">
                  <c:v>86.063889253931706</c:v>
                </c:pt>
                <c:pt idx="15">
                  <c:v>86.528115994282402</c:v>
                </c:pt>
                <c:pt idx="16">
                  <c:v>91.108740054796897</c:v>
                </c:pt>
                <c:pt idx="17">
                  <c:v>93.396844812293807</c:v>
                </c:pt>
                <c:pt idx="18">
                  <c:v>95.933248349375006</c:v>
                </c:pt>
                <c:pt idx="19">
                  <c:v>94.573729943507303</c:v>
                </c:pt>
                <c:pt idx="20">
                  <c:v>95.128051773598997</c:v>
                </c:pt>
                <c:pt idx="21">
                  <c:v>94.096284626297503</c:v>
                </c:pt>
                <c:pt idx="22">
                  <c:v>95.742904240575498</c:v>
                </c:pt>
                <c:pt idx="23">
                  <c:v>95.276871284880301</c:v>
                </c:pt>
                <c:pt idx="24">
                  <c:v>97.224795782167703</c:v>
                </c:pt>
                <c:pt idx="25">
                  <c:v>96.910507120225702</c:v>
                </c:pt>
                <c:pt idx="26">
                  <c:v>97.976199744339596</c:v>
                </c:pt>
                <c:pt idx="27">
                  <c:v>96.535878162404799</c:v>
                </c:pt>
                <c:pt idx="28">
                  <c:v>97.774909044676605</c:v>
                </c:pt>
                <c:pt idx="29">
                  <c:v>100.672901653</c:v>
                </c:pt>
                <c:pt idx="30">
                  <c:v>104.89057558560999</c:v>
                </c:pt>
                <c:pt idx="31">
                  <c:v>105.890848884574</c:v>
                </c:pt>
                <c:pt idx="32">
                  <c:v>103.81551569321699</c:v>
                </c:pt>
                <c:pt idx="33">
                  <c:v>101.29989455522799</c:v>
                </c:pt>
                <c:pt idx="34">
                  <c:v>99.799668574359401</c:v>
                </c:pt>
                <c:pt idx="35">
                  <c:v>100</c:v>
                </c:pt>
                <c:pt idx="36">
                  <c:v>101.346839879535</c:v>
                </c:pt>
                <c:pt idx="37">
                  <c:v>103.34617373870999</c:v>
                </c:pt>
                <c:pt idx="38">
                  <c:v>104.249439169616</c:v>
                </c:pt>
                <c:pt idx="39">
                  <c:v>103.187964830483</c:v>
                </c:pt>
                <c:pt idx="40">
                  <c:v>102.321012653065</c:v>
                </c:pt>
                <c:pt idx="41">
                  <c:v>102.512375893265</c:v>
                </c:pt>
                <c:pt idx="42">
                  <c:v>104.83146026662899</c:v>
                </c:pt>
                <c:pt idx="43">
                  <c:v>106.735353971321</c:v>
                </c:pt>
                <c:pt idx="44">
                  <c:v>106.997505345599</c:v>
                </c:pt>
                <c:pt idx="45">
                  <c:v>103.707196110106</c:v>
                </c:pt>
                <c:pt idx="46">
                  <c:v>102.18479556089</c:v>
                </c:pt>
                <c:pt idx="47">
                  <c:v>101.555335095429</c:v>
                </c:pt>
                <c:pt idx="48">
                  <c:v>103.08856976265299</c:v>
                </c:pt>
                <c:pt idx="49">
                  <c:v>102.320171244972</c:v>
                </c:pt>
                <c:pt idx="50">
                  <c:v>101.469104761325</c:v>
                </c:pt>
                <c:pt idx="51">
                  <c:v>100.608840550734</c:v>
                </c:pt>
                <c:pt idx="52">
                  <c:v>100.307899908292</c:v>
                </c:pt>
                <c:pt idx="53">
                  <c:v>100.864634500733</c:v>
                </c:pt>
                <c:pt idx="54">
                  <c:v>101.761134282331</c:v>
                </c:pt>
                <c:pt idx="55">
                  <c:v>104.48521589286599</c:v>
                </c:pt>
                <c:pt idx="56">
                  <c:v>106.703437122287</c:v>
                </c:pt>
                <c:pt idx="57">
                  <c:v>109.104823258884</c:v>
                </c:pt>
                <c:pt idx="58">
                  <c:v>109.04651338719199</c:v>
                </c:pt>
                <c:pt idx="59">
                  <c:v>108.545710895738</c:v>
                </c:pt>
                <c:pt idx="60">
                  <c:v>107.460933640249</c:v>
                </c:pt>
                <c:pt idx="61">
                  <c:v>108.078027364379</c:v>
                </c:pt>
                <c:pt idx="62">
                  <c:v>110.427993579789</c:v>
                </c:pt>
                <c:pt idx="63">
                  <c:v>112.690382172485</c:v>
                </c:pt>
                <c:pt idx="64">
                  <c:v>113.875300548011</c:v>
                </c:pt>
                <c:pt idx="65">
                  <c:v>113.436138827248</c:v>
                </c:pt>
                <c:pt idx="66">
                  <c:v>112.823824126777</c:v>
                </c:pt>
                <c:pt idx="67">
                  <c:v>111.872964233503</c:v>
                </c:pt>
                <c:pt idx="68">
                  <c:v>112.371247306551</c:v>
                </c:pt>
                <c:pt idx="69">
                  <c:v>113.56807031922</c:v>
                </c:pt>
                <c:pt idx="70">
                  <c:v>115.04760949069301</c:v>
                </c:pt>
                <c:pt idx="71">
                  <c:v>115.851351763022</c:v>
                </c:pt>
                <c:pt idx="72">
                  <c:v>116.67270565500699</c:v>
                </c:pt>
                <c:pt idx="73">
                  <c:v>118.61002780114499</c:v>
                </c:pt>
                <c:pt idx="74">
                  <c:v>121.077420574839</c:v>
                </c:pt>
                <c:pt idx="75">
                  <c:v>123.05375794211299</c:v>
                </c:pt>
                <c:pt idx="76">
                  <c:v>123.268051166335</c:v>
                </c:pt>
                <c:pt idx="77">
                  <c:v>124.10012967376301</c:v>
                </c:pt>
                <c:pt idx="78">
                  <c:v>124.748840389874</c:v>
                </c:pt>
                <c:pt idx="79">
                  <c:v>126.982329990949</c:v>
                </c:pt>
                <c:pt idx="80">
                  <c:v>128.735869897762</c:v>
                </c:pt>
                <c:pt idx="81">
                  <c:v>130.590137893026</c:v>
                </c:pt>
                <c:pt idx="82">
                  <c:v>130.31522981627501</c:v>
                </c:pt>
                <c:pt idx="83">
                  <c:v>130.68020952452</c:v>
                </c:pt>
                <c:pt idx="84">
                  <c:v>130.46943519737201</c:v>
                </c:pt>
                <c:pt idx="85">
                  <c:v>132.96731599900301</c:v>
                </c:pt>
                <c:pt idx="86">
                  <c:v>134.73238074358599</c:v>
                </c:pt>
                <c:pt idx="87">
                  <c:v>136.81585264990801</c:v>
                </c:pt>
                <c:pt idx="88">
                  <c:v>138.24953354933001</c:v>
                </c:pt>
                <c:pt idx="89">
                  <c:v>139.82044990558899</c:v>
                </c:pt>
                <c:pt idx="90">
                  <c:v>143.45742924532101</c:v>
                </c:pt>
                <c:pt idx="91">
                  <c:v>146.67705026575001</c:v>
                </c:pt>
                <c:pt idx="92">
                  <c:v>150.44872941136401</c:v>
                </c:pt>
                <c:pt idx="93">
                  <c:v>150.76473603914499</c:v>
                </c:pt>
                <c:pt idx="94">
                  <c:v>149.91404078039801</c:v>
                </c:pt>
                <c:pt idx="95">
                  <c:v>149.54590620478399</c:v>
                </c:pt>
                <c:pt idx="96">
                  <c:v>150.28232200791999</c:v>
                </c:pt>
                <c:pt idx="97">
                  <c:v>152.35913700482101</c:v>
                </c:pt>
                <c:pt idx="98">
                  <c:v>152.98313936714601</c:v>
                </c:pt>
                <c:pt idx="99">
                  <c:v>154.37527267763301</c:v>
                </c:pt>
                <c:pt idx="100">
                  <c:v>154.30754282270601</c:v>
                </c:pt>
                <c:pt idx="101">
                  <c:v>155.460092718098</c:v>
                </c:pt>
                <c:pt idx="102">
                  <c:v>155.261908629338</c:v>
                </c:pt>
                <c:pt idx="103">
                  <c:v>155.960911197569</c:v>
                </c:pt>
                <c:pt idx="104">
                  <c:v>155.104693593364</c:v>
                </c:pt>
                <c:pt idx="105">
                  <c:v>155.95251041311599</c:v>
                </c:pt>
                <c:pt idx="106">
                  <c:v>156.91302929001901</c:v>
                </c:pt>
                <c:pt idx="107">
                  <c:v>160.89241431272899</c:v>
                </c:pt>
                <c:pt idx="108">
                  <c:v>163.40451136093901</c:v>
                </c:pt>
                <c:pt idx="109">
                  <c:v>165.83773044305099</c:v>
                </c:pt>
                <c:pt idx="110">
                  <c:v>165.27377565467401</c:v>
                </c:pt>
                <c:pt idx="111">
                  <c:v>166.61562619994999</c:v>
                </c:pt>
                <c:pt idx="112">
                  <c:v>166.34434750405401</c:v>
                </c:pt>
                <c:pt idx="113">
                  <c:v>168.73233314915399</c:v>
                </c:pt>
                <c:pt idx="114">
                  <c:v>168.54545768402201</c:v>
                </c:pt>
                <c:pt idx="115">
                  <c:v>168.719823479507</c:v>
                </c:pt>
                <c:pt idx="116">
                  <c:v>164.783803769727</c:v>
                </c:pt>
                <c:pt idx="117">
                  <c:v>160.43235526262001</c:v>
                </c:pt>
                <c:pt idx="118">
                  <c:v>154.89384770837199</c:v>
                </c:pt>
                <c:pt idx="119">
                  <c:v>153.15681019632501</c:v>
                </c:pt>
                <c:pt idx="120">
                  <c:v>153.53612133329599</c:v>
                </c:pt>
                <c:pt idx="121">
                  <c:v>157.77276861334499</c:v>
                </c:pt>
                <c:pt idx="122">
                  <c:v>159.653573979897</c:v>
                </c:pt>
                <c:pt idx="123">
                  <c:v>159.274710190344</c:v>
                </c:pt>
                <c:pt idx="124">
                  <c:v>154.70897669466899</c:v>
                </c:pt>
                <c:pt idx="125">
                  <c:v>152.43687767124899</c:v>
                </c:pt>
                <c:pt idx="126">
                  <c:v>152.85128499573801</c:v>
                </c:pt>
                <c:pt idx="127">
                  <c:v>155.662228456425</c:v>
                </c:pt>
                <c:pt idx="128">
                  <c:v>153.44323492965199</c:v>
                </c:pt>
                <c:pt idx="129">
                  <c:v>145.340620429723</c:v>
                </c:pt>
                <c:pt idx="130">
                  <c:v>134.039157353799</c:v>
                </c:pt>
                <c:pt idx="131">
                  <c:v>128.755670515318</c:v>
                </c:pt>
                <c:pt idx="132">
                  <c:v>126.051367018628</c:v>
                </c:pt>
                <c:pt idx="133">
                  <c:v>125.253348697478</c:v>
                </c:pt>
                <c:pt idx="134">
                  <c:v>118.80579184957401</c:v>
                </c:pt>
                <c:pt idx="135">
                  <c:v>115.323075088363</c:v>
                </c:pt>
                <c:pt idx="136">
                  <c:v>110.38594563541599</c:v>
                </c:pt>
                <c:pt idx="137">
                  <c:v>110.306514908439</c:v>
                </c:pt>
                <c:pt idx="138">
                  <c:v>108.08408931232</c:v>
                </c:pt>
                <c:pt idx="139">
                  <c:v>107.35824258411201</c:v>
                </c:pt>
                <c:pt idx="140">
                  <c:v>104.970091240787</c:v>
                </c:pt>
                <c:pt idx="141">
                  <c:v>102.795757262549</c:v>
                </c:pt>
                <c:pt idx="142">
                  <c:v>101.24076084295601</c:v>
                </c:pt>
                <c:pt idx="143">
                  <c:v>100.504254635381</c:v>
                </c:pt>
                <c:pt idx="144">
                  <c:v>100.245224328254</c:v>
                </c:pt>
                <c:pt idx="145">
                  <c:v>100.734915802762</c:v>
                </c:pt>
                <c:pt idx="146">
                  <c:v>102.765517572668</c:v>
                </c:pt>
                <c:pt idx="147">
                  <c:v>106.510319870635</c:v>
                </c:pt>
                <c:pt idx="148">
                  <c:v>108.03275623816999</c:v>
                </c:pt>
                <c:pt idx="149">
                  <c:v>107.253252052581</c:v>
                </c:pt>
                <c:pt idx="150">
                  <c:v>103.67497286034001</c:v>
                </c:pt>
                <c:pt idx="151">
                  <c:v>102.52990514964399</c:v>
                </c:pt>
                <c:pt idx="152">
                  <c:v>102.70865404144</c:v>
                </c:pt>
                <c:pt idx="153">
                  <c:v>105.672651208283</c:v>
                </c:pt>
                <c:pt idx="154">
                  <c:v>108.165814908698</c:v>
                </c:pt>
                <c:pt idx="155">
                  <c:v>110.83921330990501</c:v>
                </c:pt>
                <c:pt idx="156">
                  <c:v>109.922884243681</c:v>
                </c:pt>
                <c:pt idx="157">
                  <c:v>105.594815738199</c:v>
                </c:pt>
                <c:pt idx="158">
                  <c:v>101.256523751019</c:v>
                </c:pt>
                <c:pt idx="159">
                  <c:v>100.52105379763999</c:v>
                </c:pt>
                <c:pt idx="160">
                  <c:v>102.71525120803599</c:v>
                </c:pt>
                <c:pt idx="161">
                  <c:v>105.720586632131</c:v>
                </c:pt>
                <c:pt idx="162">
                  <c:v>107.77699877067199</c:v>
                </c:pt>
                <c:pt idx="163">
                  <c:v>109.58700510522399</c:v>
                </c:pt>
                <c:pt idx="164">
                  <c:v>110.718290663339</c:v>
                </c:pt>
                <c:pt idx="165">
                  <c:v>113.834083403066</c:v>
                </c:pt>
                <c:pt idx="166">
                  <c:v>114.318034935181</c:v>
                </c:pt>
                <c:pt idx="167">
                  <c:v>114.70146618762401</c:v>
                </c:pt>
                <c:pt idx="168">
                  <c:v>110.755259751319</c:v>
                </c:pt>
                <c:pt idx="169">
                  <c:v>108.453240280467</c:v>
                </c:pt>
                <c:pt idx="170">
                  <c:v>107.443224249103</c:v>
                </c:pt>
                <c:pt idx="171">
                  <c:v>109.81527585917701</c:v>
                </c:pt>
                <c:pt idx="172">
                  <c:v>110.886796285489</c:v>
                </c:pt>
                <c:pt idx="173">
                  <c:v>112.548436662201</c:v>
                </c:pt>
                <c:pt idx="174">
                  <c:v>114.033394085767</c:v>
                </c:pt>
                <c:pt idx="175">
                  <c:v>116.711601616455</c:v>
                </c:pt>
                <c:pt idx="176">
                  <c:v>117.123192755232</c:v>
                </c:pt>
                <c:pt idx="177">
                  <c:v>117.67171764465201</c:v>
                </c:pt>
                <c:pt idx="178">
                  <c:v>116.31451039958399</c:v>
                </c:pt>
                <c:pt idx="179">
                  <c:v>116.82082240402499</c:v>
                </c:pt>
                <c:pt idx="180">
                  <c:v>115.375550399239</c:v>
                </c:pt>
                <c:pt idx="181">
                  <c:v>116.616047482461</c:v>
                </c:pt>
                <c:pt idx="182">
                  <c:v>117.689852934764</c:v>
                </c:pt>
                <c:pt idx="183">
                  <c:v>121.44427337604201</c:v>
                </c:pt>
                <c:pt idx="184">
                  <c:v>122.556273106568</c:v>
                </c:pt>
                <c:pt idx="185">
                  <c:v>124.024902993298</c:v>
                </c:pt>
                <c:pt idx="186">
                  <c:v>123.88722422273401</c:v>
                </c:pt>
                <c:pt idx="187">
                  <c:v>124.91295655810499</c:v>
                </c:pt>
                <c:pt idx="188">
                  <c:v>125.123609444002</c:v>
                </c:pt>
                <c:pt idx="189">
                  <c:v>125.406751429206</c:v>
                </c:pt>
                <c:pt idx="190">
                  <c:v>126.069163286967</c:v>
                </c:pt>
                <c:pt idx="191">
                  <c:v>127.02225759104201</c:v>
                </c:pt>
                <c:pt idx="192">
                  <c:v>129.42149372681001</c:v>
                </c:pt>
                <c:pt idx="193">
                  <c:v>131.031285247873</c:v>
                </c:pt>
                <c:pt idx="194">
                  <c:v>132.66606953681</c:v>
                </c:pt>
                <c:pt idx="195">
                  <c:v>133.39553503308801</c:v>
                </c:pt>
                <c:pt idx="196">
                  <c:v>134.165880202842</c:v>
                </c:pt>
                <c:pt idx="197">
                  <c:v>135.518584775671</c:v>
                </c:pt>
                <c:pt idx="198">
                  <c:v>136.82371683817101</c:v>
                </c:pt>
                <c:pt idx="199">
                  <c:v>138.90627263859099</c:v>
                </c:pt>
                <c:pt idx="200">
                  <c:v>140.52635754840699</c:v>
                </c:pt>
                <c:pt idx="201">
                  <c:v>141.89574877626899</c:v>
                </c:pt>
                <c:pt idx="202">
                  <c:v>142.905877017379</c:v>
                </c:pt>
                <c:pt idx="203">
                  <c:v>144.462458773495</c:v>
                </c:pt>
                <c:pt idx="204">
                  <c:v>147.16702018034499</c:v>
                </c:pt>
                <c:pt idx="205">
                  <c:v>148.401662546067</c:v>
                </c:pt>
                <c:pt idx="206">
                  <c:v>149.781139889066</c:v>
                </c:pt>
                <c:pt idx="207">
                  <c:v>149.465031870042</c:v>
                </c:pt>
                <c:pt idx="208">
                  <c:v>150.66620535432901</c:v>
                </c:pt>
                <c:pt idx="209">
                  <c:v>150.99827702116499</c:v>
                </c:pt>
                <c:pt idx="210">
                  <c:v>153.118728992695</c:v>
                </c:pt>
                <c:pt idx="211">
                  <c:v>154.29126268155099</c:v>
                </c:pt>
                <c:pt idx="212">
                  <c:v>154.69988319446799</c:v>
                </c:pt>
                <c:pt idx="213">
                  <c:v>152.90838544405301</c:v>
                </c:pt>
                <c:pt idx="214">
                  <c:v>152.369227483251</c:v>
                </c:pt>
                <c:pt idx="215">
                  <c:v>154.106688660179</c:v>
                </c:pt>
                <c:pt idx="216">
                  <c:v>158.185012308838</c:v>
                </c:pt>
                <c:pt idx="217">
                  <c:v>159.801001859151</c:v>
                </c:pt>
                <c:pt idx="218">
                  <c:v>158.774530050501</c:v>
                </c:pt>
                <c:pt idx="219">
                  <c:v>156.62840338414301</c:v>
                </c:pt>
                <c:pt idx="220">
                  <c:v>157.631193883772</c:v>
                </c:pt>
                <c:pt idx="221">
                  <c:v>161.08157336755099</c:v>
                </c:pt>
                <c:pt idx="222">
                  <c:v>164.982084022039</c:v>
                </c:pt>
                <c:pt idx="223">
                  <c:v>166.92470480983101</c:v>
                </c:pt>
                <c:pt idx="224">
                  <c:v>167.747732788203</c:v>
                </c:pt>
                <c:pt idx="225">
                  <c:v>166.978319185179</c:v>
                </c:pt>
                <c:pt idx="226">
                  <c:v>166.01718224321201</c:v>
                </c:pt>
                <c:pt idx="227">
                  <c:v>164.359491433317</c:v>
                </c:pt>
                <c:pt idx="228">
                  <c:v>164.939538006432</c:v>
                </c:pt>
                <c:pt idx="229">
                  <c:v>167.568934927078</c:v>
                </c:pt>
                <c:pt idx="230">
                  <c:v>172.13234226553899</c:v>
                </c:pt>
                <c:pt idx="231">
                  <c:v>174.73971363975701</c:v>
                </c:pt>
                <c:pt idx="232">
                  <c:v>175.00377690123901</c:v>
                </c:pt>
                <c:pt idx="233">
                  <c:v>174.93294202248401</c:v>
                </c:pt>
                <c:pt idx="234">
                  <c:v>173.837844808109</c:v>
                </c:pt>
                <c:pt idx="235">
                  <c:v>175.84976595458701</c:v>
                </c:pt>
                <c:pt idx="236">
                  <c:v>177.23287414458699</c:v>
                </c:pt>
                <c:pt idx="237">
                  <c:v>180.389778338947</c:v>
                </c:pt>
                <c:pt idx="238">
                  <c:v>179.217835958775</c:v>
                </c:pt>
                <c:pt idx="239">
                  <c:v>179.580643675261</c:v>
                </c:pt>
                <c:pt idx="240">
                  <c:v>180.39273012799899</c:v>
                </c:pt>
                <c:pt idx="241">
                  <c:v>184.81242698024201</c:v>
                </c:pt>
                <c:pt idx="242">
                  <c:v>187.36078603487101</c:v>
                </c:pt>
                <c:pt idx="243">
                  <c:v>186.89783452703</c:v>
                </c:pt>
                <c:pt idx="244">
                  <c:v>184.975919822066</c:v>
                </c:pt>
                <c:pt idx="245">
                  <c:v>185.39501242296299</c:v>
                </c:pt>
                <c:pt idx="246">
                  <c:v>188.29578504970499</c:v>
                </c:pt>
                <c:pt idx="247">
                  <c:v>192.018517802041</c:v>
                </c:pt>
                <c:pt idx="248">
                  <c:v>194.731924457627</c:v>
                </c:pt>
                <c:pt idx="249">
                  <c:v>195.04775563273799</c:v>
                </c:pt>
                <c:pt idx="250">
                  <c:v>193.25881299161199</c:v>
                </c:pt>
                <c:pt idx="251">
                  <c:v>191.679513312457</c:v>
                </c:pt>
                <c:pt idx="252">
                  <c:v>192.42507739032399</c:v>
                </c:pt>
                <c:pt idx="253">
                  <c:v>196.23875546794201</c:v>
                </c:pt>
                <c:pt idx="254">
                  <c:v>200.727388565268</c:v>
                </c:pt>
                <c:pt idx="255">
                  <c:v>201.90771601336499</c:v>
                </c:pt>
                <c:pt idx="256">
                  <c:v>202.294041296552</c:v>
                </c:pt>
                <c:pt idx="257">
                  <c:v>203.05731038789901</c:v>
                </c:pt>
                <c:pt idx="258">
                  <c:v>203.14739607794101</c:v>
                </c:pt>
                <c:pt idx="259">
                  <c:v>201.23844123527999</c:v>
                </c:pt>
                <c:pt idx="260">
                  <c:v>199.91179680286999</c:v>
                </c:pt>
                <c:pt idx="261">
                  <c:v>200.297148704904</c:v>
                </c:pt>
                <c:pt idx="262">
                  <c:v>204.106924156497</c:v>
                </c:pt>
                <c:pt idx="263">
                  <c:v>207.60814223718799</c:v>
                </c:pt>
                <c:pt idx="264">
                  <c:v>212.630427949455</c:v>
                </c:pt>
                <c:pt idx="265">
                  <c:v>215.48985395773701</c:v>
                </c:pt>
                <c:pt idx="266">
                  <c:v>216.33293244016201</c:v>
                </c:pt>
                <c:pt idx="267">
                  <c:v>210.488427571713</c:v>
                </c:pt>
                <c:pt idx="268">
                  <c:v>201.89635920197301</c:v>
                </c:pt>
                <c:pt idx="269">
                  <c:v>200.41168322411301</c:v>
                </c:pt>
                <c:pt idx="270">
                  <c:v>199.664836596828</c:v>
                </c:pt>
                <c:pt idx="271">
                  <c:v>204.15017451190101</c:v>
                </c:pt>
                <c:pt idx="272">
                  <c:v>206.25559469366999</c:v>
                </c:pt>
                <c:pt idx="273">
                  <c:v>213.403328884236</c:v>
                </c:pt>
                <c:pt idx="274">
                  <c:v>218.559587409096</c:v>
                </c:pt>
                <c:pt idx="275">
                  <c:v>224.523575871676</c:v>
                </c:pt>
                <c:pt idx="276">
                  <c:v>224.05477184057301</c:v>
                </c:pt>
                <c:pt idx="277">
                  <c:v>222.33013581223599</c:v>
                </c:pt>
                <c:pt idx="278">
                  <c:v>221.04513654802901</c:v>
                </c:pt>
                <c:pt idx="279">
                  <c:v>225.14542769475599</c:v>
                </c:pt>
                <c:pt idx="280">
                  <c:v>230.01040073335901</c:v>
                </c:pt>
                <c:pt idx="281">
                  <c:v>235.00886691608201</c:v>
                </c:pt>
                <c:pt idx="282">
                  <c:v>240.286734091228</c:v>
                </c:pt>
                <c:pt idx="283">
                  <c:v>245.434389299337</c:v>
                </c:pt>
                <c:pt idx="284">
                  <c:v>250.434128938557</c:v>
                </c:pt>
                <c:pt idx="285">
                  <c:v>257.39836588433099</c:v>
                </c:pt>
                <c:pt idx="286">
                  <c:v>261.94221005889</c:v>
                </c:pt>
                <c:pt idx="287">
                  <c:v>264.07664832682298</c:v>
                </c:pt>
                <c:pt idx="288">
                  <c:v>257.97248765599602</c:v>
                </c:pt>
                <c:pt idx="289">
                  <c:v>253.58089971464901</c:v>
                </c:pt>
                <c:pt idx="290">
                  <c:v>256.34482356347502</c:v>
                </c:pt>
                <c:pt idx="291">
                  <c:v>272.96601903028397</c:v>
                </c:pt>
                <c:pt idx="292">
                  <c:v>285.25623948473998</c:v>
                </c:pt>
                <c:pt idx="293">
                  <c:v>288.41606920600498</c:v>
                </c:pt>
                <c:pt idx="294">
                  <c:v>278.78675448588302</c:v>
                </c:pt>
                <c:pt idx="295">
                  <c:v>274.42617379733298</c:v>
                </c:pt>
                <c:pt idx="296">
                  <c:v>270.02799007775798</c:v>
                </c:pt>
                <c:pt idx="297">
                  <c:v>271.50569837377498</c:v>
                </c:pt>
                <c:pt idx="298">
                  <c:v>262.89402191501199</c:v>
                </c:pt>
                <c:pt idx="299">
                  <c:v>256.10311134098998</c:v>
                </c:pt>
                <c:pt idx="300">
                  <c:v>247.08213623141401</c:v>
                </c:pt>
                <c:pt idx="301">
                  <c:v>245.959233904531</c:v>
                </c:pt>
                <c:pt idx="302">
                  <c:v>242.000599715199</c:v>
                </c:pt>
                <c:pt idx="303">
                  <c:v>241.580157071477</c:v>
                </c:pt>
                <c:pt idx="304">
                  <c:v>248.74441662996699</c:v>
                </c:pt>
                <c:pt idx="305">
                  <c:v>256.48944055951603</c:v>
                </c:pt>
                <c:pt idx="306">
                  <c:v>259.572364350074</c:v>
                </c:pt>
                <c:pt idx="307">
                  <c:v>250.09709627032501</c:v>
                </c:pt>
                <c:pt idx="308">
                  <c:v>240.69397774881099</c:v>
                </c:pt>
                <c:pt idx="309">
                  <c:v>230.932925684759</c:v>
                </c:pt>
                <c:pt idx="310">
                  <c:v>235.00681606656499</c:v>
                </c:pt>
                <c:pt idx="311">
                  <c:v>232.53085205805999</c:v>
                </c:pt>
                <c:pt idx="312">
                  <c:v>239.962309196673</c:v>
                </c:pt>
                <c:pt idx="313">
                  <c:v>234.283534540012</c:v>
                </c:pt>
                <c:pt idx="314">
                  <c:v>241.203551749002</c:v>
                </c:pt>
                <c:pt idx="315">
                  <c:v>237.901402881987</c:v>
                </c:pt>
                <c:pt idx="316">
                  <c:v>244.11057625062301</c:v>
                </c:pt>
                <c:pt idx="317">
                  <c:v>238.33999850454799</c:v>
                </c:pt>
                <c:pt idx="318">
                  <c:v>240.026361663817</c:v>
                </c:pt>
                <c:pt idx="319">
                  <c:v>234.225018997256</c:v>
                </c:pt>
                <c:pt idx="320">
                  <c:v>236.391846118666</c:v>
                </c:pt>
                <c:pt idx="321">
                  <c:v>229.21401306015699</c:v>
                </c:pt>
                <c:pt idx="322">
                  <c:v>230.32299733810299</c:v>
                </c:pt>
                <c:pt idx="323">
                  <c:v>226.380959397411</c:v>
                </c:pt>
                <c:pt idx="324">
                  <c:v>238.07066000881599</c:v>
                </c:pt>
                <c:pt idx="325">
                  <c:v>241.19980201458799</c:v>
                </c:pt>
                <c:pt idx="326">
                  <c:v>244.380181393898</c:v>
                </c:pt>
                <c:pt idx="327">
                  <c:v>226.36180917771301</c:v>
                </c:pt>
                <c:pt idx="328">
                  <c:v>224.74881372284801</c:v>
                </c:pt>
                <c:pt idx="329">
                  <c:v>223.98817126397699</c:v>
                </c:pt>
                <c:pt idx="330">
                  <c:v>237.31917584044999</c:v>
                </c:pt>
                <c:pt idx="331">
                  <c:v>242.28731023073701</c:v>
                </c:pt>
                <c:pt idx="332">
                  <c:v>243.06609120354599</c:v>
                </c:pt>
                <c:pt idx="333">
                  <c:v>235.67513532748001</c:v>
                </c:pt>
                <c:pt idx="334">
                  <c:v>228.32080818688499</c:v>
                </c:pt>
                <c:pt idx="335">
                  <c:v>229.01137039101999</c:v>
                </c:pt>
                <c:pt idx="336">
                  <c:v>231.69517999073</c:v>
                </c:pt>
                <c:pt idx="337">
                  <c:v>241.959138424564</c:v>
                </c:pt>
                <c:pt idx="338">
                  <c:v>236.50312406850799</c:v>
                </c:pt>
                <c:pt idx="339">
                  <c:v>236.184972999032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A47-42E2-B6E6-C029F05C5C8D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Segment'!$K$6:$K$345</c:f>
              <c:numCache>
                <c:formatCode>[$-409]mmm\-yy;@</c:formatCode>
                <c:ptCount val="340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  <c:pt idx="335">
                  <c:v>46022</c:v>
                </c:pt>
                <c:pt idx="336">
                  <c:v>46053</c:v>
                </c:pt>
                <c:pt idx="337">
                  <c:v>46081</c:v>
                </c:pt>
                <c:pt idx="338">
                  <c:v>46112</c:v>
                </c:pt>
                <c:pt idx="339">
                  <c:v>46142</c:v>
                </c:pt>
              </c:numCache>
            </c:numRef>
          </c:xVal>
          <c:yVal>
            <c:numRef>
              <c:f>'U.S. EW - By Segment'!$Q$6:$Q$345</c:f>
              <c:numCache>
                <c:formatCode>#,##0_);[Red]\(#,##0\)</c:formatCode>
                <c:ptCount val="340"/>
                <c:pt idx="0">
                  <c:v>76.281954897907397</c:v>
                </c:pt>
                <c:pt idx="1">
                  <c:v>76.571762758642393</c:v>
                </c:pt>
                <c:pt idx="2">
                  <c:v>76.506781481417406</c:v>
                </c:pt>
                <c:pt idx="3">
                  <c:v>77.224364523289907</c:v>
                </c:pt>
                <c:pt idx="4">
                  <c:v>78.011691465316801</c:v>
                </c:pt>
                <c:pt idx="5">
                  <c:v>79.459287931626605</c:v>
                </c:pt>
                <c:pt idx="6">
                  <c:v>79.442916635472898</c:v>
                </c:pt>
                <c:pt idx="7">
                  <c:v>79.200908837659597</c:v>
                </c:pt>
                <c:pt idx="8">
                  <c:v>78.687811154753803</c:v>
                </c:pt>
                <c:pt idx="9">
                  <c:v>79.7074864886673</c:v>
                </c:pt>
                <c:pt idx="10">
                  <c:v>81.010788269183706</c:v>
                </c:pt>
                <c:pt idx="11">
                  <c:v>82.327328347235706</c:v>
                </c:pt>
                <c:pt idx="12">
                  <c:v>82.529600050488398</c:v>
                </c:pt>
                <c:pt idx="13">
                  <c:v>82.826818279929398</c:v>
                </c:pt>
                <c:pt idx="14">
                  <c:v>83.396761886096797</c:v>
                </c:pt>
                <c:pt idx="15">
                  <c:v>84.737904709050795</c:v>
                </c:pt>
                <c:pt idx="16">
                  <c:v>85.624246381357494</c:v>
                </c:pt>
                <c:pt idx="17">
                  <c:v>86.504889413024799</c:v>
                </c:pt>
                <c:pt idx="18">
                  <c:v>86.604591023757095</c:v>
                </c:pt>
                <c:pt idx="19">
                  <c:v>87.1442425884334</c:v>
                </c:pt>
                <c:pt idx="20">
                  <c:v>87.567430444363097</c:v>
                </c:pt>
                <c:pt idx="21">
                  <c:v>88.491117105480697</c:v>
                </c:pt>
                <c:pt idx="22">
                  <c:v>89.372902423484206</c:v>
                </c:pt>
                <c:pt idx="23">
                  <c:v>90.222572520304396</c:v>
                </c:pt>
                <c:pt idx="24">
                  <c:v>91.208333812262097</c:v>
                </c:pt>
                <c:pt idx="25">
                  <c:v>91.721870416798097</c:v>
                </c:pt>
                <c:pt idx="26">
                  <c:v>92.326282526433104</c:v>
                </c:pt>
                <c:pt idx="27">
                  <c:v>93.362299082301206</c:v>
                </c:pt>
                <c:pt idx="28">
                  <c:v>95.230520892176997</c:v>
                </c:pt>
                <c:pt idx="29">
                  <c:v>97.050968589789605</c:v>
                </c:pt>
                <c:pt idx="30">
                  <c:v>96.959830458297702</c:v>
                </c:pt>
                <c:pt idx="31">
                  <c:v>96.046222575383894</c:v>
                </c:pt>
                <c:pt idx="32">
                  <c:v>95.6681868531481</c:v>
                </c:pt>
                <c:pt idx="33">
                  <c:v>97.222121086117994</c:v>
                </c:pt>
                <c:pt idx="34">
                  <c:v>98.967458306376699</c:v>
                </c:pt>
                <c:pt idx="35">
                  <c:v>100</c:v>
                </c:pt>
                <c:pt idx="36">
                  <c:v>100.119934990215</c:v>
                </c:pt>
                <c:pt idx="37">
                  <c:v>100.032638847054</c:v>
                </c:pt>
                <c:pt idx="38">
                  <c:v>99.944367826842907</c:v>
                </c:pt>
                <c:pt idx="39">
                  <c:v>100.065986766553</c:v>
                </c:pt>
                <c:pt idx="40">
                  <c:v>100.521306780662</c:v>
                </c:pt>
                <c:pt idx="41">
                  <c:v>102.012601011104</c:v>
                </c:pt>
                <c:pt idx="42">
                  <c:v>103.80885577026601</c:v>
                </c:pt>
                <c:pt idx="43">
                  <c:v>105.80030706950301</c:v>
                </c:pt>
                <c:pt idx="44">
                  <c:v>106.947017400118</c:v>
                </c:pt>
                <c:pt idx="45">
                  <c:v>106.727623144136</c:v>
                </c:pt>
                <c:pt idx="46">
                  <c:v>105.684138545903</c:v>
                </c:pt>
                <c:pt idx="47">
                  <c:v>104.293886089399</c:v>
                </c:pt>
                <c:pt idx="48">
                  <c:v>104.706499199733</c:v>
                </c:pt>
                <c:pt idx="49">
                  <c:v>106.221363568426</c:v>
                </c:pt>
                <c:pt idx="50">
                  <c:v>108.59271818438</c:v>
                </c:pt>
                <c:pt idx="51">
                  <c:v>109.79353757047301</c:v>
                </c:pt>
                <c:pt idx="52">
                  <c:v>110.556813928886</c:v>
                </c:pt>
                <c:pt idx="53">
                  <c:v>111.00450390887301</c:v>
                </c:pt>
                <c:pt idx="54">
                  <c:v>111.94918526045301</c:v>
                </c:pt>
                <c:pt idx="55">
                  <c:v>112.852051381902</c:v>
                </c:pt>
                <c:pt idx="56">
                  <c:v>114.195259340131</c:v>
                </c:pt>
                <c:pt idx="57">
                  <c:v>115.984077186045</c:v>
                </c:pt>
                <c:pt idx="58">
                  <c:v>118.09313771950499</c:v>
                </c:pt>
                <c:pt idx="59">
                  <c:v>119.497942453295</c:v>
                </c:pt>
                <c:pt idx="60">
                  <c:v>119.54395764140401</c:v>
                </c:pt>
                <c:pt idx="61">
                  <c:v>119.257519418999</c:v>
                </c:pt>
                <c:pt idx="62">
                  <c:v>119.838823648098</c:v>
                </c:pt>
                <c:pt idx="63">
                  <c:v>121.43043343675799</c:v>
                </c:pt>
                <c:pt idx="64">
                  <c:v>122.98631835881901</c:v>
                </c:pt>
                <c:pt idx="65">
                  <c:v>124.15620543455699</c:v>
                </c:pt>
                <c:pt idx="66">
                  <c:v>125.592170925502</c:v>
                </c:pt>
                <c:pt idx="67">
                  <c:v>127.35142183469701</c:v>
                </c:pt>
                <c:pt idx="68">
                  <c:v>129.26943388620199</c:v>
                </c:pt>
                <c:pt idx="69">
                  <c:v>130.219473220748</c:v>
                </c:pt>
                <c:pt idx="70">
                  <c:v>130.47763453683899</c:v>
                </c:pt>
                <c:pt idx="71">
                  <c:v>131.02008497713899</c:v>
                </c:pt>
                <c:pt idx="72">
                  <c:v>132.35708700863799</c:v>
                </c:pt>
                <c:pt idx="73">
                  <c:v>134.83734055204499</c:v>
                </c:pt>
                <c:pt idx="74">
                  <c:v>137.34170509850401</c:v>
                </c:pt>
                <c:pt idx="75">
                  <c:v>139.88876196973101</c:v>
                </c:pt>
                <c:pt idx="76">
                  <c:v>141.679460910866</c:v>
                </c:pt>
                <c:pt idx="77">
                  <c:v>144.09777872276399</c:v>
                </c:pt>
                <c:pt idx="78">
                  <c:v>146.37694730127399</c:v>
                </c:pt>
                <c:pt idx="79">
                  <c:v>148.728449478339</c:v>
                </c:pt>
                <c:pt idx="80">
                  <c:v>149.505769738688</c:v>
                </c:pt>
                <c:pt idx="81">
                  <c:v>148.849042025633</c:v>
                </c:pt>
                <c:pt idx="82">
                  <c:v>148.737762255501</c:v>
                </c:pt>
                <c:pt idx="83">
                  <c:v>150.22499713262999</c:v>
                </c:pt>
                <c:pt idx="84">
                  <c:v>154.10750356108599</c:v>
                </c:pt>
                <c:pt idx="85">
                  <c:v>157.94510874334799</c:v>
                </c:pt>
                <c:pt idx="86">
                  <c:v>161.646824960657</c:v>
                </c:pt>
                <c:pt idx="87">
                  <c:v>163.881477483585</c:v>
                </c:pt>
                <c:pt idx="88">
                  <c:v>165.93578149066099</c:v>
                </c:pt>
                <c:pt idx="89">
                  <c:v>167.670431100797</c:v>
                </c:pt>
                <c:pt idx="90">
                  <c:v>169.225657182574</c:v>
                </c:pt>
                <c:pt idx="91">
                  <c:v>171.12619455263999</c:v>
                </c:pt>
                <c:pt idx="92">
                  <c:v>172.06813120294501</c:v>
                </c:pt>
                <c:pt idx="93">
                  <c:v>173.28162624300299</c:v>
                </c:pt>
                <c:pt idx="94">
                  <c:v>173.37878971717799</c:v>
                </c:pt>
                <c:pt idx="95">
                  <c:v>175.524291265714</c:v>
                </c:pt>
                <c:pt idx="96">
                  <c:v>177.33813005293501</c:v>
                </c:pt>
                <c:pt idx="97">
                  <c:v>180.078442433753</c:v>
                </c:pt>
                <c:pt idx="98">
                  <c:v>180.520162757111</c:v>
                </c:pt>
                <c:pt idx="99">
                  <c:v>181.69818764660999</c:v>
                </c:pt>
                <c:pt idx="100">
                  <c:v>182.38927687778801</c:v>
                </c:pt>
                <c:pt idx="101">
                  <c:v>184.20079045566899</c:v>
                </c:pt>
                <c:pt idx="102">
                  <c:v>184.054690920692</c:v>
                </c:pt>
                <c:pt idx="103">
                  <c:v>183.12353063836699</c:v>
                </c:pt>
                <c:pt idx="104">
                  <c:v>180.99250518662399</c:v>
                </c:pt>
                <c:pt idx="105">
                  <c:v>179.165575615747</c:v>
                </c:pt>
                <c:pt idx="106">
                  <c:v>179.01605321507299</c:v>
                </c:pt>
                <c:pt idx="107">
                  <c:v>179.78770083305</c:v>
                </c:pt>
                <c:pt idx="108">
                  <c:v>182.565231260849</c:v>
                </c:pt>
                <c:pt idx="109">
                  <c:v>184.807969287254</c:v>
                </c:pt>
                <c:pt idx="110">
                  <c:v>187.143532175074</c:v>
                </c:pt>
                <c:pt idx="111">
                  <c:v>188.777949843725</c:v>
                </c:pt>
                <c:pt idx="112">
                  <c:v>189.095130487711</c:v>
                </c:pt>
                <c:pt idx="113">
                  <c:v>189.84241525740299</c:v>
                </c:pt>
                <c:pt idx="114">
                  <c:v>189.57360853139099</c:v>
                </c:pt>
                <c:pt idx="115">
                  <c:v>190.537092088506</c:v>
                </c:pt>
                <c:pt idx="116">
                  <c:v>189.010259727224</c:v>
                </c:pt>
                <c:pt idx="117">
                  <c:v>186.35563660418001</c:v>
                </c:pt>
                <c:pt idx="118">
                  <c:v>184.21341679102099</c:v>
                </c:pt>
                <c:pt idx="119">
                  <c:v>183.97775000184501</c:v>
                </c:pt>
                <c:pt idx="120">
                  <c:v>185.48095734309101</c:v>
                </c:pt>
                <c:pt idx="121">
                  <c:v>184.23434044389501</c:v>
                </c:pt>
                <c:pt idx="122">
                  <c:v>181.55463605809601</c:v>
                </c:pt>
                <c:pt idx="123">
                  <c:v>178.18652460851499</c:v>
                </c:pt>
                <c:pt idx="124">
                  <c:v>177.33734047333101</c:v>
                </c:pt>
                <c:pt idx="125">
                  <c:v>177.13510941115601</c:v>
                </c:pt>
                <c:pt idx="126">
                  <c:v>176.72880962262701</c:v>
                </c:pt>
                <c:pt idx="127">
                  <c:v>174.87950534643301</c:v>
                </c:pt>
                <c:pt idx="128">
                  <c:v>170.96822978081599</c:v>
                </c:pt>
                <c:pt idx="129">
                  <c:v>167.120744392879</c:v>
                </c:pt>
                <c:pt idx="130">
                  <c:v>162.03267402964099</c:v>
                </c:pt>
                <c:pt idx="131">
                  <c:v>159.651034342815</c:v>
                </c:pt>
                <c:pt idx="132">
                  <c:v>156.079656751188</c:v>
                </c:pt>
                <c:pt idx="133">
                  <c:v>153.60380436598101</c:v>
                </c:pt>
                <c:pt idx="134">
                  <c:v>149.11535427929701</c:v>
                </c:pt>
                <c:pt idx="135">
                  <c:v>145.68981925950999</c:v>
                </c:pt>
                <c:pt idx="136">
                  <c:v>143.71112605686201</c:v>
                </c:pt>
                <c:pt idx="137">
                  <c:v>144.095449211442</c:v>
                </c:pt>
                <c:pt idx="138">
                  <c:v>145.38338258415001</c:v>
                </c:pt>
                <c:pt idx="139">
                  <c:v>145.15282722967299</c:v>
                </c:pt>
                <c:pt idx="140">
                  <c:v>141.84833594473599</c:v>
                </c:pt>
                <c:pt idx="141">
                  <c:v>136.88482195394701</c:v>
                </c:pt>
                <c:pt idx="142">
                  <c:v>134.565727951772</c:v>
                </c:pt>
                <c:pt idx="143">
                  <c:v>134.868091794805</c:v>
                </c:pt>
                <c:pt idx="144">
                  <c:v>137.20424231968499</c:v>
                </c:pt>
                <c:pt idx="145">
                  <c:v>138.54046721631499</c:v>
                </c:pt>
                <c:pt idx="146">
                  <c:v>137.50645407747501</c:v>
                </c:pt>
                <c:pt idx="147">
                  <c:v>133.846859148833</c:v>
                </c:pt>
                <c:pt idx="148">
                  <c:v>129.39039103991001</c:v>
                </c:pt>
                <c:pt idx="149">
                  <c:v>127.035889012326</c:v>
                </c:pt>
                <c:pt idx="150">
                  <c:v>127.524930315614</c:v>
                </c:pt>
                <c:pt idx="151">
                  <c:v>128.85949707217301</c:v>
                </c:pt>
                <c:pt idx="152">
                  <c:v>128.59690515740601</c:v>
                </c:pt>
                <c:pt idx="153">
                  <c:v>126.7839882036</c:v>
                </c:pt>
                <c:pt idx="154">
                  <c:v>125.32957394040599</c:v>
                </c:pt>
                <c:pt idx="155">
                  <c:v>125.253179613309</c:v>
                </c:pt>
                <c:pt idx="156">
                  <c:v>124.57391509092901</c:v>
                </c:pt>
                <c:pt idx="157">
                  <c:v>123.789658035546</c:v>
                </c:pt>
                <c:pt idx="158">
                  <c:v>123.31719056323701</c:v>
                </c:pt>
                <c:pt idx="159">
                  <c:v>124.229320578753</c:v>
                </c:pt>
                <c:pt idx="160">
                  <c:v>124.592062114383</c:v>
                </c:pt>
                <c:pt idx="161">
                  <c:v>123.747707964086</c:v>
                </c:pt>
                <c:pt idx="162">
                  <c:v>122.809796017709</c:v>
                </c:pt>
                <c:pt idx="163">
                  <c:v>123.15425044743399</c:v>
                </c:pt>
                <c:pt idx="164">
                  <c:v>124.605946897439</c:v>
                </c:pt>
                <c:pt idx="165">
                  <c:v>125.491712417806</c:v>
                </c:pt>
                <c:pt idx="166">
                  <c:v>125.663702962031</c:v>
                </c:pt>
                <c:pt idx="167">
                  <c:v>125.003112432346</c:v>
                </c:pt>
                <c:pt idx="168">
                  <c:v>124.024661642868</c:v>
                </c:pt>
                <c:pt idx="169">
                  <c:v>122.379764753039</c:v>
                </c:pt>
                <c:pt idx="170">
                  <c:v>122.770461319723</c:v>
                </c:pt>
                <c:pt idx="171">
                  <c:v>123.32740276633299</c:v>
                </c:pt>
                <c:pt idx="172">
                  <c:v>124.92728877524701</c:v>
                </c:pt>
                <c:pt idx="173">
                  <c:v>125.11447048023901</c:v>
                </c:pt>
                <c:pt idx="174">
                  <c:v>125.99442391656</c:v>
                </c:pt>
                <c:pt idx="175">
                  <c:v>126.992758444016</c:v>
                </c:pt>
                <c:pt idx="176">
                  <c:v>128.55786949032199</c:v>
                </c:pt>
                <c:pt idx="177">
                  <c:v>130.70424765202</c:v>
                </c:pt>
                <c:pt idx="178">
                  <c:v>131.96440495223101</c:v>
                </c:pt>
                <c:pt idx="179">
                  <c:v>132.51923400403899</c:v>
                </c:pt>
                <c:pt idx="180">
                  <c:v>130.80649419899899</c:v>
                </c:pt>
                <c:pt idx="181">
                  <c:v>128.830249808714</c:v>
                </c:pt>
                <c:pt idx="182">
                  <c:v>128.347902897387</c:v>
                </c:pt>
                <c:pt idx="183">
                  <c:v>130.29393131981499</c:v>
                </c:pt>
                <c:pt idx="184">
                  <c:v>133.24293280792699</c:v>
                </c:pt>
                <c:pt idx="185">
                  <c:v>135.95866086546701</c:v>
                </c:pt>
                <c:pt idx="186">
                  <c:v>137.43130129916599</c:v>
                </c:pt>
                <c:pt idx="187">
                  <c:v>138.309649373962</c:v>
                </c:pt>
                <c:pt idx="188">
                  <c:v>139.08803957029099</c:v>
                </c:pt>
                <c:pt idx="189">
                  <c:v>139.7645225727</c:v>
                </c:pt>
                <c:pt idx="190">
                  <c:v>140.567621519797</c:v>
                </c:pt>
                <c:pt idx="191">
                  <c:v>142.03854704119701</c:v>
                </c:pt>
                <c:pt idx="192">
                  <c:v>143.95699749321801</c:v>
                </c:pt>
                <c:pt idx="193">
                  <c:v>144.62656285726399</c:v>
                </c:pt>
                <c:pt idx="194">
                  <c:v>144.696630456473</c:v>
                </c:pt>
                <c:pt idx="195">
                  <c:v>144.94358992008699</c:v>
                </c:pt>
                <c:pt idx="196">
                  <c:v>147.127795351797</c:v>
                </c:pt>
                <c:pt idx="197">
                  <c:v>149.641310332713</c:v>
                </c:pt>
                <c:pt idx="198">
                  <c:v>152.429780927954</c:v>
                </c:pt>
                <c:pt idx="199">
                  <c:v>153.85691007449901</c:v>
                </c:pt>
                <c:pt idx="200">
                  <c:v>154.89058514373099</c:v>
                </c:pt>
                <c:pt idx="201">
                  <c:v>155.383955701057</c:v>
                </c:pt>
                <c:pt idx="202">
                  <c:v>156.23914681792101</c:v>
                </c:pt>
                <c:pt idx="203">
                  <c:v>157.05015661328801</c:v>
                </c:pt>
                <c:pt idx="204">
                  <c:v>158.25511186481</c:v>
                </c:pt>
                <c:pt idx="205">
                  <c:v>158.93051258731001</c:v>
                </c:pt>
                <c:pt idx="206">
                  <c:v>159.74568471674499</c:v>
                </c:pt>
                <c:pt idx="207">
                  <c:v>160.97156781997299</c:v>
                </c:pt>
                <c:pt idx="208">
                  <c:v>163.255674660783</c:v>
                </c:pt>
                <c:pt idx="209">
                  <c:v>165.81580113300299</c:v>
                </c:pt>
                <c:pt idx="210">
                  <c:v>167.959741853841</c:v>
                </c:pt>
                <c:pt idx="211">
                  <c:v>169.008947244702</c:v>
                </c:pt>
                <c:pt idx="212">
                  <c:v>169.161057566647</c:v>
                </c:pt>
                <c:pt idx="213">
                  <c:v>168.403917150654</c:v>
                </c:pt>
                <c:pt idx="214">
                  <c:v>168.614564732502</c:v>
                </c:pt>
                <c:pt idx="215">
                  <c:v>169.70282700826399</c:v>
                </c:pt>
                <c:pt idx="216">
                  <c:v>172.37189672885</c:v>
                </c:pt>
                <c:pt idx="217">
                  <c:v>173.37331149934801</c:v>
                </c:pt>
                <c:pt idx="218">
                  <c:v>173.816871253306</c:v>
                </c:pt>
                <c:pt idx="219">
                  <c:v>173.176871265279</c:v>
                </c:pt>
                <c:pt idx="220">
                  <c:v>174.948406407243</c:v>
                </c:pt>
                <c:pt idx="221">
                  <c:v>177.27014930409101</c:v>
                </c:pt>
                <c:pt idx="222">
                  <c:v>181.34693245928699</c:v>
                </c:pt>
                <c:pt idx="223">
                  <c:v>183.42527239654001</c:v>
                </c:pt>
                <c:pt idx="224">
                  <c:v>184.766462010162</c:v>
                </c:pt>
                <c:pt idx="225">
                  <c:v>183.84873792115999</c:v>
                </c:pt>
                <c:pt idx="226">
                  <c:v>183.702281080555</c:v>
                </c:pt>
                <c:pt idx="227">
                  <c:v>185.61291730308</c:v>
                </c:pt>
                <c:pt idx="228">
                  <c:v>189.986589228469</c:v>
                </c:pt>
                <c:pt idx="229">
                  <c:v>195.423433385517</c:v>
                </c:pt>
                <c:pt idx="230">
                  <c:v>198.53041450679001</c:v>
                </c:pt>
                <c:pt idx="231">
                  <c:v>200.45441730003299</c:v>
                </c:pt>
                <c:pt idx="232">
                  <c:v>203.331830178171</c:v>
                </c:pt>
                <c:pt idx="233">
                  <c:v>208.672302128182</c:v>
                </c:pt>
                <c:pt idx="234">
                  <c:v>212.29899018235099</c:v>
                </c:pt>
                <c:pt idx="235">
                  <c:v>211.64039599635601</c:v>
                </c:pt>
                <c:pt idx="236">
                  <c:v>208.42636183787201</c:v>
                </c:pt>
                <c:pt idx="237">
                  <c:v>206.69486313680699</c:v>
                </c:pt>
                <c:pt idx="238">
                  <c:v>209.39373559945099</c:v>
                </c:pt>
                <c:pt idx="239">
                  <c:v>213.227314057917</c:v>
                </c:pt>
                <c:pt idx="240">
                  <c:v>215.40486283742899</c:v>
                </c:pt>
                <c:pt idx="241">
                  <c:v>212.235334485018</c:v>
                </c:pt>
                <c:pt idx="242">
                  <c:v>208.16699877565199</c:v>
                </c:pt>
                <c:pt idx="243">
                  <c:v>207.86310342292401</c:v>
                </c:pt>
                <c:pt idx="244">
                  <c:v>211.28562345945701</c:v>
                </c:pt>
                <c:pt idx="245">
                  <c:v>217.26588344055099</c:v>
                </c:pt>
                <c:pt idx="246">
                  <c:v>219.244255346518</c:v>
                </c:pt>
                <c:pt idx="247">
                  <c:v>219.179520114865</c:v>
                </c:pt>
                <c:pt idx="248">
                  <c:v>216.811285646691</c:v>
                </c:pt>
                <c:pt idx="249">
                  <c:v>217.76621968700701</c:v>
                </c:pt>
                <c:pt idx="250">
                  <c:v>220.33692576073699</c:v>
                </c:pt>
                <c:pt idx="251">
                  <c:v>223.670957908926</c:v>
                </c:pt>
                <c:pt idx="252">
                  <c:v>225.08877638241199</c:v>
                </c:pt>
                <c:pt idx="253">
                  <c:v>223.74472038505999</c:v>
                </c:pt>
                <c:pt idx="254">
                  <c:v>222.685613018255</c:v>
                </c:pt>
                <c:pt idx="255">
                  <c:v>222.60247192523599</c:v>
                </c:pt>
                <c:pt idx="256">
                  <c:v>224.13964913048801</c:v>
                </c:pt>
                <c:pt idx="257">
                  <c:v>225.54549596548699</c:v>
                </c:pt>
                <c:pt idx="258">
                  <c:v>227.34913941468301</c:v>
                </c:pt>
                <c:pt idx="259">
                  <c:v>230.08299202420201</c:v>
                </c:pt>
                <c:pt idx="260">
                  <c:v>231.201250137659</c:v>
                </c:pt>
                <c:pt idx="261">
                  <c:v>230.72340101608901</c:v>
                </c:pt>
                <c:pt idx="262">
                  <c:v>228.720071955002</c:v>
                </c:pt>
                <c:pt idx="263">
                  <c:v>229.052713946762</c:v>
                </c:pt>
                <c:pt idx="264">
                  <c:v>231.001363476569</c:v>
                </c:pt>
                <c:pt idx="265">
                  <c:v>234.69548190649101</c:v>
                </c:pt>
                <c:pt idx="266">
                  <c:v>236.05382363367801</c:v>
                </c:pt>
                <c:pt idx="267">
                  <c:v>236.05865311149299</c:v>
                </c:pt>
                <c:pt idx="268">
                  <c:v>233.96336832934099</c:v>
                </c:pt>
                <c:pt idx="269">
                  <c:v>233.49289677583101</c:v>
                </c:pt>
                <c:pt idx="270">
                  <c:v>233.28664618936099</c:v>
                </c:pt>
                <c:pt idx="271">
                  <c:v>235.76909171918001</c:v>
                </c:pt>
                <c:pt idx="272">
                  <c:v>238.755416623217</c:v>
                </c:pt>
                <c:pt idx="273">
                  <c:v>244.003812132592</c:v>
                </c:pt>
                <c:pt idx="274">
                  <c:v>246.65050316681399</c:v>
                </c:pt>
                <c:pt idx="275">
                  <c:v>248.23904371763001</c:v>
                </c:pt>
                <c:pt idx="276">
                  <c:v>246.672935740209</c:v>
                </c:pt>
                <c:pt idx="277">
                  <c:v>246.79526886790501</c:v>
                </c:pt>
                <c:pt idx="278">
                  <c:v>248.73551434695699</c:v>
                </c:pt>
                <c:pt idx="279">
                  <c:v>253.17230028352901</c:v>
                </c:pt>
                <c:pt idx="280">
                  <c:v>256.958034724078</c:v>
                </c:pt>
                <c:pt idx="281">
                  <c:v>261.65718431568803</c:v>
                </c:pt>
                <c:pt idx="282">
                  <c:v>264.57562236008602</c:v>
                </c:pt>
                <c:pt idx="283">
                  <c:v>268.62511971335101</c:v>
                </c:pt>
                <c:pt idx="284">
                  <c:v>269.55320391275302</c:v>
                </c:pt>
                <c:pt idx="285">
                  <c:v>274.72146445918997</c:v>
                </c:pt>
                <c:pt idx="286">
                  <c:v>278.50989419297503</c:v>
                </c:pt>
                <c:pt idx="287">
                  <c:v>282.73482202100797</c:v>
                </c:pt>
                <c:pt idx="288">
                  <c:v>282.22571539210298</c:v>
                </c:pt>
                <c:pt idx="289">
                  <c:v>282.97410272728098</c:v>
                </c:pt>
                <c:pt idx="290">
                  <c:v>286.49424043502199</c:v>
                </c:pt>
                <c:pt idx="291">
                  <c:v>293.18738923947899</c:v>
                </c:pt>
                <c:pt idx="292">
                  <c:v>298.44826426371498</c:v>
                </c:pt>
                <c:pt idx="293">
                  <c:v>300.63495756060001</c:v>
                </c:pt>
                <c:pt idx="294">
                  <c:v>300.40441442172499</c:v>
                </c:pt>
                <c:pt idx="295">
                  <c:v>300.63733276567098</c:v>
                </c:pt>
                <c:pt idx="296">
                  <c:v>299.80430519422401</c:v>
                </c:pt>
                <c:pt idx="297">
                  <c:v>301.19388498674601</c:v>
                </c:pt>
                <c:pt idx="298">
                  <c:v>301.53137818766101</c:v>
                </c:pt>
                <c:pt idx="299">
                  <c:v>301.66515884469999</c:v>
                </c:pt>
                <c:pt idx="300">
                  <c:v>300.99858940503998</c:v>
                </c:pt>
                <c:pt idx="301">
                  <c:v>299.83807391182501</c:v>
                </c:pt>
                <c:pt idx="302">
                  <c:v>301.31273224926701</c:v>
                </c:pt>
                <c:pt idx="303">
                  <c:v>301.69518418133299</c:v>
                </c:pt>
                <c:pt idx="304">
                  <c:v>305.85932423878597</c:v>
                </c:pt>
                <c:pt idx="305">
                  <c:v>307.11826588845003</c:v>
                </c:pt>
                <c:pt idx="306">
                  <c:v>310.97587382530497</c:v>
                </c:pt>
                <c:pt idx="307">
                  <c:v>313.03054424161297</c:v>
                </c:pt>
                <c:pt idx="308">
                  <c:v>315.44686726267798</c:v>
                </c:pt>
                <c:pt idx="309">
                  <c:v>315.43591744010598</c:v>
                </c:pt>
                <c:pt idx="310">
                  <c:v>314.97681521294402</c:v>
                </c:pt>
                <c:pt idx="311">
                  <c:v>312.20724728810598</c:v>
                </c:pt>
                <c:pt idx="312">
                  <c:v>312.25873911193298</c:v>
                </c:pt>
                <c:pt idx="313">
                  <c:v>313.86495188150298</c:v>
                </c:pt>
                <c:pt idx="314">
                  <c:v>316.36364900703398</c:v>
                </c:pt>
                <c:pt idx="315">
                  <c:v>316.60487851641898</c:v>
                </c:pt>
                <c:pt idx="316">
                  <c:v>316.01564134013603</c:v>
                </c:pt>
                <c:pt idx="317">
                  <c:v>313.28654912579498</c:v>
                </c:pt>
                <c:pt idx="318">
                  <c:v>313.69656427679098</c:v>
                </c:pt>
                <c:pt idx="319">
                  <c:v>317.45524292385397</c:v>
                </c:pt>
                <c:pt idx="320">
                  <c:v>321.96767432397502</c:v>
                </c:pt>
                <c:pt idx="321">
                  <c:v>323.712934030854</c:v>
                </c:pt>
                <c:pt idx="322">
                  <c:v>321.89565664316302</c:v>
                </c:pt>
                <c:pt idx="323">
                  <c:v>318.81995548656801</c:v>
                </c:pt>
                <c:pt idx="324">
                  <c:v>320.14472943869998</c:v>
                </c:pt>
                <c:pt idx="325">
                  <c:v>325.34046100741398</c:v>
                </c:pt>
                <c:pt idx="326">
                  <c:v>329.24000571617802</c:v>
                </c:pt>
                <c:pt idx="327">
                  <c:v>329.73400938831799</c:v>
                </c:pt>
                <c:pt idx="328">
                  <c:v>327.37358589906302</c:v>
                </c:pt>
                <c:pt idx="329">
                  <c:v>324.72114728283702</c:v>
                </c:pt>
                <c:pt idx="330">
                  <c:v>323.72085072132398</c:v>
                </c:pt>
                <c:pt idx="331">
                  <c:v>324.69563331202698</c:v>
                </c:pt>
                <c:pt idx="332">
                  <c:v>325.62251394757698</c:v>
                </c:pt>
                <c:pt idx="333">
                  <c:v>325.66742079486602</c:v>
                </c:pt>
                <c:pt idx="334">
                  <c:v>327.13950587410801</c:v>
                </c:pt>
                <c:pt idx="335">
                  <c:v>327.654681147487</c:v>
                </c:pt>
                <c:pt idx="336">
                  <c:v>331.905831031275</c:v>
                </c:pt>
                <c:pt idx="337">
                  <c:v>331.17182974806002</c:v>
                </c:pt>
                <c:pt idx="338">
                  <c:v>335.16737815158302</c:v>
                </c:pt>
                <c:pt idx="339">
                  <c:v>332.163326008203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47-42E2-B6E6-C029F05C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6142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Segment'!$K$6:$K$369</c:f>
              <c:numCache>
                <c:formatCode>[$-409]mmm\-yy;@</c:formatCode>
                <c:ptCount val="364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  <c:pt idx="361">
                  <c:v>46068</c:v>
                </c:pt>
                <c:pt idx="362">
                  <c:v>46096</c:v>
                </c:pt>
                <c:pt idx="363">
                  <c:v>46127</c:v>
                </c:pt>
              </c:numCache>
            </c:numRef>
          </c:xVal>
          <c:yVal>
            <c:numRef>
              <c:f>'U.S. VW - By Segment'!$L$6:$L$369</c:f>
              <c:numCache>
                <c:formatCode>0</c:formatCode>
                <c:ptCount val="364"/>
                <c:pt idx="0">
                  <c:v>64.350211798680505</c:v>
                </c:pt>
                <c:pt idx="1">
                  <c:v>63.925315949951099</c:v>
                </c:pt>
                <c:pt idx="2">
                  <c:v>63.636982528908</c:v>
                </c:pt>
                <c:pt idx="3">
                  <c:v>63.680699070430201</c:v>
                </c:pt>
                <c:pt idx="4">
                  <c:v>63.525671524321503</c:v>
                </c:pt>
                <c:pt idx="5">
                  <c:v>63.745776402459803</c:v>
                </c:pt>
                <c:pt idx="6">
                  <c:v>63.8517237550315</c:v>
                </c:pt>
                <c:pt idx="7">
                  <c:v>63.593504035671799</c:v>
                </c:pt>
                <c:pt idx="8">
                  <c:v>63.406874466981002</c:v>
                </c:pt>
                <c:pt idx="9">
                  <c:v>63.012067601876602</c:v>
                </c:pt>
                <c:pt idx="10">
                  <c:v>64.561837262017406</c:v>
                </c:pt>
                <c:pt idx="11">
                  <c:v>67.060548485761799</c:v>
                </c:pt>
                <c:pt idx="12">
                  <c:v>70.385385852472496</c:v>
                </c:pt>
                <c:pt idx="13">
                  <c:v>71.958176919161204</c:v>
                </c:pt>
                <c:pt idx="14">
                  <c:v>72.4174338197857</c:v>
                </c:pt>
                <c:pt idx="15">
                  <c:v>71.937193917024203</c:v>
                </c:pt>
                <c:pt idx="16">
                  <c:v>72.119890866061795</c:v>
                </c:pt>
                <c:pt idx="17">
                  <c:v>72.578092215821698</c:v>
                </c:pt>
                <c:pt idx="18">
                  <c:v>73.445178255036495</c:v>
                </c:pt>
                <c:pt idx="19">
                  <c:v>73.604428105671104</c:v>
                </c:pt>
                <c:pt idx="20">
                  <c:v>74.658965570510304</c:v>
                </c:pt>
                <c:pt idx="21">
                  <c:v>75.550216629502899</c:v>
                </c:pt>
                <c:pt idx="22">
                  <c:v>79.003710115847497</c:v>
                </c:pt>
                <c:pt idx="23">
                  <c:v>81.522886489047295</c:v>
                </c:pt>
                <c:pt idx="24">
                  <c:v>85.652629311894401</c:v>
                </c:pt>
                <c:pt idx="25">
                  <c:v>84.478048866978696</c:v>
                </c:pt>
                <c:pt idx="26">
                  <c:v>82.964484861350797</c:v>
                </c:pt>
                <c:pt idx="27">
                  <c:v>81.085773201978498</c:v>
                </c:pt>
                <c:pt idx="28">
                  <c:v>83.233048927622093</c:v>
                </c:pt>
                <c:pt idx="29">
                  <c:v>86.413473648442704</c:v>
                </c:pt>
                <c:pt idx="30">
                  <c:v>87.094184686077099</c:v>
                </c:pt>
                <c:pt idx="31">
                  <c:v>87.0843512078754</c:v>
                </c:pt>
                <c:pt idx="32">
                  <c:v>86.460962357047904</c:v>
                </c:pt>
                <c:pt idx="33">
                  <c:v>87.7202535886085</c:v>
                </c:pt>
                <c:pt idx="34">
                  <c:v>88.046123254971803</c:v>
                </c:pt>
                <c:pt idx="35">
                  <c:v>87.989022944044905</c:v>
                </c:pt>
                <c:pt idx="36">
                  <c:v>87.443802583503796</c:v>
                </c:pt>
                <c:pt idx="37">
                  <c:v>86.335304117967198</c:v>
                </c:pt>
                <c:pt idx="38">
                  <c:v>84.686253815843202</c:v>
                </c:pt>
                <c:pt idx="39">
                  <c:v>83.252125941291098</c:v>
                </c:pt>
                <c:pt idx="40">
                  <c:v>83.140983758338606</c:v>
                </c:pt>
                <c:pt idx="41">
                  <c:v>84.940167034401796</c:v>
                </c:pt>
                <c:pt idx="42">
                  <c:v>86.929084485159507</c:v>
                </c:pt>
                <c:pt idx="43">
                  <c:v>89.061144502621204</c:v>
                </c:pt>
                <c:pt idx="44">
                  <c:v>89.682903692889099</c:v>
                </c:pt>
                <c:pt idx="45">
                  <c:v>90.305236538394595</c:v>
                </c:pt>
                <c:pt idx="46">
                  <c:v>90.429079363053503</c:v>
                </c:pt>
                <c:pt idx="47">
                  <c:v>90.740939643265705</c:v>
                </c:pt>
                <c:pt idx="48">
                  <c:v>91.470647836682502</c:v>
                </c:pt>
                <c:pt idx="49">
                  <c:v>88.544344688560997</c:v>
                </c:pt>
                <c:pt idx="50">
                  <c:v>86.143014647423996</c:v>
                </c:pt>
                <c:pt idx="51">
                  <c:v>84.225292647135404</c:v>
                </c:pt>
                <c:pt idx="52">
                  <c:v>87.652927792819398</c:v>
                </c:pt>
                <c:pt idx="53">
                  <c:v>91.726826681737904</c:v>
                </c:pt>
                <c:pt idx="54">
                  <c:v>94.667715939594899</c:v>
                </c:pt>
                <c:pt idx="55">
                  <c:v>96.360614088490806</c:v>
                </c:pt>
                <c:pt idx="56">
                  <c:v>97.944869591035996</c:v>
                </c:pt>
                <c:pt idx="57">
                  <c:v>99.550239376458507</c:v>
                </c:pt>
                <c:pt idx="58">
                  <c:v>100.318756096575</c:v>
                </c:pt>
                <c:pt idx="59">
                  <c:v>100</c:v>
                </c:pt>
                <c:pt idx="60">
                  <c:v>99.746549553708803</c:v>
                </c:pt>
                <c:pt idx="61">
                  <c:v>98.971529125659202</c:v>
                </c:pt>
                <c:pt idx="62">
                  <c:v>98.865511017796194</c:v>
                </c:pt>
                <c:pt idx="63">
                  <c:v>98.954996044798307</c:v>
                </c:pt>
                <c:pt idx="64">
                  <c:v>99.449449352759402</c:v>
                </c:pt>
                <c:pt idx="65">
                  <c:v>99.839703203513693</c:v>
                </c:pt>
                <c:pt idx="66">
                  <c:v>100.500987581396</c:v>
                </c:pt>
                <c:pt idx="67">
                  <c:v>100.748411791321</c:v>
                </c:pt>
                <c:pt idx="68">
                  <c:v>100.593375491765</c:v>
                </c:pt>
                <c:pt idx="69">
                  <c:v>98.805911951053801</c:v>
                </c:pt>
                <c:pt idx="70">
                  <c:v>97.191667783616793</c:v>
                </c:pt>
                <c:pt idx="71">
                  <c:v>95.604698578030593</c:v>
                </c:pt>
                <c:pt idx="72">
                  <c:v>96.325733788097494</c:v>
                </c:pt>
                <c:pt idx="73">
                  <c:v>97.291245171623501</c:v>
                </c:pt>
                <c:pt idx="74">
                  <c:v>98.218445134547096</c:v>
                </c:pt>
                <c:pt idx="75">
                  <c:v>97.380252565499305</c:v>
                </c:pt>
                <c:pt idx="76">
                  <c:v>97.079963439404594</c:v>
                </c:pt>
                <c:pt idx="77">
                  <c:v>97.297170999404301</c:v>
                </c:pt>
                <c:pt idx="78">
                  <c:v>98.181761480359</c:v>
                </c:pt>
                <c:pt idx="79">
                  <c:v>98.487059756443401</c:v>
                </c:pt>
                <c:pt idx="80">
                  <c:v>98.687448117470296</c:v>
                </c:pt>
                <c:pt idx="81">
                  <c:v>99.006222332503498</c:v>
                </c:pt>
                <c:pt idx="82">
                  <c:v>100.47828066241</c:v>
                </c:pt>
                <c:pt idx="83">
                  <c:v>102.40090655463101</c:v>
                </c:pt>
                <c:pt idx="84">
                  <c:v>105.233014365404</c:v>
                </c:pt>
                <c:pt idx="85">
                  <c:v>106.323194240356</c:v>
                </c:pt>
                <c:pt idx="86">
                  <c:v>106.558621174641</c:v>
                </c:pt>
                <c:pt idx="87">
                  <c:v>104.988153773024</c:v>
                </c:pt>
                <c:pt idx="88">
                  <c:v>105.38312889155399</c:v>
                </c:pt>
                <c:pt idx="89">
                  <c:v>105.409562965784</c:v>
                </c:pt>
                <c:pt idx="90">
                  <c:v>105.930413677375</c:v>
                </c:pt>
                <c:pt idx="91">
                  <c:v>103.814949599279</c:v>
                </c:pt>
                <c:pt idx="92">
                  <c:v>102.652545865093</c:v>
                </c:pt>
                <c:pt idx="93">
                  <c:v>102.317526642658</c:v>
                </c:pt>
                <c:pt idx="94">
                  <c:v>103.08397475848</c:v>
                </c:pt>
                <c:pt idx="95">
                  <c:v>104.07974105995901</c:v>
                </c:pt>
                <c:pt idx="96">
                  <c:v>104.71555841926001</c:v>
                </c:pt>
                <c:pt idx="97">
                  <c:v>108.335515098944</c:v>
                </c:pt>
                <c:pt idx="98">
                  <c:v>110.69484294843799</c:v>
                </c:pt>
                <c:pt idx="99">
                  <c:v>113.609507361181</c:v>
                </c:pt>
                <c:pt idx="100">
                  <c:v>113.890910689444</c:v>
                </c:pt>
                <c:pt idx="101">
                  <c:v>116.41624383927299</c:v>
                </c:pt>
                <c:pt idx="102">
                  <c:v>119.044068946626</c:v>
                </c:pt>
                <c:pt idx="103">
                  <c:v>121.833418398652</c:v>
                </c:pt>
                <c:pt idx="104">
                  <c:v>123.414991800051</c:v>
                </c:pt>
                <c:pt idx="105">
                  <c:v>124.3149557182</c:v>
                </c:pt>
                <c:pt idx="106">
                  <c:v>123.74528531554699</c:v>
                </c:pt>
                <c:pt idx="107">
                  <c:v>123.380384900685</c:v>
                </c:pt>
                <c:pt idx="108">
                  <c:v>122.82791181137399</c:v>
                </c:pt>
                <c:pt idx="109">
                  <c:v>126.098623224104</c:v>
                </c:pt>
                <c:pt idx="110">
                  <c:v>128.20934309482499</c:v>
                </c:pt>
                <c:pt idx="111">
                  <c:v>130.289614041128</c:v>
                </c:pt>
                <c:pt idx="112">
                  <c:v>129.789200646827</c:v>
                </c:pt>
                <c:pt idx="113">
                  <c:v>130.60101557011399</c:v>
                </c:pt>
                <c:pt idx="114">
                  <c:v>132.36988641378599</c:v>
                </c:pt>
                <c:pt idx="115">
                  <c:v>134.23321147764</c:v>
                </c:pt>
                <c:pt idx="116">
                  <c:v>136.386693370725</c:v>
                </c:pt>
                <c:pt idx="117">
                  <c:v>138.349710012081</c:v>
                </c:pt>
                <c:pt idx="118">
                  <c:v>140.02587872179001</c:v>
                </c:pt>
                <c:pt idx="119">
                  <c:v>140.27203434404899</c:v>
                </c:pt>
                <c:pt idx="120">
                  <c:v>140.58140635523199</c:v>
                </c:pt>
                <c:pt idx="121">
                  <c:v>142.040465154099</c:v>
                </c:pt>
                <c:pt idx="122">
                  <c:v>145.115241727701</c:v>
                </c:pt>
                <c:pt idx="123">
                  <c:v>147.77054932651501</c:v>
                </c:pt>
                <c:pt idx="124">
                  <c:v>149.61728455508299</c:v>
                </c:pt>
                <c:pt idx="125">
                  <c:v>151.27206558687899</c:v>
                </c:pt>
                <c:pt idx="126">
                  <c:v>153.29964180964399</c:v>
                </c:pt>
                <c:pt idx="127">
                  <c:v>154.914474315147</c:v>
                </c:pt>
                <c:pt idx="128">
                  <c:v>154.84465793534099</c:v>
                </c:pt>
                <c:pt idx="129">
                  <c:v>154.79513298655701</c:v>
                </c:pt>
                <c:pt idx="130">
                  <c:v>156.047283524573</c:v>
                </c:pt>
                <c:pt idx="131">
                  <c:v>159.59692305562101</c:v>
                </c:pt>
                <c:pt idx="132">
                  <c:v>162.202952299175</c:v>
                </c:pt>
                <c:pt idx="133">
                  <c:v>163.92758863301401</c:v>
                </c:pt>
                <c:pt idx="134">
                  <c:v>163.675408276909</c:v>
                </c:pt>
                <c:pt idx="135">
                  <c:v>165.135556272759</c:v>
                </c:pt>
                <c:pt idx="136">
                  <c:v>166.809068307328</c:v>
                </c:pt>
                <c:pt idx="137">
                  <c:v>169.57028026079001</c:v>
                </c:pt>
                <c:pt idx="138">
                  <c:v>171.490436671997</c:v>
                </c:pt>
                <c:pt idx="139">
                  <c:v>172.83864979220999</c:v>
                </c:pt>
                <c:pt idx="140">
                  <c:v>173.18686824016001</c:v>
                </c:pt>
                <c:pt idx="141">
                  <c:v>172.55713347575499</c:v>
                </c:pt>
                <c:pt idx="142">
                  <c:v>172.51804683980399</c:v>
                </c:pt>
                <c:pt idx="143">
                  <c:v>171.61711997838799</c:v>
                </c:pt>
                <c:pt idx="144">
                  <c:v>170.43523702695899</c:v>
                </c:pt>
                <c:pt idx="145">
                  <c:v>163.87969160871299</c:v>
                </c:pt>
                <c:pt idx="146">
                  <c:v>157.84395153860299</c:v>
                </c:pt>
                <c:pt idx="147">
                  <c:v>152.32982618165099</c:v>
                </c:pt>
                <c:pt idx="148">
                  <c:v>155.257260991984</c:v>
                </c:pt>
                <c:pt idx="149">
                  <c:v>159.549950403694</c:v>
                </c:pt>
                <c:pt idx="150">
                  <c:v>163.187944157001</c:v>
                </c:pt>
                <c:pt idx="151">
                  <c:v>159.784444827909</c:v>
                </c:pt>
                <c:pt idx="152">
                  <c:v>156.387223979602</c:v>
                </c:pt>
                <c:pt idx="153">
                  <c:v>153.941700941889</c:v>
                </c:pt>
                <c:pt idx="154">
                  <c:v>152.99532285460199</c:v>
                </c:pt>
                <c:pt idx="155">
                  <c:v>151.102642939319</c:v>
                </c:pt>
                <c:pt idx="156">
                  <c:v>149.73368890135799</c:v>
                </c:pt>
                <c:pt idx="157">
                  <c:v>146.900238671148</c:v>
                </c:pt>
                <c:pt idx="158">
                  <c:v>142.309895478215</c:v>
                </c:pt>
                <c:pt idx="159">
                  <c:v>135.22505205975401</c:v>
                </c:pt>
                <c:pt idx="160">
                  <c:v>125.700145659589</c:v>
                </c:pt>
                <c:pt idx="161">
                  <c:v>118.060362839687</c:v>
                </c:pt>
                <c:pt idx="162">
                  <c:v>112.53165585105199</c:v>
                </c:pt>
                <c:pt idx="163">
                  <c:v>113.09698227003</c:v>
                </c:pt>
                <c:pt idx="164">
                  <c:v>113.94512070983301</c:v>
                </c:pt>
                <c:pt idx="165">
                  <c:v>112.982859848243</c:v>
                </c:pt>
                <c:pt idx="166">
                  <c:v>109.664118519487</c:v>
                </c:pt>
                <c:pt idx="167">
                  <c:v>105.980691862879</c:v>
                </c:pt>
                <c:pt idx="168">
                  <c:v>105.152451761591</c:v>
                </c:pt>
                <c:pt idx="169">
                  <c:v>106.320004745932</c:v>
                </c:pt>
                <c:pt idx="170">
                  <c:v>109.89643652377499</c:v>
                </c:pt>
                <c:pt idx="171">
                  <c:v>114.43938284651099</c:v>
                </c:pt>
                <c:pt idx="172">
                  <c:v>117.714942129013</c:v>
                </c:pt>
                <c:pt idx="173">
                  <c:v>118.14185730969599</c:v>
                </c:pt>
                <c:pt idx="174">
                  <c:v>116.55674374818599</c:v>
                </c:pt>
                <c:pt idx="175">
                  <c:v>115.97065062227</c:v>
                </c:pt>
                <c:pt idx="176">
                  <c:v>116.665090119686</c:v>
                </c:pt>
                <c:pt idx="177">
                  <c:v>118.434115612236</c:v>
                </c:pt>
                <c:pt idx="178">
                  <c:v>118.088427312638</c:v>
                </c:pt>
                <c:pt idx="179">
                  <c:v>118.982728348663</c:v>
                </c:pt>
                <c:pt idx="180">
                  <c:v>119.59322239887</c:v>
                </c:pt>
                <c:pt idx="181">
                  <c:v>122.132648496097</c:v>
                </c:pt>
                <c:pt idx="182">
                  <c:v>121.33471510479001</c:v>
                </c:pt>
                <c:pt idx="183">
                  <c:v>119.96618638650899</c:v>
                </c:pt>
                <c:pt idx="184">
                  <c:v>118.34107995791599</c:v>
                </c:pt>
                <c:pt idx="185">
                  <c:v>119.134925909628</c:v>
                </c:pt>
                <c:pt idx="186">
                  <c:v>118.443141159205</c:v>
                </c:pt>
                <c:pt idx="187">
                  <c:v>118.37139971783699</c:v>
                </c:pt>
                <c:pt idx="188">
                  <c:v>118.78961897900901</c:v>
                </c:pt>
                <c:pt idx="189">
                  <c:v>121.778850412091</c:v>
                </c:pt>
                <c:pt idx="190">
                  <c:v>124.558143090472</c:v>
                </c:pt>
                <c:pt idx="191">
                  <c:v>126.70257101713401</c:v>
                </c:pt>
                <c:pt idx="192">
                  <c:v>127.438981635125</c:v>
                </c:pt>
                <c:pt idx="193">
                  <c:v>127.667942629823</c:v>
                </c:pt>
                <c:pt idx="194">
                  <c:v>125.880525153473</c:v>
                </c:pt>
                <c:pt idx="195">
                  <c:v>125.086855921413</c:v>
                </c:pt>
                <c:pt idx="196">
                  <c:v>123.825228138094</c:v>
                </c:pt>
                <c:pt idx="197">
                  <c:v>125.393705625054</c:v>
                </c:pt>
                <c:pt idx="198">
                  <c:v>126.465495099183</c:v>
                </c:pt>
                <c:pt idx="199">
                  <c:v>128.152687249038</c:v>
                </c:pt>
                <c:pt idx="200">
                  <c:v>127.91539113758699</c:v>
                </c:pt>
                <c:pt idx="201">
                  <c:v>128.52507992818499</c:v>
                </c:pt>
                <c:pt idx="202">
                  <c:v>128.79256411383699</c:v>
                </c:pt>
                <c:pt idx="203">
                  <c:v>130.26136500472401</c:v>
                </c:pt>
                <c:pt idx="204">
                  <c:v>130.01400439618899</c:v>
                </c:pt>
                <c:pt idx="205">
                  <c:v>130.296020495546</c:v>
                </c:pt>
                <c:pt idx="206">
                  <c:v>130.954916427538</c:v>
                </c:pt>
                <c:pt idx="207">
                  <c:v>132.668150798825</c:v>
                </c:pt>
                <c:pt idx="208">
                  <c:v>135.73584130054601</c:v>
                </c:pt>
                <c:pt idx="209">
                  <c:v>138.49722663174799</c:v>
                </c:pt>
                <c:pt idx="210">
                  <c:v>142.45202404050599</c:v>
                </c:pt>
                <c:pt idx="211">
                  <c:v>144.01523792576299</c:v>
                </c:pt>
                <c:pt idx="212">
                  <c:v>146.70441707643201</c:v>
                </c:pt>
                <c:pt idx="213">
                  <c:v>147.50371011079</c:v>
                </c:pt>
                <c:pt idx="214">
                  <c:v>148.83188429254599</c:v>
                </c:pt>
                <c:pt idx="215">
                  <c:v>147.25856537860199</c:v>
                </c:pt>
                <c:pt idx="216">
                  <c:v>146.13788709181799</c:v>
                </c:pt>
                <c:pt idx="217">
                  <c:v>144.087641844156</c:v>
                </c:pt>
                <c:pt idx="218">
                  <c:v>144.31944550803101</c:v>
                </c:pt>
                <c:pt idx="219">
                  <c:v>145.60437098394399</c:v>
                </c:pt>
                <c:pt idx="220">
                  <c:v>148.83165553225399</c:v>
                </c:pt>
                <c:pt idx="221">
                  <c:v>151.17396965357801</c:v>
                </c:pt>
                <c:pt idx="222">
                  <c:v>152.324698123101</c:v>
                </c:pt>
                <c:pt idx="223">
                  <c:v>152.96857203960599</c:v>
                </c:pt>
                <c:pt idx="224">
                  <c:v>153.747537595815</c:v>
                </c:pt>
                <c:pt idx="225">
                  <c:v>155.14936547612399</c:v>
                </c:pt>
                <c:pt idx="226">
                  <c:v>156.03509804797099</c:v>
                </c:pt>
                <c:pt idx="227">
                  <c:v>158.974146323952</c:v>
                </c:pt>
                <c:pt idx="228">
                  <c:v>161.93141745637899</c:v>
                </c:pt>
                <c:pt idx="229">
                  <c:v>166.40653025458101</c:v>
                </c:pt>
                <c:pt idx="230">
                  <c:v>165.872151373093</c:v>
                </c:pt>
                <c:pt idx="231">
                  <c:v>167.12472274595001</c:v>
                </c:pt>
                <c:pt idx="232">
                  <c:v>167.470977983295</c:v>
                </c:pt>
                <c:pt idx="233">
                  <c:v>170.49845492155299</c:v>
                </c:pt>
                <c:pt idx="234">
                  <c:v>171.04297601339599</c:v>
                </c:pt>
                <c:pt idx="235">
                  <c:v>170.40160866168199</c:v>
                </c:pt>
                <c:pt idx="236">
                  <c:v>170.70479509351</c:v>
                </c:pt>
                <c:pt idx="237">
                  <c:v>169.56707737167301</c:v>
                </c:pt>
                <c:pt idx="238">
                  <c:v>169.78523258821701</c:v>
                </c:pt>
                <c:pt idx="239">
                  <c:v>168.37027232450501</c:v>
                </c:pt>
                <c:pt idx="240">
                  <c:v>167.88722660890599</c:v>
                </c:pt>
                <c:pt idx="241">
                  <c:v>165.37119050341201</c:v>
                </c:pt>
                <c:pt idx="242">
                  <c:v>163.78350747893199</c:v>
                </c:pt>
                <c:pt idx="243">
                  <c:v>162.97389079855401</c:v>
                </c:pt>
                <c:pt idx="244">
                  <c:v>165.869389587754</c:v>
                </c:pt>
                <c:pt idx="245">
                  <c:v>169.3818480578</c:v>
                </c:pt>
                <c:pt idx="246">
                  <c:v>173.56072732348599</c:v>
                </c:pt>
                <c:pt idx="247">
                  <c:v>175.60155848828001</c:v>
                </c:pt>
                <c:pt idx="248">
                  <c:v>176.45592237078</c:v>
                </c:pt>
                <c:pt idx="249">
                  <c:v>177.98061496738401</c:v>
                </c:pt>
                <c:pt idx="250">
                  <c:v>178.17129728136999</c:v>
                </c:pt>
                <c:pt idx="251">
                  <c:v>177.595127704502</c:v>
                </c:pt>
                <c:pt idx="252">
                  <c:v>174.437504676629</c:v>
                </c:pt>
                <c:pt idx="253">
                  <c:v>172.400251303348</c:v>
                </c:pt>
                <c:pt idx="254">
                  <c:v>173.27858145554799</c:v>
                </c:pt>
                <c:pt idx="255">
                  <c:v>177.74599815190899</c:v>
                </c:pt>
                <c:pt idx="256">
                  <c:v>183.00072276661101</c:v>
                </c:pt>
                <c:pt idx="257">
                  <c:v>186.626883161845</c:v>
                </c:pt>
                <c:pt idx="258">
                  <c:v>184.67893290861701</c:v>
                </c:pt>
                <c:pt idx="259">
                  <c:v>182.851154590531</c:v>
                </c:pt>
                <c:pt idx="260">
                  <c:v>182.14645104207401</c:v>
                </c:pt>
                <c:pt idx="261">
                  <c:v>185.88369983656401</c:v>
                </c:pt>
                <c:pt idx="262">
                  <c:v>187.342510591604</c:v>
                </c:pt>
                <c:pt idx="263">
                  <c:v>186.19165911247299</c:v>
                </c:pt>
                <c:pt idx="264">
                  <c:v>183.11431646553001</c:v>
                </c:pt>
                <c:pt idx="265">
                  <c:v>184.42529781666701</c:v>
                </c:pt>
                <c:pt idx="266">
                  <c:v>188.365291371506</c:v>
                </c:pt>
                <c:pt idx="267">
                  <c:v>192.520588559685</c:v>
                </c:pt>
                <c:pt idx="268">
                  <c:v>191.189937530176</c:v>
                </c:pt>
                <c:pt idx="269">
                  <c:v>187.90293500639501</c:v>
                </c:pt>
                <c:pt idx="270">
                  <c:v>186.11978609881101</c:v>
                </c:pt>
                <c:pt idx="271">
                  <c:v>187.305762699014</c:v>
                </c:pt>
                <c:pt idx="272">
                  <c:v>188.79366944324599</c:v>
                </c:pt>
                <c:pt idx="273">
                  <c:v>187.93737429914</c:v>
                </c:pt>
                <c:pt idx="274">
                  <c:v>187.21591249746001</c:v>
                </c:pt>
                <c:pt idx="275">
                  <c:v>187.29789288976201</c:v>
                </c:pt>
                <c:pt idx="276">
                  <c:v>189.87049712410101</c:v>
                </c:pt>
                <c:pt idx="277">
                  <c:v>191.74863501462599</c:v>
                </c:pt>
                <c:pt idx="278">
                  <c:v>192.89571357364801</c:v>
                </c:pt>
                <c:pt idx="279">
                  <c:v>194.30803570746099</c:v>
                </c:pt>
                <c:pt idx="280">
                  <c:v>197.50879641437999</c:v>
                </c:pt>
                <c:pt idx="281">
                  <c:v>201.55363512686401</c:v>
                </c:pt>
                <c:pt idx="282">
                  <c:v>203.63852041125699</c:v>
                </c:pt>
                <c:pt idx="283">
                  <c:v>202.72574104468501</c:v>
                </c:pt>
                <c:pt idx="284">
                  <c:v>200.766915160503</c:v>
                </c:pt>
                <c:pt idx="285">
                  <c:v>198.14992958700799</c:v>
                </c:pt>
                <c:pt idx="286">
                  <c:v>197.496371696751</c:v>
                </c:pt>
                <c:pt idx="287">
                  <c:v>197.571659955596</c:v>
                </c:pt>
                <c:pt idx="288">
                  <c:v>199.10683479706</c:v>
                </c:pt>
                <c:pt idx="289">
                  <c:v>200.001084668256</c:v>
                </c:pt>
                <c:pt idx="290">
                  <c:v>201.31196948443301</c:v>
                </c:pt>
                <c:pt idx="291">
                  <c:v>200.74211869542299</c:v>
                </c:pt>
                <c:pt idx="292">
                  <c:v>198.09542585561701</c:v>
                </c:pt>
                <c:pt idx="293">
                  <c:v>194.83556232862199</c:v>
                </c:pt>
                <c:pt idx="294">
                  <c:v>193.69953165484199</c:v>
                </c:pt>
                <c:pt idx="295">
                  <c:v>195.179116792694</c:v>
                </c:pt>
                <c:pt idx="296">
                  <c:v>196.60498275468501</c:v>
                </c:pt>
                <c:pt idx="297">
                  <c:v>198.667342789743</c:v>
                </c:pt>
                <c:pt idx="298">
                  <c:v>201.630517173084</c:v>
                </c:pt>
                <c:pt idx="299">
                  <c:v>202.39255056259401</c:v>
                </c:pt>
                <c:pt idx="300">
                  <c:v>202.11711971082201</c:v>
                </c:pt>
                <c:pt idx="301">
                  <c:v>199.828974701215</c:v>
                </c:pt>
                <c:pt idx="302">
                  <c:v>202.924005353524</c:v>
                </c:pt>
                <c:pt idx="303">
                  <c:v>205.30608282100999</c:v>
                </c:pt>
                <c:pt idx="304">
                  <c:v>207.69538530992801</c:v>
                </c:pt>
                <c:pt idx="305">
                  <c:v>209.20390218333301</c:v>
                </c:pt>
                <c:pt idx="306">
                  <c:v>213.94888859145701</c:v>
                </c:pt>
                <c:pt idx="307">
                  <c:v>221.31882249856301</c:v>
                </c:pt>
                <c:pt idx="308">
                  <c:v>225.602144849848</c:v>
                </c:pt>
                <c:pt idx="309">
                  <c:v>226.79242318121601</c:v>
                </c:pt>
                <c:pt idx="310">
                  <c:v>227.994142066829</c:v>
                </c:pt>
                <c:pt idx="311">
                  <c:v>231.321145594141</c:v>
                </c:pt>
                <c:pt idx="312">
                  <c:v>234.45746917742301</c:v>
                </c:pt>
                <c:pt idx="313">
                  <c:v>231.87672218278701</c:v>
                </c:pt>
                <c:pt idx="314">
                  <c:v>227.069205211396</c:v>
                </c:pt>
                <c:pt idx="315">
                  <c:v>224.32431050442901</c:v>
                </c:pt>
                <c:pt idx="316">
                  <c:v>225.67497817740801</c:v>
                </c:pt>
                <c:pt idx="317">
                  <c:v>227.73116301507599</c:v>
                </c:pt>
                <c:pt idx="318">
                  <c:v>230.75864978902399</c:v>
                </c:pt>
                <c:pt idx="319">
                  <c:v>230.27473829601601</c:v>
                </c:pt>
                <c:pt idx="320">
                  <c:v>230.384715367175</c:v>
                </c:pt>
                <c:pt idx="321">
                  <c:v>225.276585687167</c:v>
                </c:pt>
                <c:pt idx="322">
                  <c:v>225.84453805574299</c:v>
                </c:pt>
                <c:pt idx="323">
                  <c:v>226.87671841432001</c:v>
                </c:pt>
                <c:pt idx="324">
                  <c:v>231.56385372348601</c:v>
                </c:pt>
                <c:pt idx="325">
                  <c:v>231.13967535522701</c:v>
                </c:pt>
                <c:pt idx="326">
                  <c:v>227.173719193067</c:v>
                </c:pt>
                <c:pt idx="327">
                  <c:v>225.14391359094199</c:v>
                </c:pt>
                <c:pt idx="328">
                  <c:v>226.527680271478</c:v>
                </c:pt>
                <c:pt idx="329">
                  <c:v>233.11333926461401</c:v>
                </c:pt>
                <c:pt idx="330">
                  <c:v>234.66189271915599</c:v>
                </c:pt>
                <c:pt idx="331">
                  <c:v>235.02961421863901</c:v>
                </c:pt>
                <c:pt idx="332">
                  <c:v>228.81616647214801</c:v>
                </c:pt>
                <c:pt idx="333">
                  <c:v>223.75206557364001</c:v>
                </c:pt>
                <c:pt idx="334">
                  <c:v>215.725731080358</c:v>
                </c:pt>
                <c:pt idx="335">
                  <c:v>213.005679650525</c:v>
                </c:pt>
                <c:pt idx="336">
                  <c:v>209.398451406264</c:v>
                </c:pt>
                <c:pt idx="337">
                  <c:v>210.41802456613499</c:v>
                </c:pt>
                <c:pt idx="338">
                  <c:v>208.97783334838701</c:v>
                </c:pt>
                <c:pt idx="339">
                  <c:v>211.21273317907401</c:v>
                </c:pt>
                <c:pt idx="340">
                  <c:v>209.90370418164099</c:v>
                </c:pt>
                <c:pt idx="341">
                  <c:v>209.12143946945099</c:v>
                </c:pt>
                <c:pt idx="342">
                  <c:v>205.457071991981</c:v>
                </c:pt>
                <c:pt idx="343">
                  <c:v>204.19767657941699</c:v>
                </c:pt>
                <c:pt idx="344">
                  <c:v>204.322254075719</c:v>
                </c:pt>
                <c:pt idx="345">
                  <c:v>207.77522110639799</c:v>
                </c:pt>
                <c:pt idx="346">
                  <c:v>208.20487094799401</c:v>
                </c:pt>
                <c:pt idx="347">
                  <c:v>207.92584987488399</c:v>
                </c:pt>
                <c:pt idx="348">
                  <c:v>204.53016935666801</c:v>
                </c:pt>
                <c:pt idx="349">
                  <c:v>204.828374960595</c:v>
                </c:pt>
                <c:pt idx="350">
                  <c:v>202.81388963700101</c:v>
                </c:pt>
                <c:pt idx="351">
                  <c:v>201.09127144288399</c:v>
                </c:pt>
                <c:pt idx="352">
                  <c:v>197.83010590979899</c:v>
                </c:pt>
                <c:pt idx="353">
                  <c:v>199.41935638042301</c:v>
                </c:pt>
                <c:pt idx="354">
                  <c:v>203.71167239517601</c:v>
                </c:pt>
                <c:pt idx="355">
                  <c:v>208.896606822004</c:v>
                </c:pt>
                <c:pt idx="356">
                  <c:v>211.570758401885</c:v>
                </c:pt>
                <c:pt idx="357">
                  <c:v>211.524830516809</c:v>
                </c:pt>
                <c:pt idx="358">
                  <c:v>211.24163022258</c:v>
                </c:pt>
                <c:pt idx="359">
                  <c:v>210.23974960147501</c:v>
                </c:pt>
                <c:pt idx="360">
                  <c:v>210.910187397285</c:v>
                </c:pt>
                <c:pt idx="361">
                  <c:v>213.25580210800601</c:v>
                </c:pt>
                <c:pt idx="362">
                  <c:v>216.11717598580501</c:v>
                </c:pt>
                <c:pt idx="363">
                  <c:v>215.99737366490399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7B-443B-B43E-E665927AAAF7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Segment'!$K$6:$K$369</c:f>
              <c:numCache>
                <c:formatCode>[$-409]mmm\-yy;@</c:formatCode>
                <c:ptCount val="364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  <c:pt idx="359">
                  <c:v>46006</c:v>
                </c:pt>
                <c:pt idx="360">
                  <c:v>46037</c:v>
                </c:pt>
                <c:pt idx="361">
                  <c:v>46068</c:v>
                </c:pt>
                <c:pt idx="362">
                  <c:v>46096</c:v>
                </c:pt>
                <c:pt idx="363">
                  <c:v>46127</c:v>
                </c:pt>
              </c:numCache>
            </c:numRef>
          </c:xVal>
          <c:yVal>
            <c:numRef>
              <c:f>'U.S. VW - By Segment'!$P$6:$P$369</c:f>
              <c:numCache>
                <c:formatCode>0</c:formatCode>
                <c:ptCount val="364"/>
                <c:pt idx="0">
                  <c:v>69.4743419374376</c:v>
                </c:pt>
                <c:pt idx="1">
                  <c:v>67.665340228537701</c:v>
                </c:pt>
                <c:pt idx="2">
                  <c:v>65.993498078911003</c:v>
                </c:pt>
                <c:pt idx="3">
                  <c:v>65.347959013466195</c:v>
                </c:pt>
                <c:pt idx="4">
                  <c:v>64.361009496076406</c:v>
                </c:pt>
                <c:pt idx="5">
                  <c:v>65.399999543704197</c:v>
                </c:pt>
                <c:pt idx="6">
                  <c:v>66.585405685332105</c:v>
                </c:pt>
                <c:pt idx="7">
                  <c:v>68.159249830804697</c:v>
                </c:pt>
                <c:pt idx="8">
                  <c:v>68.239539931582996</c:v>
                </c:pt>
                <c:pt idx="9">
                  <c:v>68.062248911372706</c:v>
                </c:pt>
                <c:pt idx="10">
                  <c:v>67.282888808078894</c:v>
                </c:pt>
                <c:pt idx="11">
                  <c:v>67.686402288931703</c:v>
                </c:pt>
                <c:pt idx="12">
                  <c:v>67.677336066385905</c:v>
                </c:pt>
                <c:pt idx="13">
                  <c:v>68.825432572131405</c:v>
                </c:pt>
                <c:pt idx="14">
                  <c:v>68.516927564276401</c:v>
                </c:pt>
                <c:pt idx="15">
                  <c:v>68.892513590324697</c:v>
                </c:pt>
                <c:pt idx="16">
                  <c:v>69.398643217542698</c:v>
                </c:pt>
                <c:pt idx="17">
                  <c:v>70.096142169156494</c:v>
                </c:pt>
                <c:pt idx="18">
                  <c:v>71.016660121669105</c:v>
                </c:pt>
                <c:pt idx="19">
                  <c:v>71.502715981082702</c:v>
                </c:pt>
                <c:pt idx="20">
                  <c:v>73.699572634914105</c:v>
                </c:pt>
                <c:pt idx="21">
                  <c:v>75.403130591578204</c:v>
                </c:pt>
                <c:pt idx="22">
                  <c:v>76.441881986468204</c:v>
                </c:pt>
                <c:pt idx="23">
                  <c:v>77.304416459028403</c:v>
                </c:pt>
                <c:pt idx="24">
                  <c:v>78.109872741785395</c:v>
                </c:pt>
                <c:pt idx="25">
                  <c:v>79.705638098398396</c:v>
                </c:pt>
                <c:pt idx="26">
                  <c:v>79.689590747264504</c:v>
                </c:pt>
                <c:pt idx="27">
                  <c:v>79.627393577984904</c:v>
                </c:pt>
                <c:pt idx="28">
                  <c:v>78.842330541171293</c:v>
                </c:pt>
                <c:pt idx="29">
                  <c:v>79.250458549921902</c:v>
                </c:pt>
                <c:pt idx="30">
                  <c:v>80.305048470998102</c:v>
                </c:pt>
                <c:pt idx="31">
                  <c:v>81.6908945280897</c:v>
                </c:pt>
                <c:pt idx="32">
                  <c:v>81.605919932522497</c:v>
                </c:pt>
                <c:pt idx="33">
                  <c:v>79.804904502922696</c:v>
                </c:pt>
                <c:pt idx="34">
                  <c:v>80.094559273056007</c:v>
                </c:pt>
                <c:pt idx="35">
                  <c:v>80.804134090837294</c:v>
                </c:pt>
                <c:pt idx="36">
                  <c:v>82.980275998721098</c:v>
                </c:pt>
                <c:pt idx="37">
                  <c:v>81.363948857716395</c:v>
                </c:pt>
                <c:pt idx="38">
                  <c:v>80.702716106697196</c:v>
                </c:pt>
                <c:pt idx="39">
                  <c:v>80.333877468190707</c:v>
                </c:pt>
                <c:pt idx="40">
                  <c:v>81.563543375636399</c:v>
                </c:pt>
                <c:pt idx="41">
                  <c:v>83.039293305271102</c:v>
                </c:pt>
                <c:pt idx="42">
                  <c:v>84.843942334413001</c:v>
                </c:pt>
                <c:pt idx="43">
                  <c:v>88.789874254865495</c:v>
                </c:pt>
                <c:pt idx="44">
                  <c:v>92.547622203364497</c:v>
                </c:pt>
                <c:pt idx="45">
                  <c:v>94.886501244699403</c:v>
                </c:pt>
                <c:pt idx="46">
                  <c:v>94.551060774386499</c:v>
                </c:pt>
                <c:pt idx="47">
                  <c:v>93.340134664966897</c:v>
                </c:pt>
                <c:pt idx="48">
                  <c:v>93.078272728242695</c:v>
                </c:pt>
                <c:pt idx="49">
                  <c:v>93.221980091143493</c:v>
                </c:pt>
                <c:pt idx="50">
                  <c:v>94.381607713939005</c:v>
                </c:pt>
                <c:pt idx="51">
                  <c:v>94.208036867962704</c:v>
                </c:pt>
                <c:pt idx="52">
                  <c:v>94.071715747257699</c:v>
                </c:pt>
                <c:pt idx="53">
                  <c:v>93.271722003579001</c:v>
                </c:pt>
                <c:pt idx="54">
                  <c:v>94.163659560101195</c:v>
                </c:pt>
                <c:pt idx="55">
                  <c:v>95.080602245360595</c:v>
                </c:pt>
                <c:pt idx="56">
                  <c:v>96.330290945268899</c:v>
                </c:pt>
                <c:pt idx="57">
                  <c:v>97.462953744790397</c:v>
                </c:pt>
                <c:pt idx="58">
                  <c:v>98.659068997223201</c:v>
                </c:pt>
                <c:pt idx="59">
                  <c:v>100</c:v>
                </c:pt>
                <c:pt idx="60">
                  <c:v>100.582233458438</c:v>
                </c:pt>
                <c:pt idx="61">
                  <c:v>101.11975007396499</c:v>
                </c:pt>
                <c:pt idx="62">
                  <c:v>100.804147215535</c:v>
                </c:pt>
                <c:pt idx="63">
                  <c:v>100.495286321837</c:v>
                </c:pt>
                <c:pt idx="64">
                  <c:v>101.022020267576</c:v>
                </c:pt>
                <c:pt idx="65">
                  <c:v>102.267969899189</c:v>
                </c:pt>
                <c:pt idx="66">
                  <c:v>103.503147100623</c:v>
                </c:pt>
                <c:pt idx="67">
                  <c:v>103.890705276312</c:v>
                </c:pt>
                <c:pt idx="68">
                  <c:v>104.175527641511</c:v>
                </c:pt>
                <c:pt idx="69">
                  <c:v>104.310981458531</c:v>
                </c:pt>
                <c:pt idx="70">
                  <c:v>104.37165000711801</c:v>
                </c:pt>
                <c:pt idx="71">
                  <c:v>104.580349630527</c:v>
                </c:pt>
                <c:pt idx="72">
                  <c:v>105.72117676219401</c:v>
                </c:pt>
                <c:pt idx="73">
                  <c:v>107.63970054848799</c:v>
                </c:pt>
                <c:pt idx="74">
                  <c:v>108.824121596666</c:v>
                </c:pt>
                <c:pt idx="75">
                  <c:v>110.44564894390599</c:v>
                </c:pt>
                <c:pt idx="76">
                  <c:v>110.57706793592899</c:v>
                </c:pt>
                <c:pt idx="77">
                  <c:v>111.46031626838899</c:v>
                </c:pt>
                <c:pt idx="78">
                  <c:v>110.28314643319101</c:v>
                </c:pt>
                <c:pt idx="79">
                  <c:v>109.95201976778399</c:v>
                </c:pt>
                <c:pt idx="80">
                  <c:v>109.298835293412</c:v>
                </c:pt>
                <c:pt idx="81">
                  <c:v>110.56606488108299</c:v>
                </c:pt>
                <c:pt idx="82">
                  <c:v>112.660394992909</c:v>
                </c:pt>
                <c:pt idx="83">
                  <c:v>115.378010225327</c:v>
                </c:pt>
                <c:pt idx="84">
                  <c:v>117.120251736098</c:v>
                </c:pt>
                <c:pt idx="85">
                  <c:v>117.89867969049</c:v>
                </c:pt>
                <c:pt idx="86">
                  <c:v>118.162110586098</c:v>
                </c:pt>
                <c:pt idx="87">
                  <c:v>118.910935043511</c:v>
                </c:pt>
                <c:pt idx="88">
                  <c:v>119.809418823247</c:v>
                </c:pt>
                <c:pt idx="89">
                  <c:v>120.95345921634301</c:v>
                </c:pt>
                <c:pt idx="90">
                  <c:v>121.65507558790701</c:v>
                </c:pt>
                <c:pt idx="91">
                  <c:v>122.103769308667</c:v>
                </c:pt>
                <c:pt idx="92">
                  <c:v>121.550958551414</c:v>
                </c:pt>
                <c:pt idx="93">
                  <c:v>120.995141376098</c:v>
                </c:pt>
                <c:pt idx="94">
                  <c:v>121.202323981451</c:v>
                </c:pt>
                <c:pt idx="95">
                  <c:v>122.682551323344</c:v>
                </c:pt>
                <c:pt idx="96">
                  <c:v>123.702466034274</c:v>
                </c:pt>
                <c:pt idx="97">
                  <c:v>123.972406231471</c:v>
                </c:pt>
                <c:pt idx="98">
                  <c:v>124.40124838585901</c:v>
                </c:pt>
                <c:pt idx="99">
                  <c:v>125.80148044008401</c:v>
                </c:pt>
                <c:pt idx="100">
                  <c:v>127.61075390347</c:v>
                </c:pt>
                <c:pt idx="101">
                  <c:v>128.62071619114101</c:v>
                </c:pt>
                <c:pt idx="102">
                  <c:v>130.54203842959899</c:v>
                </c:pt>
                <c:pt idx="103">
                  <c:v>133.26440980180701</c:v>
                </c:pt>
                <c:pt idx="104">
                  <c:v>136.57528730998499</c:v>
                </c:pt>
                <c:pt idx="105">
                  <c:v>137.492518602476</c:v>
                </c:pt>
                <c:pt idx="106">
                  <c:v>138.25598318480201</c:v>
                </c:pt>
                <c:pt idx="107">
                  <c:v>138.15020925899</c:v>
                </c:pt>
                <c:pt idx="108">
                  <c:v>140.232749984658</c:v>
                </c:pt>
                <c:pt idx="109">
                  <c:v>141.705684979918</c:v>
                </c:pt>
                <c:pt idx="110">
                  <c:v>144.47584918968201</c:v>
                </c:pt>
                <c:pt idx="111">
                  <c:v>146.000134778221</c:v>
                </c:pt>
                <c:pt idx="112">
                  <c:v>147.41364238908901</c:v>
                </c:pt>
                <c:pt idx="113">
                  <c:v>149.15447855762901</c:v>
                </c:pt>
                <c:pt idx="114">
                  <c:v>151.86351632049599</c:v>
                </c:pt>
                <c:pt idx="115">
                  <c:v>155.57886375575001</c:v>
                </c:pt>
                <c:pt idx="116">
                  <c:v>159.30298964180699</c:v>
                </c:pt>
                <c:pt idx="117">
                  <c:v>164.036576038237</c:v>
                </c:pt>
                <c:pt idx="118">
                  <c:v>167.23091432060599</c:v>
                </c:pt>
                <c:pt idx="119">
                  <c:v>168.51503941551201</c:v>
                </c:pt>
                <c:pt idx="120">
                  <c:v>166.23000732951999</c:v>
                </c:pt>
                <c:pt idx="121">
                  <c:v>165.12951493154699</c:v>
                </c:pt>
                <c:pt idx="122">
                  <c:v>164.55283146443799</c:v>
                </c:pt>
                <c:pt idx="123">
                  <c:v>164.88609323795001</c:v>
                </c:pt>
                <c:pt idx="124">
                  <c:v>164.777860273377</c:v>
                </c:pt>
                <c:pt idx="125">
                  <c:v>164.224221636951</c:v>
                </c:pt>
                <c:pt idx="126">
                  <c:v>164.341220226996</c:v>
                </c:pt>
                <c:pt idx="127">
                  <c:v>162.98185350306699</c:v>
                </c:pt>
                <c:pt idx="128">
                  <c:v>161.95870649822101</c:v>
                </c:pt>
                <c:pt idx="129">
                  <c:v>167.634201983612</c:v>
                </c:pt>
                <c:pt idx="130">
                  <c:v>174.120940206542</c:v>
                </c:pt>
                <c:pt idx="131">
                  <c:v>181.46169330979799</c:v>
                </c:pt>
                <c:pt idx="132">
                  <c:v>177.226802830986</c:v>
                </c:pt>
                <c:pt idx="133">
                  <c:v>174.415673006421</c:v>
                </c:pt>
                <c:pt idx="134">
                  <c:v>171.03946145905999</c:v>
                </c:pt>
                <c:pt idx="135">
                  <c:v>170.45122557187301</c:v>
                </c:pt>
                <c:pt idx="136">
                  <c:v>170.53724992225901</c:v>
                </c:pt>
                <c:pt idx="137">
                  <c:v>170.07937818527401</c:v>
                </c:pt>
                <c:pt idx="138">
                  <c:v>172.31876099545099</c:v>
                </c:pt>
                <c:pt idx="139">
                  <c:v>170.95998566659401</c:v>
                </c:pt>
                <c:pt idx="140">
                  <c:v>171.29382050946899</c:v>
                </c:pt>
                <c:pt idx="141">
                  <c:v>168.515812319155</c:v>
                </c:pt>
                <c:pt idx="142">
                  <c:v>167.77738167621001</c:v>
                </c:pt>
                <c:pt idx="143">
                  <c:v>165.58151383688801</c:v>
                </c:pt>
                <c:pt idx="144">
                  <c:v>164.797834022638</c:v>
                </c:pt>
                <c:pt idx="145">
                  <c:v>164.29810146083199</c:v>
                </c:pt>
                <c:pt idx="146">
                  <c:v>163.72655837863999</c:v>
                </c:pt>
                <c:pt idx="147">
                  <c:v>161.87298657748599</c:v>
                </c:pt>
                <c:pt idx="148">
                  <c:v>159.28942484203901</c:v>
                </c:pt>
                <c:pt idx="149">
                  <c:v>157.24241573583299</c:v>
                </c:pt>
                <c:pt idx="150">
                  <c:v>157.49275851752799</c:v>
                </c:pt>
                <c:pt idx="151">
                  <c:v>157.65883129201401</c:v>
                </c:pt>
                <c:pt idx="152">
                  <c:v>157.11770042461399</c:v>
                </c:pt>
                <c:pt idx="153">
                  <c:v>154.406005111685</c:v>
                </c:pt>
                <c:pt idx="154">
                  <c:v>148.54898018945599</c:v>
                </c:pt>
                <c:pt idx="155">
                  <c:v>142.04814726526899</c:v>
                </c:pt>
                <c:pt idx="156">
                  <c:v>136.47858406445201</c:v>
                </c:pt>
                <c:pt idx="157">
                  <c:v>136.40699799045001</c:v>
                </c:pt>
                <c:pt idx="158">
                  <c:v>134.650254823702</c:v>
                </c:pt>
                <c:pt idx="159">
                  <c:v>132.13015619961999</c:v>
                </c:pt>
                <c:pt idx="160">
                  <c:v>126.648499814549</c:v>
                </c:pt>
                <c:pt idx="161">
                  <c:v>124.12106056433601</c:v>
                </c:pt>
                <c:pt idx="162">
                  <c:v>121.474926416299</c:v>
                </c:pt>
                <c:pt idx="163">
                  <c:v>121.003621406785</c:v>
                </c:pt>
                <c:pt idx="164">
                  <c:v>119.564259593043</c:v>
                </c:pt>
                <c:pt idx="165">
                  <c:v>119.554348042597</c:v>
                </c:pt>
                <c:pt idx="166">
                  <c:v>117.94853447107</c:v>
                </c:pt>
                <c:pt idx="167">
                  <c:v>117.52016267068601</c:v>
                </c:pt>
                <c:pt idx="168">
                  <c:v>117.338286692442</c:v>
                </c:pt>
                <c:pt idx="169">
                  <c:v>118.211236872288</c:v>
                </c:pt>
                <c:pt idx="170">
                  <c:v>119.024778231824</c:v>
                </c:pt>
                <c:pt idx="171">
                  <c:v>120.291038279928</c:v>
                </c:pt>
                <c:pt idx="172">
                  <c:v>121.260942447982</c:v>
                </c:pt>
                <c:pt idx="173">
                  <c:v>122.924592162336</c:v>
                </c:pt>
                <c:pt idx="174">
                  <c:v>124.333461725951</c:v>
                </c:pt>
                <c:pt idx="175">
                  <c:v>128.867696543139</c:v>
                </c:pt>
                <c:pt idx="176">
                  <c:v>133.680887622173</c:v>
                </c:pt>
                <c:pt idx="177">
                  <c:v>138.11740840490299</c:v>
                </c:pt>
                <c:pt idx="178">
                  <c:v>139.79070387497001</c:v>
                </c:pt>
                <c:pt idx="179">
                  <c:v>141.22605346832199</c:v>
                </c:pt>
                <c:pt idx="180">
                  <c:v>142.943327000643</c:v>
                </c:pt>
                <c:pt idx="181">
                  <c:v>141.73410867191399</c:v>
                </c:pt>
                <c:pt idx="182">
                  <c:v>139.44756755605201</c:v>
                </c:pt>
                <c:pt idx="183">
                  <c:v>137.72789545527601</c:v>
                </c:pt>
                <c:pt idx="184">
                  <c:v>139.56116072279701</c:v>
                </c:pt>
                <c:pt idx="185">
                  <c:v>141.934063727628</c:v>
                </c:pt>
                <c:pt idx="186">
                  <c:v>144.32566993221599</c:v>
                </c:pt>
                <c:pt idx="187">
                  <c:v>145.87962963520201</c:v>
                </c:pt>
                <c:pt idx="188">
                  <c:v>149.19362074674399</c:v>
                </c:pt>
                <c:pt idx="189">
                  <c:v>151.45535398128499</c:v>
                </c:pt>
                <c:pt idx="190">
                  <c:v>153.95981382195299</c:v>
                </c:pt>
                <c:pt idx="191">
                  <c:v>153.33636390280401</c:v>
                </c:pt>
                <c:pt idx="192">
                  <c:v>152.44168827881299</c:v>
                </c:pt>
                <c:pt idx="193">
                  <c:v>148.953854176899</c:v>
                </c:pt>
                <c:pt idx="194">
                  <c:v>147.410912897543</c:v>
                </c:pt>
                <c:pt idx="195">
                  <c:v>147.16663710895099</c:v>
                </c:pt>
                <c:pt idx="196">
                  <c:v>149.40775850577299</c:v>
                </c:pt>
                <c:pt idx="197">
                  <c:v>150.33945419726999</c:v>
                </c:pt>
                <c:pt idx="198">
                  <c:v>153.002740539803</c:v>
                </c:pt>
                <c:pt idx="199">
                  <c:v>155.52564703804799</c:v>
                </c:pt>
                <c:pt idx="200">
                  <c:v>160.29611685973799</c:v>
                </c:pt>
                <c:pt idx="201">
                  <c:v>162.328164810126</c:v>
                </c:pt>
                <c:pt idx="202">
                  <c:v>163.450946554675</c:v>
                </c:pt>
                <c:pt idx="203">
                  <c:v>163.011977243639</c:v>
                </c:pt>
                <c:pt idx="204">
                  <c:v>162.52237831731199</c:v>
                </c:pt>
                <c:pt idx="205">
                  <c:v>163.395701495298</c:v>
                </c:pt>
                <c:pt idx="206">
                  <c:v>163.59005545809001</c:v>
                </c:pt>
                <c:pt idx="207">
                  <c:v>165.12464820890301</c:v>
                </c:pt>
                <c:pt idx="208">
                  <c:v>166.23374998730699</c:v>
                </c:pt>
                <c:pt idx="209">
                  <c:v>168.83548349602799</c:v>
                </c:pt>
                <c:pt idx="210">
                  <c:v>169.81233392686801</c:v>
                </c:pt>
                <c:pt idx="211">
                  <c:v>170.36885210364699</c:v>
                </c:pt>
                <c:pt idx="212">
                  <c:v>171.81891414878999</c:v>
                </c:pt>
                <c:pt idx="213">
                  <c:v>174.47793404435501</c:v>
                </c:pt>
                <c:pt idx="214">
                  <c:v>177.206174176595</c:v>
                </c:pt>
                <c:pt idx="215">
                  <c:v>177.46827286487499</c:v>
                </c:pt>
                <c:pt idx="216">
                  <c:v>178.218999864117</c:v>
                </c:pt>
                <c:pt idx="217">
                  <c:v>178.71765808368701</c:v>
                </c:pt>
                <c:pt idx="218">
                  <c:v>180.39108992611199</c:v>
                </c:pt>
                <c:pt idx="219">
                  <c:v>180.09684282458699</c:v>
                </c:pt>
                <c:pt idx="220">
                  <c:v>177.13090322417301</c:v>
                </c:pt>
                <c:pt idx="221">
                  <c:v>174.68565378695999</c:v>
                </c:pt>
                <c:pt idx="222">
                  <c:v>174.04114266336501</c:v>
                </c:pt>
                <c:pt idx="223">
                  <c:v>180.09139251039699</c:v>
                </c:pt>
                <c:pt idx="224">
                  <c:v>185.16142477587101</c:v>
                </c:pt>
                <c:pt idx="225">
                  <c:v>190.06252150743401</c:v>
                </c:pt>
                <c:pt idx="226">
                  <c:v>192.03387521692801</c:v>
                </c:pt>
                <c:pt idx="227">
                  <c:v>195.03234005290699</c:v>
                </c:pt>
                <c:pt idx="228">
                  <c:v>197.48172764229901</c:v>
                </c:pt>
                <c:pt idx="229">
                  <c:v>198.13255066170399</c:v>
                </c:pt>
                <c:pt idx="230">
                  <c:v>199.58070754750599</c:v>
                </c:pt>
                <c:pt idx="231">
                  <c:v>201.45792490490399</c:v>
                </c:pt>
                <c:pt idx="232">
                  <c:v>204.56598631132701</c:v>
                </c:pt>
                <c:pt idx="233">
                  <c:v>205.63967130116799</c:v>
                </c:pt>
                <c:pt idx="234">
                  <c:v>206.976964307082</c:v>
                </c:pt>
                <c:pt idx="235">
                  <c:v>207.45215696251401</c:v>
                </c:pt>
                <c:pt idx="236">
                  <c:v>208.31605243490901</c:v>
                </c:pt>
                <c:pt idx="237">
                  <c:v>206.96243807110699</c:v>
                </c:pt>
                <c:pt idx="238">
                  <c:v>207.46084999278401</c:v>
                </c:pt>
                <c:pt idx="239">
                  <c:v>208.65551707796101</c:v>
                </c:pt>
                <c:pt idx="240">
                  <c:v>212.57248775581101</c:v>
                </c:pt>
                <c:pt idx="241">
                  <c:v>214.283789185036</c:v>
                </c:pt>
                <c:pt idx="242">
                  <c:v>216.56878575707299</c:v>
                </c:pt>
                <c:pt idx="243">
                  <c:v>217.033787712459</c:v>
                </c:pt>
                <c:pt idx="244">
                  <c:v>218.72088036007801</c:v>
                </c:pt>
                <c:pt idx="245">
                  <c:v>219.53834289946099</c:v>
                </c:pt>
                <c:pt idx="246">
                  <c:v>221.79107863890999</c:v>
                </c:pt>
                <c:pt idx="247">
                  <c:v>223.459402431798</c:v>
                </c:pt>
                <c:pt idx="248">
                  <c:v>225.05424679098601</c:v>
                </c:pt>
                <c:pt idx="249">
                  <c:v>226.31488960718201</c:v>
                </c:pt>
                <c:pt idx="250">
                  <c:v>227.82657103531099</c:v>
                </c:pt>
                <c:pt idx="251">
                  <c:v>228.88323200005999</c:v>
                </c:pt>
                <c:pt idx="252">
                  <c:v>227.93525053888899</c:v>
                </c:pt>
                <c:pt idx="253">
                  <c:v>226.30229043772201</c:v>
                </c:pt>
                <c:pt idx="254">
                  <c:v>224.82221440609601</c:v>
                </c:pt>
                <c:pt idx="255">
                  <c:v>225.84808977563799</c:v>
                </c:pt>
                <c:pt idx="256">
                  <c:v>228.99857066725599</c:v>
                </c:pt>
                <c:pt idx="257">
                  <c:v>232.872533344609</c:v>
                </c:pt>
                <c:pt idx="258">
                  <c:v>235.88497618392799</c:v>
                </c:pt>
                <c:pt idx="259">
                  <c:v>237.24960048661299</c:v>
                </c:pt>
                <c:pt idx="260">
                  <c:v>238.59076175739901</c:v>
                </c:pt>
                <c:pt idx="261">
                  <c:v>240.38129982593099</c:v>
                </c:pt>
                <c:pt idx="262">
                  <c:v>243.15915151972499</c:v>
                </c:pt>
                <c:pt idx="263">
                  <c:v>245.443302213305</c:v>
                </c:pt>
                <c:pt idx="264">
                  <c:v>247.52690933724199</c:v>
                </c:pt>
                <c:pt idx="265">
                  <c:v>248.418987972705</c:v>
                </c:pt>
                <c:pt idx="266">
                  <c:v>250.17925548519199</c:v>
                </c:pt>
                <c:pt idx="267">
                  <c:v>251.097158402818</c:v>
                </c:pt>
                <c:pt idx="268">
                  <c:v>251.43197425723699</c:v>
                </c:pt>
                <c:pt idx="269">
                  <c:v>250.725421746607</c:v>
                </c:pt>
                <c:pt idx="270">
                  <c:v>251.922448017466</c:v>
                </c:pt>
                <c:pt idx="271">
                  <c:v>254.43107641352401</c:v>
                </c:pt>
                <c:pt idx="272">
                  <c:v>257.299147196023</c:v>
                </c:pt>
                <c:pt idx="273">
                  <c:v>258.08890917071301</c:v>
                </c:pt>
                <c:pt idx="274">
                  <c:v>257.87115530510999</c:v>
                </c:pt>
                <c:pt idx="275">
                  <c:v>257.74297266417602</c:v>
                </c:pt>
                <c:pt idx="276">
                  <c:v>258.02717552433899</c:v>
                </c:pt>
                <c:pt idx="277">
                  <c:v>259.93677213490798</c:v>
                </c:pt>
                <c:pt idx="278">
                  <c:v>261.85702398293</c:v>
                </c:pt>
                <c:pt idx="279">
                  <c:v>265.714030931428</c:v>
                </c:pt>
                <c:pt idx="280">
                  <c:v>268.19389177827202</c:v>
                </c:pt>
                <c:pt idx="281">
                  <c:v>270.49574513185001</c:v>
                </c:pt>
                <c:pt idx="282">
                  <c:v>270.32998344136797</c:v>
                </c:pt>
                <c:pt idx="283">
                  <c:v>270.76763348615498</c:v>
                </c:pt>
                <c:pt idx="284">
                  <c:v>271.94248178327399</c:v>
                </c:pt>
                <c:pt idx="285">
                  <c:v>273.95032400209402</c:v>
                </c:pt>
                <c:pt idx="286">
                  <c:v>276.866460213197</c:v>
                </c:pt>
                <c:pt idx="287">
                  <c:v>279.34341268360299</c:v>
                </c:pt>
                <c:pt idx="288">
                  <c:v>280.78011199886799</c:v>
                </c:pt>
                <c:pt idx="289">
                  <c:v>281.10553224016002</c:v>
                </c:pt>
                <c:pt idx="290">
                  <c:v>280.63262718407998</c:v>
                </c:pt>
                <c:pt idx="291">
                  <c:v>283.83174021290603</c:v>
                </c:pt>
                <c:pt idx="292">
                  <c:v>283.323896408873</c:v>
                </c:pt>
                <c:pt idx="293">
                  <c:v>283.88274785738298</c:v>
                </c:pt>
                <c:pt idx="294">
                  <c:v>281.548894166389</c:v>
                </c:pt>
                <c:pt idx="295">
                  <c:v>285.58450237249701</c:v>
                </c:pt>
                <c:pt idx="296">
                  <c:v>289.56078565976998</c:v>
                </c:pt>
                <c:pt idx="297">
                  <c:v>294.74496281380402</c:v>
                </c:pt>
                <c:pt idx="298">
                  <c:v>296.88610371865298</c:v>
                </c:pt>
                <c:pt idx="299">
                  <c:v>298.41200041281598</c:v>
                </c:pt>
                <c:pt idx="300">
                  <c:v>298.65420694888201</c:v>
                </c:pt>
                <c:pt idx="301">
                  <c:v>299.90429145972303</c:v>
                </c:pt>
                <c:pt idx="302">
                  <c:v>303.26231278940799</c:v>
                </c:pt>
                <c:pt idx="303">
                  <c:v>308.27903829262999</c:v>
                </c:pt>
                <c:pt idx="304">
                  <c:v>316.15399984862199</c:v>
                </c:pt>
                <c:pt idx="305">
                  <c:v>325.955633225474</c:v>
                </c:pt>
                <c:pt idx="306">
                  <c:v>335.87194105848499</c:v>
                </c:pt>
                <c:pt idx="307">
                  <c:v>343.66709106004799</c:v>
                </c:pt>
                <c:pt idx="308">
                  <c:v>349.11198527109502</c:v>
                </c:pt>
                <c:pt idx="309">
                  <c:v>356.67855435932398</c:v>
                </c:pt>
                <c:pt idx="310">
                  <c:v>366.99156427891199</c:v>
                </c:pt>
                <c:pt idx="311">
                  <c:v>376.66871318781199</c:v>
                </c:pt>
                <c:pt idx="312">
                  <c:v>383.43869999874101</c:v>
                </c:pt>
                <c:pt idx="313">
                  <c:v>384.03012138907201</c:v>
                </c:pt>
                <c:pt idx="314">
                  <c:v>387.025117335907</c:v>
                </c:pt>
                <c:pt idx="315">
                  <c:v>393.24770510664399</c:v>
                </c:pt>
                <c:pt idx="316">
                  <c:v>402.992936365319</c:v>
                </c:pt>
                <c:pt idx="317">
                  <c:v>409.26225552124498</c:v>
                </c:pt>
                <c:pt idx="318">
                  <c:v>409.32716271971202</c:v>
                </c:pt>
                <c:pt idx="319">
                  <c:v>406.331552745186</c:v>
                </c:pt>
                <c:pt idx="320">
                  <c:v>399.181334804865</c:v>
                </c:pt>
                <c:pt idx="321">
                  <c:v>390.59364373068001</c:v>
                </c:pt>
                <c:pt idx="322">
                  <c:v>376.15369497823298</c:v>
                </c:pt>
                <c:pt idx="323">
                  <c:v>364.79589459972198</c:v>
                </c:pt>
                <c:pt idx="324">
                  <c:v>353.00394075784999</c:v>
                </c:pt>
                <c:pt idx="325">
                  <c:v>350.49916404945901</c:v>
                </c:pt>
                <c:pt idx="326">
                  <c:v>343.33909827858503</c:v>
                </c:pt>
                <c:pt idx="327">
                  <c:v>341.77430183541202</c:v>
                </c:pt>
                <c:pt idx="328">
                  <c:v>333.15874852739603</c:v>
                </c:pt>
                <c:pt idx="329">
                  <c:v>333.92393375170002</c:v>
                </c:pt>
                <c:pt idx="330">
                  <c:v>331.96251287549001</c:v>
                </c:pt>
                <c:pt idx="331">
                  <c:v>334.06401594896198</c:v>
                </c:pt>
                <c:pt idx="332">
                  <c:v>331.01900198998101</c:v>
                </c:pt>
                <c:pt idx="333">
                  <c:v>328.652581567894</c:v>
                </c:pt>
                <c:pt idx="334">
                  <c:v>326.630017005703</c:v>
                </c:pt>
                <c:pt idx="335">
                  <c:v>324.389441588409</c:v>
                </c:pt>
                <c:pt idx="336">
                  <c:v>316.41289760228898</c:v>
                </c:pt>
                <c:pt idx="337">
                  <c:v>307.60708315343402</c:v>
                </c:pt>
                <c:pt idx="338">
                  <c:v>300.93258446818697</c:v>
                </c:pt>
                <c:pt idx="339">
                  <c:v>302.50918294557999</c:v>
                </c:pt>
                <c:pt idx="340">
                  <c:v>304.48041652205399</c:v>
                </c:pt>
                <c:pt idx="341">
                  <c:v>305.71674490965898</c:v>
                </c:pt>
                <c:pt idx="342">
                  <c:v>304.27386359463299</c:v>
                </c:pt>
                <c:pt idx="343">
                  <c:v>303.51780899008003</c:v>
                </c:pt>
                <c:pt idx="344">
                  <c:v>305.39474973062801</c:v>
                </c:pt>
                <c:pt idx="345">
                  <c:v>308.13325753836898</c:v>
                </c:pt>
                <c:pt idx="346">
                  <c:v>313.11037909463602</c:v>
                </c:pt>
                <c:pt idx="347">
                  <c:v>314.95029199433202</c:v>
                </c:pt>
                <c:pt idx="348">
                  <c:v>316.644868363775</c:v>
                </c:pt>
                <c:pt idx="349">
                  <c:v>317.12730553829903</c:v>
                </c:pt>
                <c:pt idx="350">
                  <c:v>317.55541796172002</c:v>
                </c:pt>
                <c:pt idx="351">
                  <c:v>319.08633707253</c:v>
                </c:pt>
                <c:pt idx="352">
                  <c:v>319.21436506688798</c:v>
                </c:pt>
                <c:pt idx="353">
                  <c:v>317.44066156854802</c:v>
                </c:pt>
                <c:pt idx="354">
                  <c:v>312.77932008064499</c:v>
                </c:pt>
                <c:pt idx="355">
                  <c:v>307.94688288108398</c:v>
                </c:pt>
                <c:pt idx="356">
                  <c:v>308.41398121535701</c:v>
                </c:pt>
                <c:pt idx="357">
                  <c:v>312.68632737922098</c:v>
                </c:pt>
                <c:pt idx="358">
                  <c:v>319.26906100783702</c:v>
                </c:pt>
                <c:pt idx="359">
                  <c:v>325.25319848827598</c:v>
                </c:pt>
                <c:pt idx="360">
                  <c:v>328.00323301077901</c:v>
                </c:pt>
                <c:pt idx="361">
                  <c:v>325.02574234366199</c:v>
                </c:pt>
                <c:pt idx="362">
                  <c:v>318.873862777498</c:v>
                </c:pt>
                <c:pt idx="363">
                  <c:v>314.45204233647002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7B-443B-B43E-E665927AA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614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PropertyType!$Q$7:$Q$127</c:f>
              <c:numCache>
                <c:formatCode>0</c:formatCode>
                <c:ptCount val="121"/>
                <c:pt idx="0">
                  <c:v>58.662459927767202</c:v>
                </c:pt>
                <c:pt idx="1">
                  <c:v>62.3332292200461</c:v>
                </c:pt>
                <c:pt idx="2">
                  <c:v>65.828443118374096</c:v>
                </c:pt>
                <c:pt idx="3">
                  <c:v>65.469486667240304</c:v>
                </c:pt>
                <c:pt idx="4">
                  <c:v>65.959035917308597</c:v>
                </c:pt>
                <c:pt idx="5">
                  <c:v>69.892963470943101</c:v>
                </c:pt>
                <c:pt idx="6">
                  <c:v>74.857392600584106</c:v>
                </c:pt>
                <c:pt idx="7">
                  <c:v>77.258667684111799</c:v>
                </c:pt>
                <c:pt idx="8">
                  <c:v>77.746705452100002</c:v>
                </c:pt>
                <c:pt idx="9">
                  <c:v>78.419167070328598</c:v>
                </c:pt>
                <c:pt idx="10">
                  <c:v>80.238362785802906</c:v>
                </c:pt>
                <c:pt idx="11">
                  <c:v>82.696018973239205</c:v>
                </c:pt>
                <c:pt idx="12">
                  <c:v>85.573032193657795</c:v>
                </c:pt>
                <c:pt idx="13">
                  <c:v>89.437130673191206</c:v>
                </c:pt>
                <c:pt idx="14">
                  <c:v>90.691177579408404</c:v>
                </c:pt>
                <c:pt idx="15">
                  <c:v>90.308083591621795</c:v>
                </c:pt>
                <c:pt idx="16">
                  <c:v>92.944640167177297</c:v>
                </c:pt>
                <c:pt idx="17">
                  <c:v>98.264612644118102</c:v>
                </c:pt>
                <c:pt idx="18">
                  <c:v>100.949252681831</c:v>
                </c:pt>
                <c:pt idx="19">
                  <c:v>100</c:v>
                </c:pt>
                <c:pt idx="20">
                  <c:v>100.32632088120801</c:v>
                </c:pt>
                <c:pt idx="21">
                  <c:v>102.601844669531</c:v>
                </c:pt>
                <c:pt idx="22">
                  <c:v>103.25650071907501</c:v>
                </c:pt>
                <c:pt idx="23">
                  <c:v>102.43602488426301</c:v>
                </c:pt>
                <c:pt idx="24">
                  <c:v>103.516206992796</c:v>
                </c:pt>
                <c:pt idx="25">
                  <c:v>106.438860169478</c:v>
                </c:pt>
                <c:pt idx="26">
                  <c:v>108.802637836245</c:v>
                </c:pt>
                <c:pt idx="27">
                  <c:v>109.98508810144401</c:v>
                </c:pt>
                <c:pt idx="28">
                  <c:v>112.69750887166801</c:v>
                </c:pt>
                <c:pt idx="29">
                  <c:v>116.337250508878</c:v>
                </c:pt>
                <c:pt idx="30">
                  <c:v>118.384951272252</c:v>
                </c:pt>
                <c:pt idx="31">
                  <c:v>120.531225983282</c:v>
                </c:pt>
                <c:pt idx="32">
                  <c:v>124.92581566728499</c:v>
                </c:pt>
                <c:pt idx="33">
                  <c:v>129.71175809596301</c:v>
                </c:pt>
                <c:pt idx="34">
                  <c:v>134.45034698060201</c:v>
                </c:pt>
                <c:pt idx="35">
                  <c:v>139.282528152097</c:v>
                </c:pt>
                <c:pt idx="36">
                  <c:v>144.438036506815</c:v>
                </c:pt>
                <c:pt idx="37">
                  <c:v>150.331519863192</c:v>
                </c:pt>
                <c:pt idx="38">
                  <c:v>155.35044243758901</c:v>
                </c:pt>
                <c:pt idx="39">
                  <c:v>158.96862348672599</c:v>
                </c:pt>
                <c:pt idx="40">
                  <c:v>162.53704980431399</c:v>
                </c:pt>
                <c:pt idx="41">
                  <c:v>166.06206714011299</c:v>
                </c:pt>
                <c:pt idx="42">
                  <c:v>165.89834787612901</c:v>
                </c:pt>
                <c:pt idx="43">
                  <c:v>164.58419442253799</c:v>
                </c:pt>
                <c:pt idx="44">
                  <c:v>168.52282562205599</c:v>
                </c:pt>
                <c:pt idx="45">
                  <c:v>175.70283213581001</c:v>
                </c:pt>
                <c:pt idx="46">
                  <c:v>173.30508286903901</c:v>
                </c:pt>
                <c:pt idx="47">
                  <c:v>165.56469938738701</c:v>
                </c:pt>
                <c:pt idx="48">
                  <c:v>163.10750746829299</c:v>
                </c:pt>
                <c:pt idx="49">
                  <c:v>162.39407601735701</c:v>
                </c:pt>
                <c:pt idx="50">
                  <c:v>154.31827271405299</c:v>
                </c:pt>
                <c:pt idx="51">
                  <c:v>142.44170920115801</c:v>
                </c:pt>
                <c:pt idx="52">
                  <c:v>131.495852078784</c:v>
                </c:pt>
                <c:pt idx="53">
                  <c:v>121.849247163518</c:v>
                </c:pt>
                <c:pt idx="54">
                  <c:v>120.909489662933</c:v>
                </c:pt>
                <c:pt idx="55">
                  <c:v>123.00589082386701</c:v>
                </c:pt>
                <c:pt idx="56">
                  <c:v>118.966511615865</c:v>
                </c:pt>
                <c:pt idx="57">
                  <c:v>113.211979605012</c:v>
                </c:pt>
                <c:pt idx="58">
                  <c:v>111.04039286627901</c:v>
                </c:pt>
                <c:pt idx="59">
                  <c:v>109.49508266393499</c:v>
                </c:pt>
                <c:pt idx="60">
                  <c:v>107.35949916183399</c:v>
                </c:pt>
                <c:pt idx="61">
                  <c:v>108.58314038423801</c:v>
                </c:pt>
                <c:pt idx="62">
                  <c:v>110.401548530363</c:v>
                </c:pt>
                <c:pt idx="63">
                  <c:v>109.377195729729</c:v>
                </c:pt>
                <c:pt idx="64">
                  <c:v>107.865928440348</c:v>
                </c:pt>
                <c:pt idx="65">
                  <c:v>107.725799459233</c:v>
                </c:pt>
                <c:pt idx="66">
                  <c:v>110.500011411331</c:v>
                </c:pt>
                <c:pt idx="67">
                  <c:v>113.675394169931</c:v>
                </c:pt>
                <c:pt idx="68">
                  <c:v>115.219579531166</c:v>
                </c:pt>
                <c:pt idx="69">
                  <c:v>116.590731700207</c:v>
                </c:pt>
                <c:pt idx="70">
                  <c:v>118.987286939688</c:v>
                </c:pt>
                <c:pt idx="71">
                  <c:v>121.934277924695</c:v>
                </c:pt>
                <c:pt idx="72">
                  <c:v>126.01588033689499</c:v>
                </c:pt>
                <c:pt idx="73">
                  <c:v>131.649487586893</c:v>
                </c:pt>
                <c:pt idx="74">
                  <c:v>133.665224092085</c:v>
                </c:pt>
                <c:pt idx="75">
                  <c:v>134.01003577094301</c:v>
                </c:pt>
                <c:pt idx="76">
                  <c:v>138.02644489197601</c:v>
                </c:pt>
                <c:pt idx="77">
                  <c:v>142.84305400351801</c:v>
                </c:pt>
                <c:pt idx="78">
                  <c:v>143.328632759486</c:v>
                </c:pt>
                <c:pt idx="79">
                  <c:v>142.55103988076601</c:v>
                </c:pt>
                <c:pt idx="80">
                  <c:v>144.973287941374</c:v>
                </c:pt>
                <c:pt idx="81">
                  <c:v>148.656321922779</c:v>
                </c:pt>
                <c:pt idx="82">
                  <c:v>152.583316763277</c:v>
                </c:pt>
                <c:pt idx="83">
                  <c:v>156.36909723740899</c:v>
                </c:pt>
                <c:pt idx="84">
                  <c:v>162.32870033381801</c:v>
                </c:pt>
                <c:pt idx="85">
                  <c:v>169.62700093517</c:v>
                </c:pt>
                <c:pt idx="86">
                  <c:v>170.26938595686801</c:v>
                </c:pt>
                <c:pt idx="87">
                  <c:v>168.72451697320901</c:v>
                </c:pt>
                <c:pt idx="88">
                  <c:v>172.59137880884299</c:v>
                </c:pt>
                <c:pt idx="89">
                  <c:v>177.89416611185899</c:v>
                </c:pt>
                <c:pt idx="90">
                  <c:v>179.74115177350299</c:v>
                </c:pt>
                <c:pt idx="91">
                  <c:v>180.490673706628</c:v>
                </c:pt>
                <c:pt idx="92">
                  <c:v>182.984867550248</c:v>
                </c:pt>
                <c:pt idx="93">
                  <c:v>185.082551428149</c:v>
                </c:pt>
                <c:pt idx="94">
                  <c:v>186.185901318926</c:v>
                </c:pt>
                <c:pt idx="95">
                  <c:v>186.96019272684899</c:v>
                </c:pt>
                <c:pt idx="96">
                  <c:v>185.899023936552</c:v>
                </c:pt>
                <c:pt idx="97">
                  <c:v>182.93781913306799</c:v>
                </c:pt>
                <c:pt idx="98">
                  <c:v>187.43412179753801</c:v>
                </c:pt>
                <c:pt idx="99">
                  <c:v>194.753103410802</c:v>
                </c:pt>
                <c:pt idx="100">
                  <c:v>196.35812142304499</c:v>
                </c:pt>
                <c:pt idx="101">
                  <c:v>200.64552466887801</c:v>
                </c:pt>
                <c:pt idx="102">
                  <c:v>209.097007167481</c:v>
                </c:pt>
                <c:pt idx="103">
                  <c:v>213.85338396767</c:v>
                </c:pt>
                <c:pt idx="104">
                  <c:v>217.17388036660401</c:v>
                </c:pt>
                <c:pt idx="105">
                  <c:v>225.89644903451901</c:v>
                </c:pt>
                <c:pt idx="106">
                  <c:v>226.04253727863801</c:v>
                </c:pt>
                <c:pt idx="107">
                  <c:v>217.810587044242</c:v>
                </c:pt>
                <c:pt idx="108">
                  <c:v>214.998427576041</c:v>
                </c:pt>
                <c:pt idx="109">
                  <c:v>219.30921000444701</c:v>
                </c:pt>
                <c:pt idx="110">
                  <c:v>219.449277061061</c:v>
                </c:pt>
                <c:pt idx="111">
                  <c:v>212.674697550595</c:v>
                </c:pt>
                <c:pt idx="112">
                  <c:v>210.92214798364901</c:v>
                </c:pt>
                <c:pt idx="113">
                  <c:v>213.60632365695099</c:v>
                </c:pt>
                <c:pt idx="114">
                  <c:v>213.72054104336999</c:v>
                </c:pt>
                <c:pt idx="115">
                  <c:v>212.692716478351</c:v>
                </c:pt>
                <c:pt idx="116">
                  <c:v>215.314302743838</c:v>
                </c:pt>
                <c:pt idx="117">
                  <c:v>218.87617038168599</c:v>
                </c:pt>
                <c:pt idx="118">
                  <c:v>217.97779336308901</c:v>
                </c:pt>
                <c:pt idx="119">
                  <c:v>216.38965459010601</c:v>
                </c:pt>
                <c:pt idx="120">
                  <c:v>220.64298215972599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BA-42ED-B8D4-BD07DF2F9D4C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PropertyType!$R$7:$R$127</c:f>
              <c:numCache>
                <c:formatCode>0</c:formatCode>
                <c:ptCount val="121"/>
                <c:pt idx="0">
                  <c:v>68.074044884516596</c:v>
                </c:pt>
                <c:pt idx="1">
                  <c:v>69.9833295432</c:v>
                </c:pt>
                <c:pt idx="2">
                  <c:v>71.315529639538198</c:v>
                </c:pt>
                <c:pt idx="3">
                  <c:v>70.292524835258902</c:v>
                </c:pt>
                <c:pt idx="4">
                  <c:v>70.454861821311496</c:v>
                </c:pt>
                <c:pt idx="5">
                  <c:v>73.381101591546596</c:v>
                </c:pt>
                <c:pt idx="6">
                  <c:v>77.156269918372701</c:v>
                </c:pt>
                <c:pt idx="7">
                  <c:v>78.959744850247802</c:v>
                </c:pt>
                <c:pt idx="8">
                  <c:v>79.295307559951098</c:v>
                </c:pt>
                <c:pt idx="9">
                  <c:v>79.832716548157507</c:v>
                </c:pt>
                <c:pt idx="10">
                  <c:v>81.600465751765796</c:v>
                </c:pt>
                <c:pt idx="11">
                  <c:v>84.236347505854297</c:v>
                </c:pt>
                <c:pt idx="12">
                  <c:v>86.867753372506598</c:v>
                </c:pt>
                <c:pt idx="13">
                  <c:v>87.789411188023095</c:v>
                </c:pt>
                <c:pt idx="14">
                  <c:v>88.196530582905297</c:v>
                </c:pt>
                <c:pt idx="15">
                  <c:v>90.926132202913195</c:v>
                </c:pt>
                <c:pt idx="16">
                  <c:v>94.903399757288497</c:v>
                </c:pt>
                <c:pt idx="17">
                  <c:v>98.389220542971501</c:v>
                </c:pt>
                <c:pt idx="18">
                  <c:v>99.674636927336394</c:v>
                </c:pt>
                <c:pt idx="19">
                  <c:v>100</c:v>
                </c:pt>
                <c:pt idx="20">
                  <c:v>101.56575216068001</c:v>
                </c:pt>
                <c:pt idx="21">
                  <c:v>102.79814950688601</c:v>
                </c:pt>
                <c:pt idx="22">
                  <c:v>102.636228155944</c:v>
                </c:pt>
                <c:pt idx="23">
                  <c:v>102.824535090914</c:v>
                </c:pt>
                <c:pt idx="24">
                  <c:v>103.997706933126</c:v>
                </c:pt>
                <c:pt idx="25">
                  <c:v>106.70229910013499</c:v>
                </c:pt>
                <c:pt idx="26">
                  <c:v>110.406005372159</c:v>
                </c:pt>
                <c:pt idx="27">
                  <c:v>112.037690306359</c:v>
                </c:pt>
                <c:pt idx="28">
                  <c:v>112.254431278517</c:v>
                </c:pt>
                <c:pt idx="29">
                  <c:v>113.484150069739</c:v>
                </c:pt>
                <c:pt idx="30">
                  <c:v>116.473160004009</c:v>
                </c:pt>
                <c:pt idx="31">
                  <c:v>120.51009180803</c:v>
                </c:pt>
                <c:pt idx="32">
                  <c:v>126.68034405434101</c:v>
                </c:pt>
                <c:pt idx="33">
                  <c:v>133.577171559552</c:v>
                </c:pt>
                <c:pt idx="34">
                  <c:v>134.95780536077299</c:v>
                </c:pt>
                <c:pt idx="35">
                  <c:v>135.92732122767299</c:v>
                </c:pt>
                <c:pt idx="36">
                  <c:v>143.720090952638</c:v>
                </c:pt>
                <c:pt idx="37">
                  <c:v>152.981210998427</c:v>
                </c:pt>
                <c:pt idx="38">
                  <c:v>156.33295343799301</c:v>
                </c:pt>
                <c:pt idx="39">
                  <c:v>158.06035388867801</c:v>
                </c:pt>
                <c:pt idx="40">
                  <c:v>162.71390972198699</c:v>
                </c:pt>
                <c:pt idx="41">
                  <c:v>167.58948680619801</c:v>
                </c:pt>
                <c:pt idx="42">
                  <c:v>171.03924886983501</c:v>
                </c:pt>
                <c:pt idx="43">
                  <c:v>173.062124290849</c:v>
                </c:pt>
                <c:pt idx="44">
                  <c:v>174.985892469839</c:v>
                </c:pt>
                <c:pt idx="45">
                  <c:v>177.82402196895001</c:v>
                </c:pt>
                <c:pt idx="46">
                  <c:v>178.45703516504301</c:v>
                </c:pt>
                <c:pt idx="47">
                  <c:v>175.512014831877</c:v>
                </c:pt>
                <c:pt idx="48">
                  <c:v>172.620561656338</c:v>
                </c:pt>
                <c:pt idx="49">
                  <c:v>172.030284769205</c:v>
                </c:pt>
                <c:pt idx="50">
                  <c:v>165.86512327425501</c:v>
                </c:pt>
                <c:pt idx="51">
                  <c:v>154.37979098233299</c:v>
                </c:pt>
                <c:pt idx="52">
                  <c:v>142.91758762044699</c:v>
                </c:pt>
                <c:pt idx="53">
                  <c:v>135.48271271482801</c:v>
                </c:pt>
                <c:pt idx="54">
                  <c:v>133.02171207698399</c:v>
                </c:pt>
                <c:pt idx="55">
                  <c:v>130.07948690165199</c:v>
                </c:pt>
                <c:pt idx="56">
                  <c:v>127.854679237832</c:v>
                </c:pt>
                <c:pt idx="57">
                  <c:v>128.68677896305101</c:v>
                </c:pt>
                <c:pt idx="58">
                  <c:v>124.89167902554099</c:v>
                </c:pt>
                <c:pt idx="59">
                  <c:v>118.12500907443599</c:v>
                </c:pt>
                <c:pt idx="60">
                  <c:v>118.080108774667</c:v>
                </c:pt>
                <c:pt idx="61">
                  <c:v>122.937021317194</c:v>
                </c:pt>
                <c:pt idx="62">
                  <c:v>122.599447079527</c:v>
                </c:pt>
                <c:pt idx="63">
                  <c:v>118.51457550036601</c:v>
                </c:pt>
                <c:pt idx="64">
                  <c:v>118.318320007029</c:v>
                </c:pt>
                <c:pt idx="65">
                  <c:v>120.37916336440399</c:v>
                </c:pt>
                <c:pt idx="66">
                  <c:v>123.113140399659</c:v>
                </c:pt>
                <c:pt idx="67">
                  <c:v>124.062590974724</c:v>
                </c:pt>
                <c:pt idx="68">
                  <c:v>125.03271978875</c:v>
                </c:pt>
                <c:pt idx="69">
                  <c:v>129.23600788428701</c:v>
                </c:pt>
                <c:pt idx="70">
                  <c:v>133.332332352089</c:v>
                </c:pt>
                <c:pt idx="71">
                  <c:v>135.09807181409201</c:v>
                </c:pt>
                <c:pt idx="72">
                  <c:v>139.34474333866501</c:v>
                </c:pt>
                <c:pt idx="73">
                  <c:v>146.686586162162</c:v>
                </c:pt>
                <c:pt idx="74">
                  <c:v>150.60373115733799</c:v>
                </c:pt>
                <c:pt idx="75">
                  <c:v>151.22330865935999</c:v>
                </c:pt>
                <c:pt idx="76">
                  <c:v>154.73216514928899</c:v>
                </c:pt>
                <c:pt idx="77">
                  <c:v>161.49087836296999</c:v>
                </c:pt>
                <c:pt idx="78">
                  <c:v>163.96986541023901</c:v>
                </c:pt>
                <c:pt idx="79">
                  <c:v>163.12112375606901</c:v>
                </c:pt>
                <c:pt idx="80">
                  <c:v>168.18074935953001</c:v>
                </c:pt>
                <c:pt idx="81">
                  <c:v>177.48119529968901</c:v>
                </c:pt>
                <c:pt idx="82">
                  <c:v>180.726008726695</c:v>
                </c:pt>
                <c:pt idx="83">
                  <c:v>180.80333264738201</c:v>
                </c:pt>
                <c:pt idx="84">
                  <c:v>190.78427570135301</c:v>
                </c:pt>
                <c:pt idx="85">
                  <c:v>207.353355026825</c:v>
                </c:pt>
                <c:pt idx="86">
                  <c:v>211.586931825253</c:v>
                </c:pt>
                <c:pt idx="87">
                  <c:v>207.534474282834</c:v>
                </c:pt>
                <c:pt idx="88">
                  <c:v>210.49856839175499</c:v>
                </c:pt>
                <c:pt idx="89">
                  <c:v>216.89276055433501</c:v>
                </c:pt>
                <c:pt idx="90">
                  <c:v>222.15972336834199</c:v>
                </c:pt>
                <c:pt idx="91">
                  <c:v>225.94462290446799</c:v>
                </c:pt>
                <c:pt idx="92">
                  <c:v>229.76630509848701</c:v>
                </c:pt>
                <c:pt idx="93">
                  <c:v>232.895411419862</c:v>
                </c:pt>
                <c:pt idx="94">
                  <c:v>235.77795472144501</c:v>
                </c:pt>
                <c:pt idx="95">
                  <c:v>239.94161788341401</c:v>
                </c:pt>
                <c:pt idx="96">
                  <c:v>246.12396859635999</c:v>
                </c:pt>
                <c:pt idx="97">
                  <c:v>251.509458662556</c:v>
                </c:pt>
                <c:pt idx="98">
                  <c:v>256.56075651328501</c:v>
                </c:pt>
                <c:pt idx="99">
                  <c:v>264.30090765330903</c:v>
                </c:pt>
                <c:pt idx="100">
                  <c:v>276.37683693271902</c:v>
                </c:pt>
                <c:pt idx="101">
                  <c:v>292.955902175642</c:v>
                </c:pt>
                <c:pt idx="102">
                  <c:v>306.02390385272901</c:v>
                </c:pt>
                <c:pt idx="103">
                  <c:v>314.46964486548001</c:v>
                </c:pt>
                <c:pt idx="104">
                  <c:v>331.59239773260703</c:v>
                </c:pt>
                <c:pt idx="105">
                  <c:v>355.34900254225897</c:v>
                </c:pt>
                <c:pt idx="106">
                  <c:v>357.87810961890398</c:v>
                </c:pt>
                <c:pt idx="107">
                  <c:v>350.44232488826498</c:v>
                </c:pt>
                <c:pt idx="108">
                  <c:v>358.96530868452498</c:v>
                </c:pt>
                <c:pt idx="109">
                  <c:v>373.741131534207</c:v>
                </c:pt>
                <c:pt idx="110">
                  <c:v>379.11512072905498</c:v>
                </c:pt>
                <c:pt idx="111">
                  <c:v>378.85004593980102</c:v>
                </c:pt>
                <c:pt idx="112">
                  <c:v>382.31295719080498</c:v>
                </c:pt>
                <c:pt idx="113">
                  <c:v>389.56898347924999</c:v>
                </c:pt>
                <c:pt idx="114">
                  <c:v>399.03273356403997</c:v>
                </c:pt>
                <c:pt idx="115">
                  <c:v>404.60869784192602</c:v>
                </c:pt>
                <c:pt idx="116">
                  <c:v>407.20426852677201</c:v>
                </c:pt>
                <c:pt idx="117">
                  <c:v>411.11012237694302</c:v>
                </c:pt>
                <c:pt idx="118">
                  <c:v>412.59441593611899</c:v>
                </c:pt>
                <c:pt idx="119">
                  <c:v>413.890678621961</c:v>
                </c:pt>
                <c:pt idx="120">
                  <c:v>422.76213733508899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BA-42ED-B8D4-BD07DF2F9D4C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PropertyType!$S$7:$S$127</c:f>
              <c:numCache>
                <c:formatCode>0</c:formatCode>
                <c:ptCount val="121"/>
                <c:pt idx="0">
                  <c:v>69.050227137126896</c:v>
                </c:pt>
                <c:pt idx="1">
                  <c:v>67.975994528885195</c:v>
                </c:pt>
                <c:pt idx="2">
                  <c:v>69.972778780328099</c:v>
                </c:pt>
                <c:pt idx="3">
                  <c:v>74.583583659995099</c:v>
                </c:pt>
                <c:pt idx="4">
                  <c:v>76.632528430409195</c:v>
                </c:pt>
                <c:pt idx="5">
                  <c:v>76.977581754172903</c:v>
                </c:pt>
                <c:pt idx="6">
                  <c:v>79.265485286283194</c:v>
                </c:pt>
                <c:pt idx="7">
                  <c:v>82.249472597187193</c:v>
                </c:pt>
                <c:pt idx="8">
                  <c:v>83.746962994621995</c:v>
                </c:pt>
                <c:pt idx="9">
                  <c:v>85.045626822727897</c:v>
                </c:pt>
                <c:pt idx="10">
                  <c:v>85.316943636227293</c:v>
                </c:pt>
                <c:pt idx="11">
                  <c:v>85.7700227200814</c:v>
                </c:pt>
                <c:pt idx="12">
                  <c:v>87.975331688171394</c:v>
                </c:pt>
                <c:pt idx="13">
                  <c:v>91.084808513073696</c:v>
                </c:pt>
                <c:pt idx="14">
                  <c:v>93.803668508214699</c:v>
                </c:pt>
                <c:pt idx="15">
                  <c:v>95.212850897559704</c:v>
                </c:pt>
                <c:pt idx="16">
                  <c:v>96.577958466309298</c:v>
                </c:pt>
                <c:pt idx="17">
                  <c:v>98.598636377215499</c:v>
                </c:pt>
                <c:pt idx="18">
                  <c:v>99.443438115279307</c:v>
                </c:pt>
                <c:pt idx="19">
                  <c:v>100</c:v>
                </c:pt>
                <c:pt idx="20">
                  <c:v>102.305718852428</c:v>
                </c:pt>
                <c:pt idx="21">
                  <c:v>105.764669816633</c:v>
                </c:pt>
                <c:pt idx="22">
                  <c:v>107.908581460161</c:v>
                </c:pt>
                <c:pt idx="23">
                  <c:v>108.498617867929</c:v>
                </c:pt>
                <c:pt idx="24">
                  <c:v>109.796902477773</c:v>
                </c:pt>
                <c:pt idx="25">
                  <c:v>112.78902758813</c:v>
                </c:pt>
                <c:pt idx="26">
                  <c:v>117.256127651382</c:v>
                </c:pt>
                <c:pt idx="27">
                  <c:v>121.192998713638</c:v>
                </c:pt>
                <c:pt idx="28">
                  <c:v>125.04255820967499</c:v>
                </c:pt>
                <c:pt idx="29">
                  <c:v>128.929575244245</c:v>
                </c:pt>
                <c:pt idx="30">
                  <c:v>132.91067485416701</c:v>
                </c:pt>
                <c:pt idx="31">
                  <c:v>138.41913789951599</c:v>
                </c:pt>
                <c:pt idx="32">
                  <c:v>145.57210159169</c:v>
                </c:pt>
                <c:pt idx="33">
                  <c:v>152.50957038689299</c:v>
                </c:pt>
                <c:pt idx="34">
                  <c:v>155.899945438006</c:v>
                </c:pt>
                <c:pt idx="35">
                  <c:v>159.502864074722</c:v>
                </c:pt>
                <c:pt idx="36">
                  <c:v>169.897066891853</c:v>
                </c:pt>
                <c:pt idx="37">
                  <c:v>182.35545491814599</c:v>
                </c:pt>
                <c:pt idx="38">
                  <c:v>183.54261098421699</c:v>
                </c:pt>
                <c:pt idx="39">
                  <c:v>181.73268234939599</c:v>
                </c:pt>
                <c:pt idx="40">
                  <c:v>188.23905544585401</c:v>
                </c:pt>
                <c:pt idx="41">
                  <c:v>193.539939377043</c:v>
                </c:pt>
                <c:pt idx="42">
                  <c:v>189.45780285747199</c:v>
                </c:pt>
                <c:pt idx="43">
                  <c:v>187.4198723005</c:v>
                </c:pt>
                <c:pt idx="44">
                  <c:v>194.510506378635</c:v>
                </c:pt>
                <c:pt idx="45">
                  <c:v>199.652763404186</c:v>
                </c:pt>
                <c:pt idx="46">
                  <c:v>194.11482743088001</c:v>
                </c:pt>
                <c:pt idx="47">
                  <c:v>186.78642937388099</c:v>
                </c:pt>
                <c:pt idx="48">
                  <c:v>184.49793138260401</c:v>
                </c:pt>
                <c:pt idx="49">
                  <c:v>181.99276861667599</c:v>
                </c:pt>
                <c:pt idx="50">
                  <c:v>169.733304907373</c:v>
                </c:pt>
                <c:pt idx="51">
                  <c:v>156.969517191275</c:v>
                </c:pt>
                <c:pt idx="52">
                  <c:v>151.654561931665</c:v>
                </c:pt>
                <c:pt idx="53">
                  <c:v>148.293954035789</c:v>
                </c:pt>
                <c:pt idx="54">
                  <c:v>145.08910226860499</c:v>
                </c:pt>
                <c:pt idx="55">
                  <c:v>141.44320167554599</c:v>
                </c:pt>
                <c:pt idx="56">
                  <c:v>137.28834958340099</c:v>
                </c:pt>
                <c:pt idx="57">
                  <c:v>132.47397712287801</c:v>
                </c:pt>
                <c:pt idx="58">
                  <c:v>132.24204901153601</c:v>
                </c:pt>
                <c:pt idx="59">
                  <c:v>133.78714089768499</c:v>
                </c:pt>
                <c:pt idx="60">
                  <c:v>131.925008840761</c:v>
                </c:pt>
                <c:pt idx="61">
                  <c:v>129.94463152629299</c:v>
                </c:pt>
                <c:pt idx="62">
                  <c:v>130.47949964917299</c:v>
                </c:pt>
                <c:pt idx="63">
                  <c:v>131.42098497104999</c:v>
                </c:pt>
                <c:pt idx="64">
                  <c:v>131.97992939429699</c:v>
                </c:pt>
                <c:pt idx="65">
                  <c:v>134.31377393193199</c:v>
                </c:pt>
                <c:pt idx="66">
                  <c:v>136.89678491701099</c:v>
                </c:pt>
                <c:pt idx="67">
                  <c:v>137.78640965951001</c:v>
                </c:pt>
                <c:pt idx="68">
                  <c:v>140.98180220961501</c:v>
                </c:pt>
                <c:pt idx="69">
                  <c:v>149.38208332578799</c:v>
                </c:pt>
                <c:pt idx="70">
                  <c:v>152.99260212561001</c:v>
                </c:pt>
                <c:pt idx="71">
                  <c:v>150.93858589940999</c:v>
                </c:pt>
                <c:pt idx="72">
                  <c:v>153.56262160549599</c:v>
                </c:pt>
                <c:pt idx="73">
                  <c:v>160.30556407221201</c:v>
                </c:pt>
                <c:pt idx="74">
                  <c:v>164.658891920483</c:v>
                </c:pt>
                <c:pt idx="75">
                  <c:v>165.969292597086</c:v>
                </c:pt>
                <c:pt idx="76">
                  <c:v>169.26016072559699</c:v>
                </c:pt>
                <c:pt idx="77">
                  <c:v>173.28713601531899</c:v>
                </c:pt>
                <c:pt idx="78">
                  <c:v>174.359477546303</c:v>
                </c:pt>
                <c:pt idx="79">
                  <c:v>175.109725657686</c:v>
                </c:pt>
                <c:pt idx="80">
                  <c:v>179.012196090131</c:v>
                </c:pt>
                <c:pt idx="81">
                  <c:v>184.291871510379</c:v>
                </c:pt>
                <c:pt idx="82">
                  <c:v>188.895020391548</c:v>
                </c:pt>
                <c:pt idx="83">
                  <c:v>193.284879593488</c:v>
                </c:pt>
                <c:pt idx="84">
                  <c:v>200.84720841235901</c:v>
                </c:pt>
                <c:pt idx="85">
                  <c:v>210.06569053122001</c:v>
                </c:pt>
                <c:pt idx="86">
                  <c:v>211.46064663142101</c:v>
                </c:pt>
                <c:pt idx="87">
                  <c:v>208.14043309702299</c:v>
                </c:pt>
                <c:pt idx="88">
                  <c:v>208.034248488137</c:v>
                </c:pt>
                <c:pt idx="89">
                  <c:v>209.923133775087</c:v>
                </c:pt>
                <c:pt idx="90">
                  <c:v>212.260178647467</c:v>
                </c:pt>
                <c:pt idx="91">
                  <c:v>213.205161751649</c:v>
                </c:pt>
                <c:pt idx="92">
                  <c:v>212.22616880928399</c:v>
                </c:pt>
                <c:pt idx="93">
                  <c:v>211.38815532586199</c:v>
                </c:pt>
                <c:pt idx="94">
                  <c:v>213.76208276151601</c:v>
                </c:pt>
                <c:pt idx="95">
                  <c:v>216.96631565828901</c:v>
                </c:pt>
                <c:pt idx="96">
                  <c:v>216.40038892541401</c:v>
                </c:pt>
                <c:pt idx="97">
                  <c:v>212.70444665770901</c:v>
                </c:pt>
                <c:pt idx="98">
                  <c:v>215.129521441425</c:v>
                </c:pt>
                <c:pt idx="99">
                  <c:v>223.13369777821501</c:v>
                </c:pt>
                <c:pt idx="100">
                  <c:v>230.41401032252699</c:v>
                </c:pt>
                <c:pt idx="101">
                  <c:v>239.83312238344001</c:v>
                </c:pt>
                <c:pt idx="102">
                  <c:v>249.46614423012301</c:v>
                </c:pt>
                <c:pt idx="103">
                  <c:v>254.94997356095701</c:v>
                </c:pt>
                <c:pt idx="104">
                  <c:v>260.08152930473</c:v>
                </c:pt>
                <c:pt idx="105">
                  <c:v>266.61387504750502</c:v>
                </c:pt>
                <c:pt idx="106">
                  <c:v>266.780777274402</c:v>
                </c:pt>
                <c:pt idx="107">
                  <c:v>264.350515335323</c:v>
                </c:pt>
                <c:pt idx="108">
                  <c:v>265.13785110955803</c:v>
                </c:pt>
                <c:pt idx="109">
                  <c:v>269.57729445740398</c:v>
                </c:pt>
                <c:pt idx="110">
                  <c:v>274.60884236275501</c:v>
                </c:pt>
                <c:pt idx="111">
                  <c:v>275.742774348892</c:v>
                </c:pt>
                <c:pt idx="112">
                  <c:v>276.22794792759998</c:v>
                </c:pt>
                <c:pt idx="113">
                  <c:v>278.06158192123002</c:v>
                </c:pt>
                <c:pt idx="114">
                  <c:v>279.65046917911201</c:v>
                </c:pt>
                <c:pt idx="115">
                  <c:v>280.91235941853103</c:v>
                </c:pt>
                <c:pt idx="116">
                  <c:v>282.585170582275</c:v>
                </c:pt>
                <c:pt idx="117">
                  <c:v>282.40582470441399</c:v>
                </c:pt>
                <c:pt idx="118">
                  <c:v>279.441798873697</c:v>
                </c:pt>
                <c:pt idx="119">
                  <c:v>278.83793552519199</c:v>
                </c:pt>
                <c:pt idx="120">
                  <c:v>282.69933346872398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BA-42ED-B8D4-BD07DF2F9D4C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PropertyType!$T$7:$T$127</c:f>
              <c:numCache>
                <c:formatCode>0</c:formatCode>
                <c:ptCount val="121"/>
                <c:pt idx="0">
                  <c:v>62.209649153349098</c:v>
                </c:pt>
                <c:pt idx="1">
                  <c:v>62.914015113820199</c:v>
                </c:pt>
                <c:pt idx="2">
                  <c:v>64.097227881861102</c:v>
                </c:pt>
                <c:pt idx="3">
                  <c:v>65.202621993436395</c:v>
                </c:pt>
                <c:pt idx="4">
                  <c:v>67.720343122908403</c:v>
                </c:pt>
                <c:pt idx="5">
                  <c:v>71.111073927882202</c:v>
                </c:pt>
                <c:pt idx="6">
                  <c:v>72.743003893193702</c:v>
                </c:pt>
                <c:pt idx="7">
                  <c:v>73.396399230522903</c:v>
                </c:pt>
                <c:pt idx="8">
                  <c:v>74.874794848101402</c:v>
                </c:pt>
                <c:pt idx="9">
                  <c:v>77.253882287257298</c:v>
                </c:pt>
                <c:pt idx="10">
                  <c:v>79.893093789770106</c:v>
                </c:pt>
                <c:pt idx="11">
                  <c:v>82.248580697495896</c:v>
                </c:pt>
                <c:pt idx="12">
                  <c:v>84.779032396931399</c:v>
                </c:pt>
                <c:pt idx="13">
                  <c:v>86.977580581021996</c:v>
                </c:pt>
                <c:pt idx="14">
                  <c:v>88.856779374247495</c:v>
                </c:pt>
                <c:pt idx="15">
                  <c:v>91.418679008829102</c:v>
                </c:pt>
                <c:pt idx="16">
                  <c:v>95.817812096626</c:v>
                </c:pt>
                <c:pt idx="17">
                  <c:v>100.433775927152</c:v>
                </c:pt>
                <c:pt idx="18">
                  <c:v>100.49357644040001</c:v>
                </c:pt>
                <c:pt idx="19">
                  <c:v>100</c:v>
                </c:pt>
                <c:pt idx="20">
                  <c:v>104.298693390765</c:v>
                </c:pt>
                <c:pt idx="21">
                  <c:v>110.139756335852</c:v>
                </c:pt>
                <c:pt idx="22">
                  <c:v>112.66357802168299</c:v>
                </c:pt>
                <c:pt idx="23">
                  <c:v>113.64022089661201</c:v>
                </c:pt>
                <c:pt idx="24">
                  <c:v>117.12096392609899</c:v>
                </c:pt>
                <c:pt idx="25">
                  <c:v>122.322822054395</c:v>
                </c:pt>
                <c:pt idx="26">
                  <c:v>127.506750575677</c:v>
                </c:pt>
                <c:pt idx="27">
                  <c:v>131.48754901042</c:v>
                </c:pt>
                <c:pt idx="28">
                  <c:v>135.74954323419499</c:v>
                </c:pt>
                <c:pt idx="29">
                  <c:v>140.65862814327301</c:v>
                </c:pt>
                <c:pt idx="30">
                  <c:v>143.752555068878</c:v>
                </c:pt>
                <c:pt idx="31">
                  <c:v>146.787720171796</c:v>
                </c:pt>
                <c:pt idx="32">
                  <c:v>153.73895958720499</c:v>
                </c:pt>
                <c:pt idx="33">
                  <c:v>162.633918749781</c:v>
                </c:pt>
                <c:pt idx="34">
                  <c:v>166.955537579186</c:v>
                </c:pt>
                <c:pt idx="35">
                  <c:v>168.671692698909</c:v>
                </c:pt>
                <c:pt idx="36">
                  <c:v>174.53157177495001</c:v>
                </c:pt>
                <c:pt idx="37">
                  <c:v>184.127844830784</c:v>
                </c:pt>
                <c:pt idx="38">
                  <c:v>190.183566328159</c:v>
                </c:pt>
                <c:pt idx="39">
                  <c:v>190.86331220159801</c:v>
                </c:pt>
                <c:pt idx="40">
                  <c:v>190.55940960931801</c:v>
                </c:pt>
                <c:pt idx="41">
                  <c:v>189.32106816775101</c:v>
                </c:pt>
                <c:pt idx="42">
                  <c:v>186.829406612116</c:v>
                </c:pt>
                <c:pt idx="43">
                  <c:v>186.97083893421899</c:v>
                </c:pt>
                <c:pt idx="44">
                  <c:v>192.050751801004</c:v>
                </c:pt>
                <c:pt idx="45">
                  <c:v>196.94486119086901</c:v>
                </c:pt>
                <c:pt idx="46">
                  <c:v>190.37226489156299</c:v>
                </c:pt>
                <c:pt idx="47">
                  <c:v>180.11137717690801</c:v>
                </c:pt>
                <c:pt idx="48">
                  <c:v>176.600889788155</c:v>
                </c:pt>
                <c:pt idx="49">
                  <c:v>174.81141361580001</c:v>
                </c:pt>
                <c:pt idx="50">
                  <c:v>166.172847014692</c:v>
                </c:pt>
                <c:pt idx="51">
                  <c:v>156.23548341908</c:v>
                </c:pt>
                <c:pt idx="52">
                  <c:v>148.60397681910001</c:v>
                </c:pt>
                <c:pt idx="53">
                  <c:v>138.031117560843</c:v>
                </c:pt>
                <c:pt idx="54">
                  <c:v>129.226264723393</c:v>
                </c:pt>
                <c:pt idx="55">
                  <c:v>126.29213231299499</c:v>
                </c:pt>
                <c:pt idx="56">
                  <c:v>126.614890404676</c:v>
                </c:pt>
                <c:pt idx="57">
                  <c:v>125.50292452296</c:v>
                </c:pt>
                <c:pt idx="58">
                  <c:v>125.99481287962401</c:v>
                </c:pt>
                <c:pt idx="59">
                  <c:v>128.93851478569201</c:v>
                </c:pt>
                <c:pt idx="60">
                  <c:v>132.23122031080399</c:v>
                </c:pt>
                <c:pt idx="61">
                  <c:v>136.223641689511</c:v>
                </c:pt>
                <c:pt idx="62">
                  <c:v>140.36018856860599</c:v>
                </c:pt>
                <c:pt idx="63">
                  <c:v>143.176637978147</c:v>
                </c:pt>
                <c:pt idx="64">
                  <c:v>145.46211826092201</c:v>
                </c:pt>
                <c:pt idx="65">
                  <c:v>149.613152643196</c:v>
                </c:pt>
                <c:pt idx="66">
                  <c:v>155.21343118095101</c:v>
                </c:pt>
                <c:pt idx="67">
                  <c:v>159.159376228204</c:v>
                </c:pt>
                <c:pt idx="68">
                  <c:v>162.93630317738001</c:v>
                </c:pt>
                <c:pt idx="69">
                  <c:v>169.92480297295799</c:v>
                </c:pt>
                <c:pt idx="70">
                  <c:v>176.37872705356801</c:v>
                </c:pt>
                <c:pt idx="71">
                  <c:v>179.84168496003201</c:v>
                </c:pt>
                <c:pt idx="72">
                  <c:v>185.85050149281</c:v>
                </c:pt>
                <c:pt idx="73">
                  <c:v>196.171115971267</c:v>
                </c:pt>
                <c:pt idx="74">
                  <c:v>201.65703355685599</c:v>
                </c:pt>
                <c:pt idx="75">
                  <c:v>202.19963577047201</c:v>
                </c:pt>
                <c:pt idx="76">
                  <c:v>208.011340760016</c:v>
                </c:pt>
                <c:pt idx="77">
                  <c:v>219.54087991038301</c:v>
                </c:pt>
                <c:pt idx="78">
                  <c:v>224.507996512327</c:v>
                </c:pt>
                <c:pt idx="79">
                  <c:v>223.97338832132999</c:v>
                </c:pt>
                <c:pt idx="80">
                  <c:v>231.361721346683</c:v>
                </c:pt>
                <c:pt idx="81">
                  <c:v>245.53682967709</c:v>
                </c:pt>
                <c:pt idx="82">
                  <c:v>251.48733799271201</c:v>
                </c:pt>
                <c:pt idx="83">
                  <c:v>250.923392016847</c:v>
                </c:pt>
                <c:pt idx="84">
                  <c:v>259.98302104968099</c:v>
                </c:pt>
                <c:pt idx="85">
                  <c:v>274.708960689035</c:v>
                </c:pt>
                <c:pt idx="86">
                  <c:v>277.76513359476098</c:v>
                </c:pt>
                <c:pt idx="87">
                  <c:v>274.90649796015401</c:v>
                </c:pt>
                <c:pt idx="88">
                  <c:v>283.258330294053</c:v>
                </c:pt>
                <c:pt idx="89">
                  <c:v>297.907263099148</c:v>
                </c:pt>
                <c:pt idx="90">
                  <c:v>302.92301676370198</c:v>
                </c:pt>
                <c:pt idx="91">
                  <c:v>301.63873358774498</c:v>
                </c:pt>
                <c:pt idx="92">
                  <c:v>306.11338374967397</c:v>
                </c:pt>
                <c:pt idx="93">
                  <c:v>315.07714671220202</c:v>
                </c:pt>
                <c:pt idx="94">
                  <c:v>324.86199644738002</c:v>
                </c:pt>
                <c:pt idx="95">
                  <c:v>329.95727624887002</c:v>
                </c:pt>
                <c:pt idx="96">
                  <c:v>328.46297679168902</c:v>
                </c:pt>
                <c:pt idx="97">
                  <c:v>325.41892964113498</c:v>
                </c:pt>
                <c:pt idx="98">
                  <c:v>339.73603645780298</c:v>
                </c:pt>
                <c:pt idx="99">
                  <c:v>361.29443854043802</c:v>
                </c:pt>
                <c:pt idx="100">
                  <c:v>375.38259450757198</c:v>
                </c:pt>
                <c:pt idx="101">
                  <c:v>396.49781808593701</c:v>
                </c:pt>
                <c:pt idx="102">
                  <c:v>418.78879237639302</c:v>
                </c:pt>
                <c:pt idx="103">
                  <c:v>430.76137753461899</c:v>
                </c:pt>
                <c:pt idx="104">
                  <c:v>447.81949592992902</c:v>
                </c:pt>
                <c:pt idx="105">
                  <c:v>473.14628635268599</c:v>
                </c:pt>
                <c:pt idx="106">
                  <c:v>460.06212204243297</c:v>
                </c:pt>
                <c:pt idx="107">
                  <c:v>433.687655326862</c:v>
                </c:pt>
                <c:pt idx="108">
                  <c:v>428.66075189179003</c:v>
                </c:pt>
                <c:pt idx="109">
                  <c:v>428.11483977530003</c:v>
                </c:pt>
                <c:pt idx="110">
                  <c:v>424.95534861883499</c:v>
                </c:pt>
                <c:pt idx="111">
                  <c:v>420.91258439511603</c:v>
                </c:pt>
                <c:pt idx="112">
                  <c:v>421.77945959359198</c:v>
                </c:pt>
                <c:pt idx="113">
                  <c:v>420.69112458476098</c:v>
                </c:pt>
                <c:pt idx="114">
                  <c:v>414.97056002410801</c:v>
                </c:pt>
                <c:pt idx="115">
                  <c:v>414.25401364602601</c:v>
                </c:pt>
                <c:pt idx="116">
                  <c:v>419.22630546403701</c:v>
                </c:pt>
                <c:pt idx="117">
                  <c:v>423.34572792052802</c:v>
                </c:pt>
                <c:pt idx="118">
                  <c:v>424.95423171163202</c:v>
                </c:pt>
                <c:pt idx="119">
                  <c:v>422.49056982440402</c:v>
                </c:pt>
                <c:pt idx="120">
                  <c:v>415.18580181938302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BA-42ED-B8D4-BD07DF2F9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614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PropertyType!$P$15:$P$127</c:f>
              <c:numCache>
                <c:formatCode>[$-409]mmm\-yy;@</c:formatCode>
                <c:ptCount val="113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  <c:pt idx="112">
                  <c:v>46112</c:v>
                </c:pt>
              </c:numCache>
            </c:numRef>
          </c:xVal>
          <c:yVal>
            <c:numRef>
              <c:f>PropertyType!$U$15:$U$127</c:f>
              <c:numCache>
                <c:formatCode>0</c:formatCode>
                <c:ptCount val="113"/>
                <c:pt idx="0">
                  <c:v>74.980192168405097</c:v>
                </c:pt>
                <c:pt idx="1">
                  <c:v>73.329163431694795</c:v>
                </c:pt>
                <c:pt idx="2">
                  <c:v>74.742270881230695</c:v>
                </c:pt>
                <c:pt idx="3">
                  <c:v>78.875431865214495</c:v>
                </c:pt>
                <c:pt idx="4">
                  <c:v>82.183279508753699</c:v>
                </c:pt>
                <c:pt idx="5">
                  <c:v>85.970807304374802</c:v>
                </c:pt>
                <c:pt idx="6">
                  <c:v>89.695472113704795</c:v>
                </c:pt>
                <c:pt idx="7">
                  <c:v>89.796034193268497</c:v>
                </c:pt>
                <c:pt idx="8">
                  <c:v>93.725714649579999</c:v>
                </c:pt>
                <c:pt idx="9">
                  <c:v>95.585912579925207</c:v>
                </c:pt>
                <c:pt idx="10">
                  <c:v>97.462439639552102</c:v>
                </c:pt>
                <c:pt idx="11">
                  <c:v>100</c:v>
                </c:pt>
                <c:pt idx="12">
                  <c:v>100.00539209438099</c:v>
                </c:pt>
                <c:pt idx="13">
                  <c:v>102.900827778532</c:v>
                </c:pt>
                <c:pt idx="14">
                  <c:v>103.667010475829</c:v>
                </c:pt>
                <c:pt idx="15">
                  <c:v>105.681703987622</c:v>
                </c:pt>
                <c:pt idx="16">
                  <c:v>109.29475066832001</c:v>
                </c:pt>
                <c:pt idx="17">
                  <c:v>112.093432099745</c:v>
                </c:pt>
                <c:pt idx="18">
                  <c:v>117.266325557163</c:v>
                </c:pt>
                <c:pt idx="19">
                  <c:v>122.014772700272</c:v>
                </c:pt>
                <c:pt idx="20">
                  <c:v>128.402171140376</c:v>
                </c:pt>
                <c:pt idx="21">
                  <c:v>131.285718915655</c:v>
                </c:pt>
                <c:pt idx="22">
                  <c:v>134.742943556987</c:v>
                </c:pt>
                <c:pt idx="23">
                  <c:v>135.53670120660101</c:v>
                </c:pt>
                <c:pt idx="24">
                  <c:v>142.23599496519699</c:v>
                </c:pt>
                <c:pt idx="25">
                  <c:v>151.81534288943399</c:v>
                </c:pt>
                <c:pt idx="26">
                  <c:v>165.88140740822999</c:v>
                </c:pt>
                <c:pt idx="27">
                  <c:v>170.268453679776</c:v>
                </c:pt>
                <c:pt idx="28">
                  <c:v>188.61161527618199</c:v>
                </c:pt>
                <c:pt idx="29">
                  <c:v>198.902588407303</c:v>
                </c:pt>
                <c:pt idx="30">
                  <c:v>203.017306528516</c:v>
                </c:pt>
                <c:pt idx="31">
                  <c:v>217.104997625598</c:v>
                </c:pt>
                <c:pt idx="32">
                  <c:v>212.30741375293599</c:v>
                </c:pt>
                <c:pt idx="33">
                  <c:v>215.114966827009</c:v>
                </c:pt>
                <c:pt idx="34">
                  <c:v>218.90136032567901</c:v>
                </c:pt>
                <c:pt idx="35">
                  <c:v>219.159362805271</c:v>
                </c:pt>
                <c:pt idx="36">
                  <c:v>218.038189687737</c:v>
                </c:pt>
                <c:pt idx="37">
                  <c:v>217.75475896302601</c:v>
                </c:pt>
                <c:pt idx="38">
                  <c:v>219.12062104381801</c:v>
                </c:pt>
                <c:pt idx="39">
                  <c:v>223.48183898678201</c:v>
                </c:pt>
                <c:pt idx="40">
                  <c:v>214.46088644251699</c:v>
                </c:pt>
                <c:pt idx="41">
                  <c:v>201.71929191473399</c:v>
                </c:pt>
                <c:pt idx="42">
                  <c:v>189.378000615139</c:v>
                </c:pt>
                <c:pt idx="43">
                  <c:v>170.58690035395901</c:v>
                </c:pt>
                <c:pt idx="44">
                  <c:v>163.516555043023</c:v>
                </c:pt>
                <c:pt idx="45">
                  <c:v>154.91643497370401</c:v>
                </c:pt>
                <c:pt idx="46">
                  <c:v>148.19933914288501</c:v>
                </c:pt>
                <c:pt idx="47">
                  <c:v>143.217472183501</c:v>
                </c:pt>
                <c:pt idx="48">
                  <c:v>136.368689469819</c:v>
                </c:pt>
                <c:pt idx="49">
                  <c:v>134.99897443242</c:v>
                </c:pt>
                <c:pt idx="50">
                  <c:v>132.50015273775301</c:v>
                </c:pt>
                <c:pt idx="51">
                  <c:v>130.15265294558799</c:v>
                </c:pt>
                <c:pt idx="52">
                  <c:v>130.93310154735599</c:v>
                </c:pt>
                <c:pt idx="53">
                  <c:v>127.282654139964</c:v>
                </c:pt>
                <c:pt idx="54">
                  <c:v>125.70127727199601</c:v>
                </c:pt>
                <c:pt idx="55">
                  <c:v>127.934609146086</c:v>
                </c:pt>
                <c:pt idx="56">
                  <c:v>125.293626034325</c:v>
                </c:pt>
                <c:pt idx="57">
                  <c:v>123.82894650062001</c:v>
                </c:pt>
                <c:pt idx="58">
                  <c:v>127.343734220979</c:v>
                </c:pt>
                <c:pt idx="59">
                  <c:v>127.49956952372401</c:v>
                </c:pt>
                <c:pt idx="60">
                  <c:v>127.695429177905</c:v>
                </c:pt>
                <c:pt idx="61">
                  <c:v>130.542483420357</c:v>
                </c:pt>
                <c:pt idx="62">
                  <c:v>129.87257182468301</c:v>
                </c:pt>
                <c:pt idx="63">
                  <c:v>134.68251663568401</c:v>
                </c:pt>
                <c:pt idx="64">
                  <c:v>138.05507347935</c:v>
                </c:pt>
                <c:pt idx="65">
                  <c:v>142.40647675628199</c:v>
                </c:pt>
                <c:pt idx="66">
                  <c:v>149.061497607343</c:v>
                </c:pt>
                <c:pt idx="67">
                  <c:v>155.87966301711501</c:v>
                </c:pt>
                <c:pt idx="68">
                  <c:v>158.41371836741399</c:v>
                </c:pt>
                <c:pt idx="69">
                  <c:v>162.092687946371</c:v>
                </c:pt>
                <c:pt idx="70">
                  <c:v>163.87227650619701</c:v>
                </c:pt>
                <c:pt idx="71">
                  <c:v>169.46836482219999</c:v>
                </c:pt>
                <c:pt idx="72">
                  <c:v>173.40849782599699</c:v>
                </c:pt>
                <c:pt idx="73">
                  <c:v>178.888346213842</c:v>
                </c:pt>
                <c:pt idx="74">
                  <c:v>186.38959209790701</c:v>
                </c:pt>
                <c:pt idx="75">
                  <c:v>191.204071994624</c:v>
                </c:pt>
                <c:pt idx="76">
                  <c:v>196.77925091420701</c:v>
                </c:pt>
                <c:pt idx="77">
                  <c:v>205.06157105146701</c:v>
                </c:pt>
                <c:pt idx="78">
                  <c:v>215.88811508311599</c:v>
                </c:pt>
                <c:pt idx="79">
                  <c:v>233.297510140828</c:v>
                </c:pt>
                <c:pt idx="80">
                  <c:v>241.47869487872001</c:v>
                </c:pt>
                <c:pt idx="81">
                  <c:v>242.13514487360999</c:v>
                </c:pt>
                <c:pt idx="82">
                  <c:v>243.06064055042501</c:v>
                </c:pt>
                <c:pt idx="83">
                  <c:v>239.95488594338801</c:v>
                </c:pt>
                <c:pt idx="84">
                  <c:v>239.004592760386</c:v>
                </c:pt>
                <c:pt idx="85">
                  <c:v>249.68984103085501</c:v>
                </c:pt>
                <c:pt idx="86">
                  <c:v>257.536086184157</c:v>
                </c:pt>
                <c:pt idx="87">
                  <c:v>270.50697123242702</c:v>
                </c:pt>
                <c:pt idx="88">
                  <c:v>278.73961622271702</c:v>
                </c:pt>
                <c:pt idx="89">
                  <c:v>283.492289467972</c:v>
                </c:pt>
                <c:pt idx="90">
                  <c:v>295.55338246677098</c:v>
                </c:pt>
                <c:pt idx="91">
                  <c:v>311.98126284439797</c:v>
                </c:pt>
                <c:pt idx="92">
                  <c:v>313.75291560227799</c:v>
                </c:pt>
                <c:pt idx="93">
                  <c:v>331.357800393052</c:v>
                </c:pt>
                <c:pt idx="94">
                  <c:v>337.88717881844502</c:v>
                </c:pt>
                <c:pt idx="95">
                  <c:v>342.803318354525</c:v>
                </c:pt>
                <c:pt idx="96">
                  <c:v>354.23154981058798</c:v>
                </c:pt>
                <c:pt idx="97">
                  <c:v>370.90082828529899</c:v>
                </c:pt>
                <c:pt idx="98">
                  <c:v>384.48919701575898</c:v>
                </c:pt>
                <c:pt idx="99">
                  <c:v>394.48921285245598</c:v>
                </c:pt>
                <c:pt idx="100">
                  <c:v>400.4993678857</c:v>
                </c:pt>
                <c:pt idx="101">
                  <c:v>400.91650909522099</c:v>
                </c:pt>
                <c:pt idx="102">
                  <c:v>397.01045105026998</c:v>
                </c:pt>
                <c:pt idx="103">
                  <c:v>410.36136823736001</c:v>
                </c:pt>
                <c:pt idx="104">
                  <c:v>415.60005390941899</c:v>
                </c:pt>
                <c:pt idx="105">
                  <c:v>441.95660464806201</c:v>
                </c:pt>
                <c:pt idx="106">
                  <c:v>446.37953500037997</c:v>
                </c:pt>
                <c:pt idx="107">
                  <c:v>444.13012054626302</c:v>
                </c:pt>
                <c:pt idx="108">
                  <c:v>449.19570052967202</c:v>
                </c:pt>
                <c:pt idx="109">
                  <c:v>447.00502931994703</c:v>
                </c:pt>
                <c:pt idx="110">
                  <c:v>438.76662098417</c:v>
                </c:pt>
                <c:pt idx="111">
                  <c:v>454.67519312563201</c:v>
                </c:pt>
                <c:pt idx="112">
                  <c:v>467.50162007731501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4-4698-9732-D6B3FBD8F053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PropertyType!$P$15:$P$127</c:f>
              <c:numCache>
                <c:formatCode>[$-409]mmm\-yy;@</c:formatCode>
                <c:ptCount val="113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  <c:pt idx="111">
                  <c:v>46022</c:v>
                </c:pt>
                <c:pt idx="112">
                  <c:v>46112</c:v>
                </c:pt>
              </c:numCache>
            </c:numRef>
          </c:xVal>
          <c:yVal>
            <c:numRef>
              <c:f>PropertyType!$V$15:$V$127</c:f>
              <c:numCache>
                <c:formatCode>0</c:formatCode>
                <c:ptCount val="113"/>
                <c:pt idx="0">
                  <c:v>86.924744360288997</c:v>
                </c:pt>
                <c:pt idx="1">
                  <c:v>84.306525855442601</c:v>
                </c:pt>
                <c:pt idx="2">
                  <c:v>84.803300801048806</c:v>
                </c:pt>
                <c:pt idx="3">
                  <c:v>82.198198984197205</c:v>
                </c:pt>
                <c:pt idx="4">
                  <c:v>88.267416679069697</c:v>
                </c:pt>
                <c:pt idx="5">
                  <c:v>88.972142681759706</c:v>
                </c:pt>
                <c:pt idx="6">
                  <c:v>87.195360014170902</c:v>
                </c:pt>
                <c:pt idx="7">
                  <c:v>91.45959366836</c:v>
                </c:pt>
                <c:pt idx="8">
                  <c:v>90.417674261043402</c:v>
                </c:pt>
                <c:pt idx="9">
                  <c:v>93.865404301736504</c:v>
                </c:pt>
                <c:pt idx="10">
                  <c:v>98.1985503390449</c:v>
                </c:pt>
                <c:pt idx="11">
                  <c:v>100</c:v>
                </c:pt>
                <c:pt idx="12">
                  <c:v>100.80803531353</c:v>
                </c:pt>
                <c:pt idx="13">
                  <c:v>98.894802830476806</c:v>
                </c:pt>
                <c:pt idx="14">
                  <c:v>100.126010652812</c:v>
                </c:pt>
                <c:pt idx="15">
                  <c:v>98.405965935468501</c:v>
                </c:pt>
                <c:pt idx="16">
                  <c:v>99.679262469892294</c:v>
                </c:pt>
                <c:pt idx="17">
                  <c:v>100.317169335321</c:v>
                </c:pt>
                <c:pt idx="18">
                  <c:v>101.168629602926</c:v>
                </c:pt>
                <c:pt idx="19">
                  <c:v>102.728239217647</c:v>
                </c:pt>
                <c:pt idx="20">
                  <c:v>103.894310056413</c:v>
                </c:pt>
                <c:pt idx="21">
                  <c:v>105.73378851839</c:v>
                </c:pt>
                <c:pt idx="22">
                  <c:v>107.71401386963301</c:v>
                </c:pt>
                <c:pt idx="23">
                  <c:v>112.290037054987</c:v>
                </c:pt>
                <c:pt idx="24">
                  <c:v>115.315885111108</c:v>
                </c:pt>
                <c:pt idx="25">
                  <c:v>119.899119153404</c:v>
                </c:pt>
                <c:pt idx="26">
                  <c:v>126.652436755255</c:v>
                </c:pt>
                <c:pt idx="27">
                  <c:v>127.51755621981501</c:v>
                </c:pt>
                <c:pt idx="28">
                  <c:v>135.76579784754799</c:v>
                </c:pt>
                <c:pt idx="29">
                  <c:v>140.02903883615301</c:v>
                </c:pt>
                <c:pt idx="30">
                  <c:v>142.70600638866401</c:v>
                </c:pt>
                <c:pt idx="31">
                  <c:v>150.85497473707301</c:v>
                </c:pt>
                <c:pt idx="32">
                  <c:v>147.45566067377499</c:v>
                </c:pt>
                <c:pt idx="33">
                  <c:v>147.66450677185099</c:v>
                </c:pt>
                <c:pt idx="34">
                  <c:v>150.74107965509199</c:v>
                </c:pt>
                <c:pt idx="35">
                  <c:v>152.67993049880499</c:v>
                </c:pt>
                <c:pt idx="36">
                  <c:v>158.396668248048</c:v>
                </c:pt>
                <c:pt idx="37">
                  <c:v>166.659466989252</c:v>
                </c:pt>
                <c:pt idx="38">
                  <c:v>172.46028859261801</c:v>
                </c:pt>
                <c:pt idx="39">
                  <c:v>173.64293335868001</c:v>
                </c:pt>
                <c:pt idx="40">
                  <c:v>172.64802044214201</c:v>
                </c:pt>
                <c:pt idx="41">
                  <c:v>162.092855586073</c:v>
                </c:pt>
                <c:pt idx="42">
                  <c:v>152.52919189968199</c:v>
                </c:pt>
                <c:pt idx="43">
                  <c:v>148.82566408712299</c:v>
                </c:pt>
                <c:pt idx="44">
                  <c:v>136.23890063209299</c:v>
                </c:pt>
                <c:pt idx="45">
                  <c:v>125.988663280335</c:v>
                </c:pt>
                <c:pt idx="46">
                  <c:v>113.67053860434601</c:v>
                </c:pt>
                <c:pt idx="47">
                  <c:v>99.935457748218695</c:v>
                </c:pt>
                <c:pt idx="48">
                  <c:v>99.396102554836602</c:v>
                </c:pt>
                <c:pt idx="49">
                  <c:v>96.218091610497794</c:v>
                </c:pt>
                <c:pt idx="50">
                  <c:v>97.992206549838599</c:v>
                </c:pt>
                <c:pt idx="51">
                  <c:v>100.898023107643</c:v>
                </c:pt>
                <c:pt idx="52">
                  <c:v>99.567958616381603</c:v>
                </c:pt>
                <c:pt idx="53">
                  <c:v>100.814166047604</c:v>
                </c:pt>
                <c:pt idx="54">
                  <c:v>102.519206573115</c:v>
                </c:pt>
                <c:pt idx="55">
                  <c:v>101.69916981127101</c:v>
                </c:pt>
                <c:pt idx="56">
                  <c:v>103.43193162950701</c:v>
                </c:pt>
                <c:pt idx="57">
                  <c:v>104.508707880434</c:v>
                </c:pt>
                <c:pt idx="58">
                  <c:v>105.024287522202</c:v>
                </c:pt>
                <c:pt idx="59">
                  <c:v>110.755489080986</c:v>
                </c:pt>
                <c:pt idx="60">
                  <c:v>113.806688267385</c:v>
                </c:pt>
                <c:pt idx="61">
                  <c:v>115.744494512941</c:v>
                </c:pt>
                <c:pt idx="62">
                  <c:v>116.60681150956199</c:v>
                </c:pt>
                <c:pt idx="63">
                  <c:v>115.134425618449</c:v>
                </c:pt>
                <c:pt idx="64">
                  <c:v>119.133020172768</c:v>
                </c:pt>
                <c:pt idx="65">
                  <c:v>125.488433882197</c:v>
                </c:pt>
                <c:pt idx="66">
                  <c:v>130.82789199950901</c:v>
                </c:pt>
                <c:pt idx="67">
                  <c:v>138.35059305466601</c:v>
                </c:pt>
                <c:pt idx="68">
                  <c:v>138.43049539836699</c:v>
                </c:pt>
                <c:pt idx="69">
                  <c:v>140.24272349309001</c:v>
                </c:pt>
                <c:pt idx="70">
                  <c:v>145.722453568097</c:v>
                </c:pt>
                <c:pt idx="71">
                  <c:v>150.52260031961899</c:v>
                </c:pt>
                <c:pt idx="72">
                  <c:v>152.949013748417</c:v>
                </c:pt>
                <c:pt idx="73">
                  <c:v>159.74734591299901</c:v>
                </c:pt>
                <c:pt idx="74">
                  <c:v>161.45246288458901</c:v>
                </c:pt>
                <c:pt idx="75">
                  <c:v>164.63576743870499</c:v>
                </c:pt>
                <c:pt idx="76">
                  <c:v>171.065428332122</c:v>
                </c:pt>
                <c:pt idx="77">
                  <c:v>172.41602009783099</c:v>
                </c:pt>
                <c:pt idx="78">
                  <c:v>175.633077424514</c:v>
                </c:pt>
                <c:pt idx="79">
                  <c:v>179.607523393203</c:v>
                </c:pt>
                <c:pt idx="80">
                  <c:v>178.638768540814</c:v>
                </c:pt>
                <c:pt idx="81">
                  <c:v>180.96798589701601</c:v>
                </c:pt>
                <c:pt idx="82">
                  <c:v>181.812621906278</c:v>
                </c:pt>
                <c:pt idx="83">
                  <c:v>183.30417318576201</c:v>
                </c:pt>
                <c:pt idx="84">
                  <c:v>181.2652489127</c:v>
                </c:pt>
                <c:pt idx="85">
                  <c:v>185.04318751614099</c:v>
                </c:pt>
                <c:pt idx="86">
                  <c:v>185.538776445845</c:v>
                </c:pt>
                <c:pt idx="87">
                  <c:v>187.11031911807899</c:v>
                </c:pt>
                <c:pt idx="88">
                  <c:v>190.38813044978599</c:v>
                </c:pt>
                <c:pt idx="89">
                  <c:v>185.154996845597</c:v>
                </c:pt>
                <c:pt idx="90">
                  <c:v>184.716163844851</c:v>
                </c:pt>
                <c:pt idx="91">
                  <c:v>184.342005981608</c:v>
                </c:pt>
                <c:pt idx="92">
                  <c:v>185.400973274493</c:v>
                </c:pt>
                <c:pt idx="93">
                  <c:v>194.12402751949699</c:v>
                </c:pt>
                <c:pt idx="94">
                  <c:v>200.345453494194</c:v>
                </c:pt>
                <c:pt idx="95">
                  <c:v>211.498320883709</c:v>
                </c:pt>
                <c:pt idx="96">
                  <c:v>220.96616296573399</c:v>
                </c:pt>
                <c:pt idx="97">
                  <c:v>227.73041049143001</c:v>
                </c:pt>
                <c:pt idx="98">
                  <c:v>231.25323369160401</c:v>
                </c:pt>
                <c:pt idx="99">
                  <c:v>231.38099327592801</c:v>
                </c:pt>
                <c:pt idx="100">
                  <c:v>227.77245970376501</c:v>
                </c:pt>
                <c:pt idx="101">
                  <c:v>233.35292730295001</c:v>
                </c:pt>
                <c:pt idx="102">
                  <c:v>236.52123572949799</c:v>
                </c:pt>
                <c:pt idx="103">
                  <c:v>235.257656440397</c:v>
                </c:pt>
                <c:pt idx="104">
                  <c:v>238.05003982166099</c:v>
                </c:pt>
                <c:pt idx="105">
                  <c:v>235.657034169529</c:v>
                </c:pt>
                <c:pt idx="106">
                  <c:v>228.37854270583699</c:v>
                </c:pt>
                <c:pt idx="107">
                  <c:v>231.075416703717</c:v>
                </c:pt>
                <c:pt idx="108">
                  <c:v>228.589606428032</c:v>
                </c:pt>
                <c:pt idx="109">
                  <c:v>228.65595544065599</c:v>
                </c:pt>
                <c:pt idx="110">
                  <c:v>229.561149684588</c:v>
                </c:pt>
                <c:pt idx="111">
                  <c:v>222.978577684898</c:v>
                </c:pt>
                <c:pt idx="112">
                  <c:v>225.10461756061301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4-4698-9732-D6B3FBD8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6142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PropertyType!$W$7:$W$127</c:f>
              <c:numCache>
                <c:formatCode>0</c:formatCode>
                <c:ptCount val="121"/>
                <c:pt idx="0">
                  <c:v>60.914986970245302</c:v>
                </c:pt>
                <c:pt idx="1">
                  <c:v>61.171740688208402</c:v>
                </c:pt>
                <c:pt idx="2">
                  <c:v>64.389933192398601</c:v>
                </c:pt>
                <c:pt idx="3">
                  <c:v>66.644210800544698</c:v>
                </c:pt>
                <c:pt idx="4">
                  <c:v>67.380661861957705</c:v>
                </c:pt>
                <c:pt idx="5">
                  <c:v>68.047636234523907</c:v>
                </c:pt>
                <c:pt idx="6">
                  <c:v>73.890848810352693</c:v>
                </c:pt>
                <c:pt idx="7">
                  <c:v>81.924888955470095</c:v>
                </c:pt>
                <c:pt idx="8">
                  <c:v>83.047078289425102</c:v>
                </c:pt>
                <c:pt idx="9">
                  <c:v>84.037530665429003</c:v>
                </c:pt>
                <c:pt idx="10">
                  <c:v>86.624710700562105</c:v>
                </c:pt>
                <c:pt idx="11">
                  <c:v>86.615021219436002</c:v>
                </c:pt>
                <c:pt idx="12">
                  <c:v>85.290164673212402</c:v>
                </c:pt>
                <c:pt idx="13">
                  <c:v>87.120514776460894</c:v>
                </c:pt>
                <c:pt idx="14">
                  <c:v>90.644947241506102</c:v>
                </c:pt>
                <c:pt idx="15">
                  <c:v>88.196238401682507</c:v>
                </c:pt>
                <c:pt idx="16">
                  <c:v>86.005934098807103</c:v>
                </c:pt>
                <c:pt idx="17">
                  <c:v>91.339542573510002</c:v>
                </c:pt>
                <c:pt idx="18">
                  <c:v>98.117885300038694</c:v>
                </c:pt>
                <c:pt idx="19">
                  <c:v>100</c:v>
                </c:pt>
                <c:pt idx="20">
                  <c:v>99.129632236147003</c:v>
                </c:pt>
                <c:pt idx="21">
                  <c:v>99.459413730766101</c:v>
                </c:pt>
                <c:pt idx="22">
                  <c:v>99.238986715676106</c:v>
                </c:pt>
                <c:pt idx="23">
                  <c:v>99.093262991900801</c:v>
                </c:pt>
                <c:pt idx="24">
                  <c:v>99.665119695219602</c:v>
                </c:pt>
                <c:pt idx="25">
                  <c:v>98.6868466956834</c:v>
                </c:pt>
                <c:pt idx="26">
                  <c:v>98.398630137609601</c:v>
                </c:pt>
                <c:pt idx="27">
                  <c:v>101.25884022977699</c:v>
                </c:pt>
                <c:pt idx="28">
                  <c:v>105.174301577324</c:v>
                </c:pt>
                <c:pt idx="29">
                  <c:v>103.131850928429</c:v>
                </c:pt>
                <c:pt idx="30">
                  <c:v>98.632549724595904</c:v>
                </c:pt>
                <c:pt idx="31">
                  <c:v>101.20998197093201</c:v>
                </c:pt>
                <c:pt idx="32">
                  <c:v>107.76027030352699</c:v>
                </c:pt>
                <c:pt idx="33">
                  <c:v>112.738068023149</c:v>
                </c:pt>
                <c:pt idx="34">
                  <c:v>116.24786868687301</c:v>
                </c:pt>
                <c:pt idx="35">
                  <c:v>119.73646747153499</c:v>
                </c:pt>
                <c:pt idx="36">
                  <c:v>123.916769989786</c:v>
                </c:pt>
                <c:pt idx="37">
                  <c:v>126.330662585805</c:v>
                </c:pt>
                <c:pt idx="38">
                  <c:v>129.34231493352399</c:v>
                </c:pt>
                <c:pt idx="39">
                  <c:v>134.942670255845</c:v>
                </c:pt>
                <c:pt idx="40">
                  <c:v>139.643840811177</c:v>
                </c:pt>
                <c:pt idx="41">
                  <c:v>145.325598973604</c:v>
                </c:pt>
                <c:pt idx="42">
                  <c:v>151.962430966184</c:v>
                </c:pt>
                <c:pt idx="43">
                  <c:v>157.737624462166</c:v>
                </c:pt>
                <c:pt idx="44">
                  <c:v>163.461314984089</c:v>
                </c:pt>
                <c:pt idx="45">
                  <c:v>167.16954333961601</c:v>
                </c:pt>
                <c:pt idx="46">
                  <c:v>170.60005552441399</c:v>
                </c:pt>
                <c:pt idx="47">
                  <c:v>170.924384873528</c:v>
                </c:pt>
                <c:pt idx="48">
                  <c:v>161.16404306106199</c:v>
                </c:pt>
                <c:pt idx="49">
                  <c:v>154.86759224788699</c:v>
                </c:pt>
                <c:pt idx="50">
                  <c:v>153.867207227508</c:v>
                </c:pt>
                <c:pt idx="51">
                  <c:v>148.590925797956</c:v>
                </c:pt>
                <c:pt idx="52">
                  <c:v>130.95338426484599</c:v>
                </c:pt>
                <c:pt idx="53">
                  <c:v>110.19878742634999</c:v>
                </c:pt>
                <c:pt idx="54">
                  <c:v>101.152250088306</c:v>
                </c:pt>
                <c:pt idx="55">
                  <c:v>100.380999480386</c:v>
                </c:pt>
                <c:pt idx="56">
                  <c:v>110.72820952301601</c:v>
                </c:pt>
                <c:pt idx="57">
                  <c:v>118.39109456562799</c:v>
                </c:pt>
                <c:pt idx="58">
                  <c:v>114.749299339262</c:v>
                </c:pt>
                <c:pt idx="59">
                  <c:v>116.64457391649999</c:v>
                </c:pt>
                <c:pt idx="60">
                  <c:v>120.892822821466</c:v>
                </c:pt>
                <c:pt idx="61">
                  <c:v>120.33887707842401</c:v>
                </c:pt>
                <c:pt idx="62">
                  <c:v>120.212430794813</c:v>
                </c:pt>
                <c:pt idx="63">
                  <c:v>124.87625986412</c:v>
                </c:pt>
                <c:pt idx="64">
                  <c:v>127.755654383147</c:v>
                </c:pt>
                <c:pt idx="65">
                  <c:v>128.91105181026001</c:v>
                </c:pt>
                <c:pt idx="66">
                  <c:v>130.41662140488799</c:v>
                </c:pt>
                <c:pt idx="67">
                  <c:v>130.791428962808</c:v>
                </c:pt>
                <c:pt idx="68">
                  <c:v>136.71799771586299</c:v>
                </c:pt>
                <c:pt idx="69">
                  <c:v>145.58330348589101</c:v>
                </c:pt>
                <c:pt idx="70">
                  <c:v>149.361231733382</c:v>
                </c:pt>
                <c:pt idx="71">
                  <c:v>148.125525714492</c:v>
                </c:pt>
                <c:pt idx="72">
                  <c:v>147.76155671898499</c:v>
                </c:pt>
                <c:pt idx="73">
                  <c:v>154.35725649392401</c:v>
                </c:pt>
                <c:pt idx="74">
                  <c:v>160.02243353513299</c:v>
                </c:pt>
                <c:pt idx="75">
                  <c:v>164.08222648625801</c:v>
                </c:pt>
                <c:pt idx="76">
                  <c:v>171.60944367577201</c:v>
                </c:pt>
                <c:pt idx="77">
                  <c:v>176.690219845646</c:v>
                </c:pt>
                <c:pt idx="78">
                  <c:v>175.897757972992</c:v>
                </c:pt>
                <c:pt idx="79">
                  <c:v>169.40508379820201</c:v>
                </c:pt>
                <c:pt idx="80">
                  <c:v>165.85577028915301</c:v>
                </c:pt>
                <c:pt idx="81">
                  <c:v>170.550557805388</c:v>
                </c:pt>
                <c:pt idx="82">
                  <c:v>175.60125594094399</c:v>
                </c:pt>
                <c:pt idx="83">
                  <c:v>175.15560762288899</c:v>
                </c:pt>
                <c:pt idx="84">
                  <c:v>175.67511530487499</c:v>
                </c:pt>
                <c:pt idx="85">
                  <c:v>182.25486635696899</c:v>
                </c:pt>
                <c:pt idx="86">
                  <c:v>184.58485719544501</c:v>
                </c:pt>
                <c:pt idx="87">
                  <c:v>184.53481493910499</c:v>
                </c:pt>
                <c:pt idx="88">
                  <c:v>184.89593851835701</c:v>
                </c:pt>
                <c:pt idx="89">
                  <c:v>184.54058546707</c:v>
                </c:pt>
                <c:pt idx="90">
                  <c:v>188.49946817358801</c:v>
                </c:pt>
                <c:pt idx="91">
                  <c:v>190.66323281563001</c:v>
                </c:pt>
                <c:pt idx="92">
                  <c:v>193.986842980121</c:v>
                </c:pt>
                <c:pt idx="93">
                  <c:v>201.732780978725</c:v>
                </c:pt>
                <c:pt idx="94">
                  <c:v>206.29076592959899</c:v>
                </c:pt>
                <c:pt idx="95">
                  <c:v>206.56139149389401</c:v>
                </c:pt>
                <c:pt idx="96">
                  <c:v>202.904880120565</c:v>
                </c:pt>
                <c:pt idx="97">
                  <c:v>193.05967382202601</c:v>
                </c:pt>
                <c:pt idx="98">
                  <c:v>190.006260045868</c:v>
                </c:pt>
                <c:pt idx="99">
                  <c:v>192.41081755946499</c:v>
                </c:pt>
                <c:pt idx="100">
                  <c:v>190.53757000576701</c:v>
                </c:pt>
                <c:pt idx="101">
                  <c:v>196.84023459382999</c:v>
                </c:pt>
                <c:pt idx="102">
                  <c:v>208.76180787698701</c:v>
                </c:pt>
                <c:pt idx="103">
                  <c:v>211.480123436101</c:v>
                </c:pt>
                <c:pt idx="104">
                  <c:v>205.96902655920701</c:v>
                </c:pt>
                <c:pt idx="105">
                  <c:v>199.733802263173</c:v>
                </c:pt>
                <c:pt idx="106">
                  <c:v>191.41543139869299</c:v>
                </c:pt>
                <c:pt idx="107">
                  <c:v>179.689280827635</c:v>
                </c:pt>
                <c:pt idx="108">
                  <c:v>169.972151891023</c:v>
                </c:pt>
                <c:pt idx="109">
                  <c:v>167.53017905154499</c:v>
                </c:pt>
                <c:pt idx="110">
                  <c:v>155.99354715257701</c:v>
                </c:pt>
                <c:pt idx="111">
                  <c:v>137.82985576101899</c:v>
                </c:pt>
                <c:pt idx="112">
                  <c:v>128.61406587891199</c:v>
                </c:pt>
                <c:pt idx="113">
                  <c:v>123.42585503988001</c:v>
                </c:pt>
                <c:pt idx="114">
                  <c:v>123.299296241013</c:v>
                </c:pt>
                <c:pt idx="115">
                  <c:v>122.656240381598</c:v>
                </c:pt>
                <c:pt idx="116">
                  <c:v>117.69924227306601</c:v>
                </c:pt>
                <c:pt idx="117">
                  <c:v>118.731800889355</c:v>
                </c:pt>
                <c:pt idx="118">
                  <c:v>125.973570836232</c:v>
                </c:pt>
                <c:pt idx="119">
                  <c:v>130.316803949225</c:v>
                </c:pt>
                <c:pt idx="120">
                  <c:v>130.04071887818901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BB-4317-89AD-9743876F0242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PropertyType!$X$7:$X$127</c:f>
              <c:numCache>
                <c:formatCode>0</c:formatCode>
                <c:ptCount val="121"/>
                <c:pt idx="0">
                  <c:v>69.427269331072495</c:v>
                </c:pt>
                <c:pt idx="1">
                  <c:v>68.547798146345599</c:v>
                </c:pt>
                <c:pt idx="2">
                  <c:v>69.660130676982803</c:v>
                </c:pt>
                <c:pt idx="3">
                  <c:v>71.779131758562599</c:v>
                </c:pt>
                <c:pt idx="4">
                  <c:v>72.759380061749695</c:v>
                </c:pt>
                <c:pt idx="5">
                  <c:v>72.667647562826104</c:v>
                </c:pt>
                <c:pt idx="6">
                  <c:v>74.378553520843298</c:v>
                </c:pt>
                <c:pt idx="7">
                  <c:v>78.325414429525097</c:v>
                </c:pt>
                <c:pt idx="8">
                  <c:v>80.948891701451501</c:v>
                </c:pt>
                <c:pt idx="9">
                  <c:v>81.942303260322007</c:v>
                </c:pt>
                <c:pt idx="10">
                  <c:v>82.484147269194594</c:v>
                </c:pt>
                <c:pt idx="11">
                  <c:v>82.460303154881402</c:v>
                </c:pt>
                <c:pt idx="12">
                  <c:v>84.2739889155783</c:v>
                </c:pt>
                <c:pt idx="13">
                  <c:v>87.386147727654603</c:v>
                </c:pt>
                <c:pt idx="14">
                  <c:v>89.792576269991002</c:v>
                </c:pt>
                <c:pt idx="15">
                  <c:v>91.899644264197804</c:v>
                </c:pt>
                <c:pt idx="16">
                  <c:v>92.3616391571815</c:v>
                </c:pt>
                <c:pt idx="17">
                  <c:v>94.743855765576797</c:v>
                </c:pt>
                <c:pt idx="18">
                  <c:v>99.069551322077601</c:v>
                </c:pt>
                <c:pt idx="19">
                  <c:v>100</c:v>
                </c:pt>
                <c:pt idx="20">
                  <c:v>100.74367393891799</c:v>
                </c:pt>
                <c:pt idx="21">
                  <c:v>102.16252869183</c:v>
                </c:pt>
                <c:pt idx="22">
                  <c:v>101.267151136876</c:v>
                </c:pt>
                <c:pt idx="23">
                  <c:v>100.263303507122</c:v>
                </c:pt>
                <c:pt idx="24">
                  <c:v>99.870806541067694</c:v>
                </c:pt>
                <c:pt idx="25">
                  <c:v>99.601829878039098</c:v>
                </c:pt>
                <c:pt idx="26">
                  <c:v>100.07807921936499</c:v>
                </c:pt>
                <c:pt idx="27">
                  <c:v>102.24016785987899</c:v>
                </c:pt>
                <c:pt idx="28">
                  <c:v>105.395990231646</c:v>
                </c:pt>
                <c:pt idx="29">
                  <c:v>108.04213235150399</c:v>
                </c:pt>
                <c:pt idx="30">
                  <c:v>109.598023058823</c:v>
                </c:pt>
                <c:pt idx="31">
                  <c:v>111.092772631166</c:v>
                </c:pt>
                <c:pt idx="32">
                  <c:v>114.149766567516</c:v>
                </c:pt>
                <c:pt idx="33">
                  <c:v>118.360497794518</c:v>
                </c:pt>
                <c:pt idx="34">
                  <c:v>122.640767089147</c:v>
                </c:pt>
                <c:pt idx="35">
                  <c:v>125.96093304976399</c:v>
                </c:pt>
                <c:pt idx="36">
                  <c:v>129.356495542109</c:v>
                </c:pt>
                <c:pt idx="37">
                  <c:v>133.427461766048</c:v>
                </c:pt>
                <c:pt idx="38">
                  <c:v>137.95084168952701</c:v>
                </c:pt>
                <c:pt idx="39">
                  <c:v>142.641964403337</c:v>
                </c:pt>
                <c:pt idx="40">
                  <c:v>147.116026432225</c:v>
                </c:pt>
                <c:pt idx="41">
                  <c:v>151.92715264143001</c:v>
                </c:pt>
                <c:pt idx="42">
                  <c:v>155.70224912986001</c:v>
                </c:pt>
                <c:pt idx="43">
                  <c:v>158.642349033074</c:v>
                </c:pt>
                <c:pt idx="44">
                  <c:v>164.267217069624</c:v>
                </c:pt>
                <c:pt idx="45">
                  <c:v>171.02044329184</c:v>
                </c:pt>
                <c:pt idx="46">
                  <c:v>172.12737628967301</c:v>
                </c:pt>
                <c:pt idx="47">
                  <c:v>169.23266262648301</c:v>
                </c:pt>
                <c:pt idx="48">
                  <c:v>168.40904380870501</c:v>
                </c:pt>
                <c:pt idx="49">
                  <c:v>167.165173779746</c:v>
                </c:pt>
                <c:pt idx="50">
                  <c:v>163.32106628989601</c:v>
                </c:pt>
                <c:pt idx="51">
                  <c:v>159.76444041005001</c:v>
                </c:pt>
                <c:pt idx="52">
                  <c:v>149.57804109100701</c:v>
                </c:pt>
                <c:pt idx="53">
                  <c:v>134.932945441279</c:v>
                </c:pt>
                <c:pt idx="54">
                  <c:v>127.213470722219</c:v>
                </c:pt>
                <c:pt idx="55">
                  <c:v>123.95808728085299</c:v>
                </c:pt>
                <c:pt idx="56">
                  <c:v>120.386435878516</c:v>
                </c:pt>
                <c:pt idx="57">
                  <c:v>120.394542427939</c:v>
                </c:pt>
                <c:pt idx="58">
                  <c:v>121.62212752444</c:v>
                </c:pt>
                <c:pt idx="59">
                  <c:v>120.272511284107</c:v>
                </c:pt>
                <c:pt idx="60">
                  <c:v>120.17908718905301</c:v>
                </c:pt>
                <c:pt idx="61">
                  <c:v>121.989859841015</c:v>
                </c:pt>
                <c:pt idx="62">
                  <c:v>124.661583641498</c:v>
                </c:pt>
                <c:pt idx="63">
                  <c:v>124.907180695504</c:v>
                </c:pt>
                <c:pt idx="64">
                  <c:v>124.924852919304</c:v>
                </c:pt>
                <c:pt idx="65">
                  <c:v>128.441323693844</c:v>
                </c:pt>
                <c:pt idx="66">
                  <c:v>130.76704395869001</c:v>
                </c:pt>
                <c:pt idx="67">
                  <c:v>130.097068794922</c:v>
                </c:pt>
                <c:pt idx="68">
                  <c:v>130.96548944933701</c:v>
                </c:pt>
                <c:pt idx="69">
                  <c:v>133.899408417356</c:v>
                </c:pt>
                <c:pt idx="70">
                  <c:v>137.49554231576599</c:v>
                </c:pt>
                <c:pt idx="71">
                  <c:v>141.65847557357199</c:v>
                </c:pt>
                <c:pt idx="72">
                  <c:v>146.29628096253401</c:v>
                </c:pt>
                <c:pt idx="73">
                  <c:v>149.476162059399</c:v>
                </c:pt>
                <c:pt idx="74">
                  <c:v>153.58897060668599</c:v>
                </c:pt>
                <c:pt idx="75">
                  <c:v>159.68480210196401</c:v>
                </c:pt>
                <c:pt idx="76">
                  <c:v>163.170154515099</c:v>
                </c:pt>
                <c:pt idx="77">
                  <c:v>165.62212753440201</c:v>
                </c:pt>
                <c:pt idx="78">
                  <c:v>167.60847274471399</c:v>
                </c:pt>
                <c:pt idx="79">
                  <c:v>169.672814199036</c:v>
                </c:pt>
                <c:pt idx="80">
                  <c:v>174.011322640136</c:v>
                </c:pt>
                <c:pt idx="81">
                  <c:v>178.464519911916</c:v>
                </c:pt>
                <c:pt idx="82">
                  <c:v>181.56453322248899</c:v>
                </c:pt>
                <c:pt idx="83">
                  <c:v>185.25251029729299</c:v>
                </c:pt>
                <c:pt idx="84">
                  <c:v>192.07137460276201</c:v>
                </c:pt>
                <c:pt idx="85">
                  <c:v>197.56252436661001</c:v>
                </c:pt>
                <c:pt idx="86">
                  <c:v>198.199490770907</c:v>
                </c:pt>
                <c:pt idx="87">
                  <c:v>201.72124377350701</c:v>
                </c:pt>
                <c:pt idx="88">
                  <c:v>213.49289622426801</c:v>
                </c:pt>
                <c:pt idx="89">
                  <c:v>222.39696910180101</c:v>
                </c:pt>
                <c:pt idx="90">
                  <c:v>220.49673231657499</c:v>
                </c:pt>
                <c:pt idx="91">
                  <c:v>218.56829436555401</c:v>
                </c:pt>
                <c:pt idx="92">
                  <c:v>224.10144701769499</c:v>
                </c:pt>
                <c:pt idx="93">
                  <c:v>232.504604076487</c:v>
                </c:pt>
                <c:pt idx="94">
                  <c:v>236.37734020664101</c:v>
                </c:pt>
                <c:pt idx="95">
                  <c:v>240.873842265755</c:v>
                </c:pt>
                <c:pt idx="96">
                  <c:v>248.98089538755701</c:v>
                </c:pt>
                <c:pt idx="97">
                  <c:v>255.12916813663</c:v>
                </c:pt>
                <c:pt idx="98">
                  <c:v>263.68320239564599</c:v>
                </c:pt>
                <c:pt idx="99">
                  <c:v>274.19873063653699</c:v>
                </c:pt>
                <c:pt idx="100">
                  <c:v>278.947084058413</c:v>
                </c:pt>
                <c:pt idx="101">
                  <c:v>290.62014293855901</c:v>
                </c:pt>
                <c:pt idx="102">
                  <c:v>317.68656256281002</c:v>
                </c:pt>
                <c:pt idx="103">
                  <c:v>335.79420112825699</c:v>
                </c:pt>
                <c:pt idx="104">
                  <c:v>352.17525588281001</c:v>
                </c:pt>
                <c:pt idx="105">
                  <c:v>380.50219364261301</c:v>
                </c:pt>
                <c:pt idx="106">
                  <c:v>387.99675354534702</c:v>
                </c:pt>
                <c:pt idx="107">
                  <c:v>379.30338187868398</c:v>
                </c:pt>
                <c:pt idx="108">
                  <c:v>374.52628385132198</c:v>
                </c:pt>
                <c:pt idx="109">
                  <c:v>373.114339430266</c:v>
                </c:pt>
                <c:pt idx="110">
                  <c:v>372.782716090478</c:v>
                </c:pt>
                <c:pt idx="111">
                  <c:v>373.88972832861901</c:v>
                </c:pt>
                <c:pt idx="112">
                  <c:v>377.13401334354103</c:v>
                </c:pt>
                <c:pt idx="113">
                  <c:v>381.37324547227797</c:v>
                </c:pt>
                <c:pt idx="114">
                  <c:v>384.85796952590101</c:v>
                </c:pt>
                <c:pt idx="115">
                  <c:v>387.44800081490899</c:v>
                </c:pt>
                <c:pt idx="116">
                  <c:v>393.597298105454</c:v>
                </c:pt>
                <c:pt idx="117">
                  <c:v>398.445027462182</c:v>
                </c:pt>
                <c:pt idx="118">
                  <c:v>393.54895866741401</c:v>
                </c:pt>
                <c:pt idx="119">
                  <c:v>391.93121189472998</c:v>
                </c:pt>
                <c:pt idx="120">
                  <c:v>399.75966371245602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BB-4317-89AD-9743876F0242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PropertyType!$Y$7:$Y$127</c:f>
              <c:numCache>
                <c:formatCode>0</c:formatCode>
                <c:ptCount val="121"/>
                <c:pt idx="0">
                  <c:v>78.5888934258967</c:v>
                </c:pt>
                <c:pt idx="1">
                  <c:v>73.489198932108494</c:v>
                </c:pt>
                <c:pt idx="2">
                  <c:v>68.872619291607705</c:v>
                </c:pt>
                <c:pt idx="3">
                  <c:v>72.500349579801096</c:v>
                </c:pt>
                <c:pt idx="4">
                  <c:v>80.233644948332199</c:v>
                </c:pt>
                <c:pt idx="5">
                  <c:v>83.953659681688904</c:v>
                </c:pt>
                <c:pt idx="6">
                  <c:v>85.394598216567005</c:v>
                </c:pt>
                <c:pt idx="7">
                  <c:v>85.260866492697303</c:v>
                </c:pt>
                <c:pt idx="8">
                  <c:v>85.132471935666402</c:v>
                </c:pt>
                <c:pt idx="9">
                  <c:v>88.524212173155505</c:v>
                </c:pt>
                <c:pt idx="10">
                  <c:v>91.547423705630905</c:v>
                </c:pt>
                <c:pt idx="11">
                  <c:v>92.803108137911707</c:v>
                </c:pt>
                <c:pt idx="12">
                  <c:v>93.826443495484497</c:v>
                </c:pt>
                <c:pt idx="13">
                  <c:v>93.708219292978001</c:v>
                </c:pt>
                <c:pt idx="14">
                  <c:v>93.968173693244793</c:v>
                </c:pt>
                <c:pt idx="15">
                  <c:v>95.1182588252518</c:v>
                </c:pt>
                <c:pt idx="16">
                  <c:v>95.669651003216202</c:v>
                </c:pt>
                <c:pt idx="17">
                  <c:v>96.010299895866396</c:v>
                </c:pt>
                <c:pt idx="18">
                  <c:v>97.652968496536502</c:v>
                </c:pt>
                <c:pt idx="19">
                  <c:v>100</c:v>
                </c:pt>
                <c:pt idx="20">
                  <c:v>101.176227754227</c:v>
                </c:pt>
                <c:pt idx="21">
                  <c:v>102.741622126175</c:v>
                </c:pt>
                <c:pt idx="22">
                  <c:v>104.08669141415</c:v>
                </c:pt>
                <c:pt idx="23">
                  <c:v>103.36401933053</c:v>
                </c:pt>
                <c:pt idx="24">
                  <c:v>103.78309399022</c:v>
                </c:pt>
                <c:pt idx="25">
                  <c:v>105.637041601891</c:v>
                </c:pt>
                <c:pt idx="26">
                  <c:v>109.573834498457</c:v>
                </c:pt>
                <c:pt idx="27">
                  <c:v>114.561212428392</c:v>
                </c:pt>
                <c:pt idx="28">
                  <c:v>117.504606717844</c:v>
                </c:pt>
                <c:pt idx="29">
                  <c:v>121.61891970981</c:v>
                </c:pt>
                <c:pt idx="30">
                  <c:v>125.466528730042</c:v>
                </c:pt>
                <c:pt idx="31">
                  <c:v>127.98467758174201</c:v>
                </c:pt>
                <c:pt idx="32">
                  <c:v>133.75678962109001</c:v>
                </c:pt>
                <c:pt idx="33">
                  <c:v>141.51902632963899</c:v>
                </c:pt>
                <c:pt idx="34">
                  <c:v>147.89020156385999</c:v>
                </c:pt>
                <c:pt idx="35">
                  <c:v>150.96413026142099</c:v>
                </c:pt>
                <c:pt idx="36">
                  <c:v>154.41835110614699</c:v>
                </c:pt>
                <c:pt idx="37">
                  <c:v>162.51086549584701</c:v>
                </c:pt>
                <c:pt idx="38">
                  <c:v>169.30866665309301</c:v>
                </c:pt>
                <c:pt idx="39">
                  <c:v>172.08833251832701</c:v>
                </c:pt>
                <c:pt idx="40">
                  <c:v>173.828436696414</c:v>
                </c:pt>
                <c:pt idx="41">
                  <c:v>174.78949142456</c:v>
                </c:pt>
                <c:pt idx="42">
                  <c:v>175.57823234248801</c:v>
                </c:pt>
                <c:pt idx="43">
                  <c:v>176.70760901148699</c:v>
                </c:pt>
                <c:pt idx="44">
                  <c:v>178.870588554584</c:v>
                </c:pt>
                <c:pt idx="45">
                  <c:v>183.417237021944</c:v>
                </c:pt>
                <c:pt idx="46">
                  <c:v>187.354196640564</c:v>
                </c:pt>
                <c:pt idx="47">
                  <c:v>184.756314352808</c:v>
                </c:pt>
                <c:pt idx="48">
                  <c:v>179.719509687151</c:v>
                </c:pt>
                <c:pt idx="49">
                  <c:v>177.114015012652</c:v>
                </c:pt>
                <c:pt idx="50">
                  <c:v>169.16024802486501</c:v>
                </c:pt>
                <c:pt idx="51">
                  <c:v>157.43342190672601</c:v>
                </c:pt>
                <c:pt idx="52">
                  <c:v>147.367224652094</c:v>
                </c:pt>
                <c:pt idx="53">
                  <c:v>138.424979737364</c:v>
                </c:pt>
                <c:pt idx="54">
                  <c:v>132.41821608175599</c:v>
                </c:pt>
                <c:pt idx="55">
                  <c:v>129.110599079688</c:v>
                </c:pt>
                <c:pt idx="56">
                  <c:v>129.64694006009199</c:v>
                </c:pt>
                <c:pt idx="57">
                  <c:v>131.165523984819</c:v>
                </c:pt>
                <c:pt idx="58">
                  <c:v>130.33641088755999</c:v>
                </c:pt>
                <c:pt idx="59">
                  <c:v>130.92186995760699</c:v>
                </c:pt>
                <c:pt idx="60">
                  <c:v>133.50058826208399</c:v>
                </c:pt>
                <c:pt idx="61">
                  <c:v>135.293472289433</c:v>
                </c:pt>
                <c:pt idx="62">
                  <c:v>135.68031961572001</c:v>
                </c:pt>
                <c:pt idx="63">
                  <c:v>136.87847766686599</c:v>
                </c:pt>
                <c:pt idx="64">
                  <c:v>139.242269326502</c:v>
                </c:pt>
                <c:pt idx="65">
                  <c:v>141.07975882499201</c:v>
                </c:pt>
                <c:pt idx="66">
                  <c:v>142.802401329796</c:v>
                </c:pt>
                <c:pt idx="67">
                  <c:v>142.96235043280001</c:v>
                </c:pt>
                <c:pt idx="68">
                  <c:v>144.81614013689301</c:v>
                </c:pt>
                <c:pt idx="69">
                  <c:v>150.369049405037</c:v>
                </c:pt>
                <c:pt idx="70">
                  <c:v>154.69829674637199</c:v>
                </c:pt>
                <c:pt idx="71">
                  <c:v>158.462370235545</c:v>
                </c:pt>
                <c:pt idx="72">
                  <c:v>161.83892925110601</c:v>
                </c:pt>
                <c:pt idx="73">
                  <c:v>163.06332097856401</c:v>
                </c:pt>
                <c:pt idx="74">
                  <c:v>164.139570138805</c:v>
                </c:pt>
                <c:pt idx="75">
                  <c:v>167.98658200957999</c:v>
                </c:pt>
                <c:pt idx="76">
                  <c:v>174.782943023249</c:v>
                </c:pt>
                <c:pt idx="77">
                  <c:v>178.75106516987299</c:v>
                </c:pt>
                <c:pt idx="78">
                  <c:v>178.72291662401699</c:v>
                </c:pt>
                <c:pt idx="79">
                  <c:v>178.74330405950499</c:v>
                </c:pt>
                <c:pt idx="80">
                  <c:v>179.64970412162899</c:v>
                </c:pt>
                <c:pt idx="81">
                  <c:v>181.42980248937599</c:v>
                </c:pt>
                <c:pt idx="82">
                  <c:v>184.88594659733499</c:v>
                </c:pt>
                <c:pt idx="83">
                  <c:v>189.53173482366</c:v>
                </c:pt>
                <c:pt idx="84">
                  <c:v>190.06873351784901</c:v>
                </c:pt>
                <c:pt idx="85">
                  <c:v>188.03856991193999</c:v>
                </c:pt>
                <c:pt idx="86">
                  <c:v>187.72397528821801</c:v>
                </c:pt>
                <c:pt idx="87">
                  <c:v>188.87808970681201</c:v>
                </c:pt>
                <c:pt idx="88">
                  <c:v>190.934818322513</c:v>
                </c:pt>
                <c:pt idx="89">
                  <c:v>191.43674075697101</c:v>
                </c:pt>
                <c:pt idx="90">
                  <c:v>188.653930684546</c:v>
                </c:pt>
                <c:pt idx="91">
                  <c:v>185.987340041186</c:v>
                </c:pt>
                <c:pt idx="92">
                  <c:v>187.25677516688299</c:v>
                </c:pt>
                <c:pt idx="93">
                  <c:v>188.23940373446499</c:v>
                </c:pt>
                <c:pt idx="94">
                  <c:v>187.72715588173099</c:v>
                </c:pt>
                <c:pt idx="95">
                  <c:v>189.329654686444</c:v>
                </c:pt>
                <c:pt idx="96">
                  <c:v>190.63764527548099</c:v>
                </c:pt>
                <c:pt idx="97">
                  <c:v>189.49553454675899</c:v>
                </c:pt>
                <c:pt idx="98">
                  <c:v>190.316920073429</c:v>
                </c:pt>
                <c:pt idx="99">
                  <c:v>192.87497183668199</c:v>
                </c:pt>
                <c:pt idx="100">
                  <c:v>196.54778805383799</c:v>
                </c:pt>
                <c:pt idx="101">
                  <c:v>204.09595942605</c:v>
                </c:pt>
                <c:pt idx="102">
                  <c:v>211.302117978014</c:v>
                </c:pt>
                <c:pt idx="103">
                  <c:v>216.00005936974401</c:v>
                </c:pt>
                <c:pt idx="104">
                  <c:v>220.264518006602</c:v>
                </c:pt>
                <c:pt idx="105">
                  <c:v>221.79444289312099</c:v>
                </c:pt>
                <c:pt idx="106">
                  <c:v>219.98002582369199</c:v>
                </c:pt>
                <c:pt idx="107">
                  <c:v>217.19211712534499</c:v>
                </c:pt>
                <c:pt idx="108">
                  <c:v>214.34650338531799</c:v>
                </c:pt>
                <c:pt idx="109">
                  <c:v>215.025414744822</c:v>
                </c:pt>
                <c:pt idx="110">
                  <c:v>216.45033228177499</c:v>
                </c:pt>
                <c:pt idx="111">
                  <c:v>217.69072879896601</c:v>
                </c:pt>
                <c:pt idx="112">
                  <c:v>219.08555720585099</c:v>
                </c:pt>
                <c:pt idx="113">
                  <c:v>218.437210639976</c:v>
                </c:pt>
                <c:pt idx="114">
                  <c:v>220.22688571224199</c:v>
                </c:pt>
                <c:pt idx="115">
                  <c:v>223.59943546953301</c:v>
                </c:pt>
                <c:pt idx="116">
                  <c:v>224.82341250550701</c:v>
                </c:pt>
                <c:pt idx="117">
                  <c:v>226.19097943962399</c:v>
                </c:pt>
                <c:pt idx="118">
                  <c:v>226.998115312278</c:v>
                </c:pt>
                <c:pt idx="119">
                  <c:v>223.59213141615601</c:v>
                </c:pt>
                <c:pt idx="120">
                  <c:v>219.40973567020799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BB-4317-89AD-9743876F0242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PropertyType!$Z$7:$Z$127</c:f>
              <c:numCache>
                <c:formatCode>0</c:formatCode>
                <c:ptCount val="121"/>
                <c:pt idx="0">
                  <c:v>66.833580563179794</c:v>
                </c:pt>
                <c:pt idx="1">
                  <c:v>66.356145359034898</c:v>
                </c:pt>
                <c:pt idx="2">
                  <c:v>67.547840563922406</c:v>
                </c:pt>
                <c:pt idx="3">
                  <c:v>68.315760645152395</c:v>
                </c:pt>
                <c:pt idx="4">
                  <c:v>69.936966598925906</c:v>
                </c:pt>
                <c:pt idx="5">
                  <c:v>72.034992348783305</c:v>
                </c:pt>
                <c:pt idx="6">
                  <c:v>74.083766947071297</c:v>
                </c:pt>
                <c:pt idx="7">
                  <c:v>77.118883914429205</c:v>
                </c:pt>
                <c:pt idx="8">
                  <c:v>79.474748943277007</c:v>
                </c:pt>
                <c:pt idx="9">
                  <c:v>80.472429068176694</c:v>
                </c:pt>
                <c:pt idx="10">
                  <c:v>82.235521784092199</c:v>
                </c:pt>
                <c:pt idx="11">
                  <c:v>82.734404253064895</c:v>
                </c:pt>
                <c:pt idx="12">
                  <c:v>81.771700490670895</c:v>
                </c:pt>
                <c:pt idx="13">
                  <c:v>85.268690555037594</c:v>
                </c:pt>
                <c:pt idx="14">
                  <c:v>91.703786263792296</c:v>
                </c:pt>
                <c:pt idx="15">
                  <c:v>94.330548181489107</c:v>
                </c:pt>
                <c:pt idx="16">
                  <c:v>94.255008181899598</c:v>
                </c:pt>
                <c:pt idx="17">
                  <c:v>94.900272854351002</c:v>
                </c:pt>
                <c:pt idx="18">
                  <c:v>97.378726197381695</c:v>
                </c:pt>
                <c:pt idx="19">
                  <c:v>100</c:v>
                </c:pt>
                <c:pt idx="20">
                  <c:v>101.89734178702901</c:v>
                </c:pt>
                <c:pt idx="21">
                  <c:v>103.74679805386199</c:v>
                </c:pt>
                <c:pt idx="22">
                  <c:v>104.79111995021999</c:v>
                </c:pt>
                <c:pt idx="23">
                  <c:v>106.398003558436</c:v>
                </c:pt>
                <c:pt idx="24">
                  <c:v>109.468002921127</c:v>
                </c:pt>
                <c:pt idx="25">
                  <c:v>111.181984548261</c:v>
                </c:pt>
                <c:pt idx="26">
                  <c:v>112.372271447852</c:v>
                </c:pt>
                <c:pt idx="27">
                  <c:v>115.83264946875801</c:v>
                </c:pt>
                <c:pt idx="28">
                  <c:v>119.29511758371</c:v>
                </c:pt>
                <c:pt idx="29">
                  <c:v>121.538920415633</c:v>
                </c:pt>
                <c:pt idx="30">
                  <c:v>123.036634593806</c:v>
                </c:pt>
                <c:pt idx="31">
                  <c:v>123.98990641347</c:v>
                </c:pt>
                <c:pt idx="32">
                  <c:v>125.95672807533801</c:v>
                </c:pt>
                <c:pt idx="33">
                  <c:v>130.83867652759</c:v>
                </c:pt>
                <c:pt idx="34">
                  <c:v>136.842976133088</c:v>
                </c:pt>
                <c:pt idx="35">
                  <c:v>141.29568915272901</c:v>
                </c:pt>
                <c:pt idx="36">
                  <c:v>145.20941106718101</c:v>
                </c:pt>
                <c:pt idx="37">
                  <c:v>151.55350205951501</c:v>
                </c:pt>
                <c:pt idx="38">
                  <c:v>160.43675555250701</c:v>
                </c:pt>
                <c:pt idx="39">
                  <c:v>166.87198948541601</c:v>
                </c:pt>
                <c:pt idx="40">
                  <c:v>167.57189763396499</c:v>
                </c:pt>
                <c:pt idx="41">
                  <c:v>165.64623314936199</c:v>
                </c:pt>
                <c:pt idx="42">
                  <c:v>169.35322783268299</c:v>
                </c:pt>
                <c:pt idx="43">
                  <c:v>177.061905391153</c:v>
                </c:pt>
                <c:pt idx="44">
                  <c:v>176.667703906811</c:v>
                </c:pt>
                <c:pt idx="45">
                  <c:v>172.40514959858899</c:v>
                </c:pt>
                <c:pt idx="46">
                  <c:v>169.94385240103099</c:v>
                </c:pt>
                <c:pt idx="47">
                  <c:v>167.70803072496699</c:v>
                </c:pt>
                <c:pt idx="48">
                  <c:v>164.05002308836899</c:v>
                </c:pt>
                <c:pt idx="49">
                  <c:v>159.68239056123599</c:v>
                </c:pt>
                <c:pt idx="50">
                  <c:v>154.696471484928</c:v>
                </c:pt>
                <c:pt idx="51">
                  <c:v>146.307161368142</c:v>
                </c:pt>
                <c:pt idx="52">
                  <c:v>135.76261881069499</c:v>
                </c:pt>
                <c:pt idx="53">
                  <c:v>126.480253128428</c:v>
                </c:pt>
                <c:pt idx="54">
                  <c:v>121.351730712067</c:v>
                </c:pt>
                <c:pt idx="55">
                  <c:v>119.45780184693101</c:v>
                </c:pt>
                <c:pt idx="56">
                  <c:v>120.47090474943199</c:v>
                </c:pt>
                <c:pt idx="57">
                  <c:v>126.689792848164</c:v>
                </c:pt>
                <c:pt idx="58">
                  <c:v>135.55295854767601</c:v>
                </c:pt>
                <c:pt idx="59">
                  <c:v>140.351362792739</c:v>
                </c:pt>
                <c:pt idx="60">
                  <c:v>141.52146550656599</c:v>
                </c:pt>
                <c:pt idx="61">
                  <c:v>144.31623715387801</c:v>
                </c:pt>
                <c:pt idx="62">
                  <c:v>149.99734424561899</c:v>
                </c:pt>
                <c:pt idx="63">
                  <c:v>153.04196156720701</c:v>
                </c:pt>
                <c:pt idx="64">
                  <c:v>151.32925430286701</c:v>
                </c:pt>
                <c:pt idx="65">
                  <c:v>153.58063679924601</c:v>
                </c:pt>
                <c:pt idx="66">
                  <c:v>159.938208865897</c:v>
                </c:pt>
                <c:pt idx="67">
                  <c:v>163.91264452528301</c:v>
                </c:pt>
                <c:pt idx="68">
                  <c:v>166.907067571412</c:v>
                </c:pt>
                <c:pt idx="69">
                  <c:v>169.834301042313</c:v>
                </c:pt>
                <c:pt idx="70">
                  <c:v>173.80137498190501</c:v>
                </c:pt>
                <c:pt idx="71">
                  <c:v>178.73361082614099</c:v>
                </c:pt>
                <c:pt idx="72">
                  <c:v>177.212622301854</c:v>
                </c:pt>
                <c:pt idx="73">
                  <c:v>176.954119764105</c:v>
                </c:pt>
                <c:pt idx="74">
                  <c:v>187.29842188945801</c:v>
                </c:pt>
                <c:pt idx="75">
                  <c:v>196.35958362735701</c:v>
                </c:pt>
                <c:pt idx="76">
                  <c:v>200.796316959248</c:v>
                </c:pt>
                <c:pt idx="77">
                  <c:v>206.56472871920201</c:v>
                </c:pt>
                <c:pt idx="78">
                  <c:v>210.27240412588901</c:v>
                </c:pt>
                <c:pt idx="79">
                  <c:v>213.046420545914</c:v>
                </c:pt>
                <c:pt idx="80">
                  <c:v>217.34195293000201</c:v>
                </c:pt>
                <c:pt idx="81">
                  <c:v>222.00690605971599</c:v>
                </c:pt>
                <c:pt idx="82">
                  <c:v>226.74747917385599</c:v>
                </c:pt>
                <c:pt idx="83">
                  <c:v>229.14699679554201</c:v>
                </c:pt>
                <c:pt idx="84">
                  <c:v>230.58096771559701</c:v>
                </c:pt>
                <c:pt idx="85">
                  <c:v>234.994083715339</c:v>
                </c:pt>
                <c:pt idx="86">
                  <c:v>241.19315840048</c:v>
                </c:pt>
                <c:pt idx="87">
                  <c:v>246.78299486705399</c:v>
                </c:pt>
                <c:pt idx="88">
                  <c:v>250.52285096042499</c:v>
                </c:pt>
                <c:pt idx="89">
                  <c:v>254.077575688884</c:v>
                </c:pt>
                <c:pt idx="90">
                  <c:v>258.00676456799999</c:v>
                </c:pt>
                <c:pt idx="91">
                  <c:v>260.63319845666302</c:v>
                </c:pt>
                <c:pt idx="92">
                  <c:v>265.30740974095198</c:v>
                </c:pt>
                <c:pt idx="93">
                  <c:v>271.06885005448402</c:v>
                </c:pt>
                <c:pt idx="94">
                  <c:v>275.63831002781097</c:v>
                </c:pt>
                <c:pt idx="95">
                  <c:v>280.56070622084599</c:v>
                </c:pt>
                <c:pt idx="96">
                  <c:v>282.975578542064</c:v>
                </c:pt>
                <c:pt idx="97">
                  <c:v>286.49453072013102</c:v>
                </c:pt>
                <c:pt idx="98">
                  <c:v>294.27345267452301</c:v>
                </c:pt>
                <c:pt idx="99">
                  <c:v>300.23921417116702</c:v>
                </c:pt>
                <c:pt idx="100">
                  <c:v>309.91877962508499</c:v>
                </c:pt>
                <c:pt idx="101">
                  <c:v>329.76801308967902</c:v>
                </c:pt>
                <c:pt idx="102">
                  <c:v>355.751604394634</c:v>
                </c:pt>
                <c:pt idx="103">
                  <c:v>377.09553641419399</c:v>
                </c:pt>
                <c:pt idx="104">
                  <c:v>392.69705382836003</c:v>
                </c:pt>
                <c:pt idx="105">
                  <c:v>406.39087535589198</c:v>
                </c:pt>
                <c:pt idx="106">
                  <c:v>398.92626112987301</c:v>
                </c:pt>
                <c:pt idx="107">
                  <c:v>373.189195760014</c:v>
                </c:pt>
                <c:pt idx="108">
                  <c:v>349.63793429958798</c:v>
                </c:pt>
                <c:pt idx="109">
                  <c:v>335.67313893909301</c:v>
                </c:pt>
                <c:pt idx="110">
                  <c:v>331.69249639991398</c:v>
                </c:pt>
                <c:pt idx="111">
                  <c:v>324.80727414806199</c:v>
                </c:pt>
                <c:pt idx="112">
                  <c:v>311.256163847045</c:v>
                </c:pt>
                <c:pt idx="113">
                  <c:v>305.31532159818499</c:v>
                </c:pt>
                <c:pt idx="114">
                  <c:v>309.58801954402702</c:v>
                </c:pt>
                <c:pt idx="115">
                  <c:v>316.94479689614798</c:v>
                </c:pt>
                <c:pt idx="116">
                  <c:v>321.487830211073</c:v>
                </c:pt>
                <c:pt idx="117">
                  <c:v>317.80591610456497</c:v>
                </c:pt>
                <c:pt idx="118">
                  <c:v>315.94057886213801</c:v>
                </c:pt>
                <c:pt idx="119">
                  <c:v>321.72571557489601</c:v>
                </c:pt>
                <c:pt idx="120">
                  <c:v>323.00268771825398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BB-4317-89AD-9743876F0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6142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Regional!$O$7:$O$127</c:f>
              <c:numCache>
                <c:formatCode>0</c:formatCode>
                <c:ptCount val="121"/>
                <c:pt idx="0">
                  <c:v>66.355794379680503</c:v>
                </c:pt>
                <c:pt idx="1">
                  <c:v>66.400721743445203</c:v>
                </c:pt>
                <c:pt idx="2">
                  <c:v>69.400680419571898</c:v>
                </c:pt>
                <c:pt idx="3">
                  <c:v>71.8071075389052</c:v>
                </c:pt>
                <c:pt idx="4">
                  <c:v>71.384901604252903</c:v>
                </c:pt>
                <c:pt idx="5">
                  <c:v>71.910835822575294</c:v>
                </c:pt>
                <c:pt idx="6">
                  <c:v>72.515090373256996</c:v>
                </c:pt>
                <c:pt idx="7">
                  <c:v>73.192065866415405</c:v>
                </c:pt>
                <c:pt idx="8">
                  <c:v>74.864407174655696</c:v>
                </c:pt>
                <c:pt idx="9">
                  <c:v>76.8393466836432</c:v>
                </c:pt>
                <c:pt idx="10">
                  <c:v>77.058955941355507</c:v>
                </c:pt>
                <c:pt idx="11">
                  <c:v>77.413276449610507</c:v>
                </c:pt>
                <c:pt idx="12">
                  <c:v>82.183747274374795</c:v>
                </c:pt>
                <c:pt idx="13">
                  <c:v>90.041118154041698</c:v>
                </c:pt>
                <c:pt idx="14">
                  <c:v>93.3780359442557</c:v>
                </c:pt>
                <c:pt idx="15">
                  <c:v>92.225145365677506</c:v>
                </c:pt>
                <c:pt idx="16">
                  <c:v>93.679440370659407</c:v>
                </c:pt>
                <c:pt idx="17">
                  <c:v>98.0330024725436</c:v>
                </c:pt>
                <c:pt idx="18">
                  <c:v>100.580407832639</c:v>
                </c:pt>
                <c:pt idx="19">
                  <c:v>100</c:v>
                </c:pt>
                <c:pt idx="20">
                  <c:v>101.307258473147</c:v>
                </c:pt>
                <c:pt idx="21">
                  <c:v>106.008446486187</c:v>
                </c:pt>
                <c:pt idx="22">
                  <c:v>108.525890745027</c:v>
                </c:pt>
                <c:pt idx="23">
                  <c:v>107.88455512065001</c:v>
                </c:pt>
                <c:pt idx="24">
                  <c:v>109.241742391152</c:v>
                </c:pt>
                <c:pt idx="25">
                  <c:v>113.58498156396</c:v>
                </c:pt>
                <c:pt idx="26">
                  <c:v>117.07260420193199</c:v>
                </c:pt>
                <c:pt idx="27">
                  <c:v>117.623119482848</c:v>
                </c:pt>
                <c:pt idx="28">
                  <c:v>119.135631223313</c:v>
                </c:pt>
                <c:pt idx="29">
                  <c:v>122.20785027789201</c:v>
                </c:pt>
                <c:pt idx="30">
                  <c:v>124.30635500449699</c:v>
                </c:pt>
                <c:pt idx="31">
                  <c:v>126.787624879148</c:v>
                </c:pt>
                <c:pt idx="32">
                  <c:v>131.10279758627601</c:v>
                </c:pt>
                <c:pt idx="33">
                  <c:v>134.13648793271301</c:v>
                </c:pt>
                <c:pt idx="34">
                  <c:v>134.565527323092</c:v>
                </c:pt>
                <c:pt idx="35">
                  <c:v>135.46441080646301</c:v>
                </c:pt>
                <c:pt idx="36">
                  <c:v>139.19511094895199</c:v>
                </c:pt>
                <c:pt idx="37">
                  <c:v>144.615854059306</c:v>
                </c:pt>
                <c:pt idx="38">
                  <c:v>147.193799103732</c:v>
                </c:pt>
                <c:pt idx="39">
                  <c:v>146.81072434325401</c:v>
                </c:pt>
                <c:pt idx="40">
                  <c:v>144.96296315245701</c:v>
                </c:pt>
                <c:pt idx="41">
                  <c:v>141.41363632910301</c:v>
                </c:pt>
                <c:pt idx="42">
                  <c:v>141.83639871307801</c:v>
                </c:pt>
                <c:pt idx="43">
                  <c:v>144.71908536050501</c:v>
                </c:pt>
                <c:pt idx="44">
                  <c:v>143.78908246191801</c:v>
                </c:pt>
                <c:pt idx="45">
                  <c:v>140.506169445333</c:v>
                </c:pt>
                <c:pt idx="46">
                  <c:v>137.53053231831899</c:v>
                </c:pt>
                <c:pt idx="47">
                  <c:v>135.584670844919</c:v>
                </c:pt>
                <c:pt idx="48">
                  <c:v>133.96672279055699</c:v>
                </c:pt>
                <c:pt idx="49">
                  <c:v>133.35574629538101</c:v>
                </c:pt>
                <c:pt idx="50">
                  <c:v>125.72542812808</c:v>
                </c:pt>
                <c:pt idx="51">
                  <c:v>114.491419828894</c:v>
                </c:pt>
                <c:pt idx="52">
                  <c:v>108.298185316344</c:v>
                </c:pt>
                <c:pt idx="53">
                  <c:v>107.024389479508</c:v>
                </c:pt>
                <c:pt idx="54">
                  <c:v>106.23413771247</c:v>
                </c:pt>
                <c:pt idx="55">
                  <c:v>101.96020544229199</c:v>
                </c:pt>
                <c:pt idx="56">
                  <c:v>97.620926016015105</c:v>
                </c:pt>
                <c:pt idx="57">
                  <c:v>94.736011059882998</c:v>
                </c:pt>
                <c:pt idx="58">
                  <c:v>92.607180949757193</c:v>
                </c:pt>
                <c:pt idx="59">
                  <c:v>90.5759878288181</c:v>
                </c:pt>
                <c:pt idx="60">
                  <c:v>90.043202404374199</c:v>
                </c:pt>
                <c:pt idx="61">
                  <c:v>91.412249094916902</c:v>
                </c:pt>
                <c:pt idx="62">
                  <c:v>92.372196315384997</c:v>
                </c:pt>
                <c:pt idx="63">
                  <c:v>91.737966660095296</c:v>
                </c:pt>
                <c:pt idx="64">
                  <c:v>89.3741546481114</c:v>
                </c:pt>
                <c:pt idx="65">
                  <c:v>87.097758521010704</c:v>
                </c:pt>
                <c:pt idx="66">
                  <c:v>90.648397181708305</c:v>
                </c:pt>
                <c:pt idx="67">
                  <c:v>94.958650255986498</c:v>
                </c:pt>
                <c:pt idx="68">
                  <c:v>94.890718301184606</c:v>
                </c:pt>
                <c:pt idx="69">
                  <c:v>96.505624450328298</c:v>
                </c:pt>
                <c:pt idx="70">
                  <c:v>99.340414751134801</c:v>
                </c:pt>
                <c:pt idx="71">
                  <c:v>100.475935017472</c:v>
                </c:pt>
                <c:pt idx="72">
                  <c:v>102.631053935173</c:v>
                </c:pt>
                <c:pt idx="73">
                  <c:v>107.420534016834</c:v>
                </c:pt>
                <c:pt idx="74">
                  <c:v>110.121636477628</c:v>
                </c:pt>
                <c:pt idx="75">
                  <c:v>109.951811858239</c:v>
                </c:pt>
                <c:pt idx="76">
                  <c:v>111.80686261019601</c:v>
                </c:pt>
                <c:pt idx="77">
                  <c:v>116.349286552577</c:v>
                </c:pt>
                <c:pt idx="78">
                  <c:v>117.438647305557</c:v>
                </c:pt>
                <c:pt idx="79">
                  <c:v>115.813179959168</c:v>
                </c:pt>
                <c:pt idx="80">
                  <c:v>117.99945364624401</c:v>
                </c:pt>
                <c:pt idx="81">
                  <c:v>123.312672329799</c:v>
                </c:pt>
                <c:pt idx="82">
                  <c:v>125.87842836093201</c:v>
                </c:pt>
                <c:pt idx="83">
                  <c:v>126.61577140401199</c:v>
                </c:pt>
                <c:pt idx="84">
                  <c:v>134.36541088048699</c:v>
                </c:pt>
                <c:pt idx="85">
                  <c:v>147.628094846496</c:v>
                </c:pt>
                <c:pt idx="86">
                  <c:v>148.531025504962</c:v>
                </c:pt>
                <c:pt idx="87">
                  <c:v>141.04996911418701</c:v>
                </c:pt>
                <c:pt idx="88">
                  <c:v>140.47184742896201</c:v>
                </c:pt>
                <c:pt idx="89">
                  <c:v>144.447504581369</c:v>
                </c:pt>
                <c:pt idx="90">
                  <c:v>148.378407181992</c:v>
                </c:pt>
                <c:pt idx="91">
                  <c:v>149.07713507102599</c:v>
                </c:pt>
                <c:pt idx="92">
                  <c:v>148.86432141347299</c:v>
                </c:pt>
                <c:pt idx="93">
                  <c:v>149.821414764596</c:v>
                </c:pt>
                <c:pt idx="94">
                  <c:v>150.95960014317001</c:v>
                </c:pt>
                <c:pt idx="95">
                  <c:v>151.69199322140099</c:v>
                </c:pt>
                <c:pt idx="96">
                  <c:v>150.780442009203</c:v>
                </c:pt>
                <c:pt idx="97">
                  <c:v>148.27097941444299</c:v>
                </c:pt>
                <c:pt idx="98">
                  <c:v>152.82482031895799</c:v>
                </c:pt>
                <c:pt idx="99">
                  <c:v>160.838735973013</c:v>
                </c:pt>
                <c:pt idx="100">
                  <c:v>164.75022940431001</c:v>
                </c:pt>
                <c:pt idx="101">
                  <c:v>170.611601159538</c:v>
                </c:pt>
                <c:pt idx="102">
                  <c:v>177.65042030499001</c:v>
                </c:pt>
                <c:pt idx="103">
                  <c:v>181.19074462774799</c:v>
                </c:pt>
                <c:pt idx="104">
                  <c:v>184.081153040815</c:v>
                </c:pt>
                <c:pt idx="105">
                  <c:v>189.62867920226699</c:v>
                </c:pt>
                <c:pt idx="106">
                  <c:v>189.510988464848</c:v>
                </c:pt>
                <c:pt idx="107">
                  <c:v>184.49642025178201</c:v>
                </c:pt>
                <c:pt idx="108">
                  <c:v>184.13092024937399</c:v>
                </c:pt>
                <c:pt idx="109">
                  <c:v>190.57207563591501</c:v>
                </c:pt>
                <c:pt idx="110">
                  <c:v>195.15311187380999</c:v>
                </c:pt>
                <c:pt idx="111">
                  <c:v>193.01070215641801</c:v>
                </c:pt>
                <c:pt idx="112">
                  <c:v>191.54922683055599</c:v>
                </c:pt>
                <c:pt idx="113">
                  <c:v>192.977895051769</c:v>
                </c:pt>
                <c:pt idx="114">
                  <c:v>194.86205512771099</c:v>
                </c:pt>
                <c:pt idx="115">
                  <c:v>196.7620728553</c:v>
                </c:pt>
                <c:pt idx="116">
                  <c:v>198.74833768713799</c:v>
                </c:pt>
                <c:pt idx="117">
                  <c:v>198.426321090778</c:v>
                </c:pt>
                <c:pt idx="118">
                  <c:v>198.14960146337401</c:v>
                </c:pt>
                <c:pt idx="119">
                  <c:v>199.92203708429099</c:v>
                </c:pt>
                <c:pt idx="120">
                  <c:v>204.40438110314099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2B-400A-BE8C-E859EB77115D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Regional!$P$7:$P$127</c:f>
              <c:numCache>
                <c:formatCode>0</c:formatCode>
                <c:ptCount val="121"/>
                <c:pt idx="0">
                  <c:v>54.670573191170703</c:v>
                </c:pt>
                <c:pt idx="1">
                  <c:v>54.157485614212497</c:v>
                </c:pt>
                <c:pt idx="2">
                  <c:v>56.6690353594039</c:v>
                </c:pt>
                <c:pt idx="3">
                  <c:v>62.964380079439799</c:v>
                </c:pt>
                <c:pt idx="4">
                  <c:v>66.679975298169794</c:v>
                </c:pt>
                <c:pt idx="5">
                  <c:v>66.446269798387306</c:v>
                </c:pt>
                <c:pt idx="6">
                  <c:v>70.352117700714103</c:v>
                </c:pt>
                <c:pt idx="7">
                  <c:v>76.949382374591906</c:v>
                </c:pt>
                <c:pt idx="8">
                  <c:v>78.101123211037105</c:v>
                </c:pt>
                <c:pt idx="9">
                  <c:v>78.885008352847507</c:v>
                </c:pt>
                <c:pt idx="10">
                  <c:v>83.833615846388199</c:v>
                </c:pt>
                <c:pt idx="11">
                  <c:v>88.200841998682606</c:v>
                </c:pt>
                <c:pt idx="12">
                  <c:v>88.794601457701305</c:v>
                </c:pt>
                <c:pt idx="13">
                  <c:v>88.576119844438097</c:v>
                </c:pt>
                <c:pt idx="14">
                  <c:v>88.743954455584401</c:v>
                </c:pt>
                <c:pt idx="15">
                  <c:v>90.609253898428705</c:v>
                </c:pt>
                <c:pt idx="16">
                  <c:v>94.577366370866002</c:v>
                </c:pt>
                <c:pt idx="17">
                  <c:v>99.749871795199994</c:v>
                </c:pt>
                <c:pt idx="18">
                  <c:v>100.488957876269</c:v>
                </c:pt>
                <c:pt idx="19">
                  <c:v>100</c:v>
                </c:pt>
                <c:pt idx="20">
                  <c:v>103.874458563941</c:v>
                </c:pt>
                <c:pt idx="21">
                  <c:v>103.872342807709</c:v>
                </c:pt>
                <c:pt idx="22">
                  <c:v>100.713981362905</c:v>
                </c:pt>
                <c:pt idx="23">
                  <c:v>102.978782146989</c:v>
                </c:pt>
                <c:pt idx="24">
                  <c:v>108.85013461109899</c:v>
                </c:pt>
                <c:pt idx="25">
                  <c:v>113.700472876687</c:v>
                </c:pt>
                <c:pt idx="26">
                  <c:v>116.203457869386</c:v>
                </c:pt>
                <c:pt idx="27">
                  <c:v>117.92766583946801</c:v>
                </c:pt>
                <c:pt idx="28">
                  <c:v>121.48669546241899</c:v>
                </c:pt>
                <c:pt idx="29">
                  <c:v>126.840973569303</c:v>
                </c:pt>
                <c:pt idx="30">
                  <c:v>132.21274124855299</c:v>
                </c:pt>
                <c:pt idx="31">
                  <c:v>136.60138321629401</c:v>
                </c:pt>
                <c:pt idx="32">
                  <c:v>141.46769329929</c:v>
                </c:pt>
                <c:pt idx="33">
                  <c:v>146.21810654758499</c:v>
                </c:pt>
                <c:pt idx="34">
                  <c:v>150.20100562018399</c:v>
                </c:pt>
                <c:pt idx="35">
                  <c:v>155.20277799479001</c:v>
                </c:pt>
                <c:pt idx="36">
                  <c:v>163.96281553839199</c:v>
                </c:pt>
                <c:pt idx="37">
                  <c:v>174.66471282580801</c:v>
                </c:pt>
                <c:pt idx="38">
                  <c:v>177.973313530518</c:v>
                </c:pt>
                <c:pt idx="39">
                  <c:v>178.907762341607</c:v>
                </c:pt>
                <c:pt idx="40">
                  <c:v>184.27570684190201</c:v>
                </c:pt>
                <c:pt idx="41">
                  <c:v>187.091309888491</c:v>
                </c:pt>
                <c:pt idx="42">
                  <c:v>185.34341422321799</c:v>
                </c:pt>
                <c:pt idx="43">
                  <c:v>186.97763920441699</c:v>
                </c:pt>
                <c:pt idx="44">
                  <c:v>194.989202333072</c:v>
                </c:pt>
                <c:pt idx="45">
                  <c:v>200.90086654876299</c:v>
                </c:pt>
                <c:pt idx="46">
                  <c:v>195.81550888863799</c:v>
                </c:pt>
                <c:pt idx="47">
                  <c:v>189.84521893412801</c:v>
                </c:pt>
                <c:pt idx="48">
                  <c:v>192.072433182846</c:v>
                </c:pt>
                <c:pt idx="49">
                  <c:v>195.07383461226399</c:v>
                </c:pt>
                <c:pt idx="50">
                  <c:v>185.914807309298</c:v>
                </c:pt>
                <c:pt idx="51">
                  <c:v>173.64610864028199</c:v>
                </c:pt>
                <c:pt idx="52">
                  <c:v>165.04218345665399</c:v>
                </c:pt>
                <c:pt idx="53">
                  <c:v>157.39918003878299</c:v>
                </c:pt>
                <c:pt idx="54">
                  <c:v>159.451640291339</c:v>
                </c:pt>
                <c:pt idx="55">
                  <c:v>163.36444747624901</c:v>
                </c:pt>
                <c:pt idx="56">
                  <c:v>157.403563625548</c:v>
                </c:pt>
                <c:pt idx="57">
                  <c:v>147.01750062319999</c:v>
                </c:pt>
                <c:pt idx="58">
                  <c:v>148.540831740389</c:v>
                </c:pt>
                <c:pt idx="59">
                  <c:v>155.92828288661599</c:v>
                </c:pt>
                <c:pt idx="60">
                  <c:v>154.65922112069401</c:v>
                </c:pt>
                <c:pt idx="61">
                  <c:v>152.86909243057801</c:v>
                </c:pt>
                <c:pt idx="62">
                  <c:v>156.98004709512099</c:v>
                </c:pt>
                <c:pt idx="63">
                  <c:v>161.15524156990699</c:v>
                </c:pt>
                <c:pt idx="64">
                  <c:v>159.6098621923</c:v>
                </c:pt>
                <c:pt idx="65">
                  <c:v>157.73095884936899</c:v>
                </c:pt>
                <c:pt idx="66">
                  <c:v>161.64963215914699</c:v>
                </c:pt>
                <c:pt idx="67">
                  <c:v>166.52090153666001</c:v>
                </c:pt>
                <c:pt idx="68">
                  <c:v>167.36181137782299</c:v>
                </c:pt>
                <c:pt idx="69">
                  <c:v>168.77089871341801</c:v>
                </c:pt>
                <c:pt idx="70">
                  <c:v>172.315065426898</c:v>
                </c:pt>
                <c:pt idx="71">
                  <c:v>176.20078964664799</c:v>
                </c:pt>
                <c:pt idx="72">
                  <c:v>180.803623318544</c:v>
                </c:pt>
                <c:pt idx="73">
                  <c:v>187.68467142950999</c:v>
                </c:pt>
                <c:pt idx="74">
                  <c:v>194.41175239171</c:v>
                </c:pt>
                <c:pt idx="75">
                  <c:v>198.86805649458501</c:v>
                </c:pt>
                <c:pt idx="76">
                  <c:v>203.92776935148501</c:v>
                </c:pt>
                <c:pt idx="77">
                  <c:v>208.973065427645</c:v>
                </c:pt>
                <c:pt idx="78">
                  <c:v>205.52179407201899</c:v>
                </c:pt>
                <c:pt idx="79">
                  <c:v>201.38266145561499</c:v>
                </c:pt>
                <c:pt idx="80">
                  <c:v>205.88631976711301</c:v>
                </c:pt>
                <c:pt idx="81">
                  <c:v>213.183211903379</c:v>
                </c:pt>
                <c:pt idx="82">
                  <c:v>220.046803089326</c:v>
                </c:pt>
                <c:pt idx="83">
                  <c:v>227.441620956858</c:v>
                </c:pt>
                <c:pt idx="84">
                  <c:v>238.68388728663601</c:v>
                </c:pt>
                <c:pt idx="85">
                  <c:v>250.37983631458999</c:v>
                </c:pt>
                <c:pt idx="86">
                  <c:v>251.373159238049</c:v>
                </c:pt>
                <c:pt idx="87">
                  <c:v>246.96171744116199</c:v>
                </c:pt>
                <c:pt idx="88">
                  <c:v>244.16856218253801</c:v>
                </c:pt>
                <c:pt idx="89">
                  <c:v>242.209704953694</c:v>
                </c:pt>
                <c:pt idx="90">
                  <c:v>247.360340575289</c:v>
                </c:pt>
                <c:pt idx="91">
                  <c:v>255.401399381266</c:v>
                </c:pt>
                <c:pt idx="92">
                  <c:v>258.17527857606899</c:v>
                </c:pt>
                <c:pt idx="93">
                  <c:v>257.67546566645001</c:v>
                </c:pt>
                <c:pt idx="94">
                  <c:v>257.62537140640597</c:v>
                </c:pt>
                <c:pt idx="95">
                  <c:v>260.85600740225402</c:v>
                </c:pt>
                <c:pt idx="96">
                  <c:v>267.42498392929002</c:v>
                </c:pt>
                <c:pt idx="97">
                  <c:v>270.00697244128003</c:v>
                </c:pt>
                <c:pt idx="98">
                  <c:v>268.64042595286202</c:v>
                </c:pt>
                <c:pt idx="99">
                  <c:v>271.77952439436302</c:v>
                </c:pt>
                <c:pt idx="100">
                  <c:v>278.25368080755101</c:v>
                </c:pt>
                <c:pt idx="101">
                  <c:v>288.37784422800399</c:v>
                </c:pt>
                <c:pt idx="102">
                  <c:v>303.95734756386997</c:v>
                </c:pt>
                <c:pt idx="103">
                  <c:v>311.53192438528299</c:v>
                </c:pt>
                <c:pt idx="104">
                  <c:v>312.29459916240802</c:v>
                </c:pt>
                <c:pt idx="105">
                  <c:v>323.89617870833399</c:v>
                </c:pt>
                <c:pt idx="106">
                  <c:v>332.47960411989197</c:v>
                </c:pt>
                <c:pt idx="107">
                  <c:v>326.02894224988103</c:v>
                </c:pt>
                <c:pt idx="108">
                  <c:v>318.71184566158098</c:v>
                </c:pt>
                <c:pt idx="109">
                  <c:v>324.81956379066997</c:v>
                </c:pt>
                <c:pt idx="110">
                  <c:v>330.98277215256599</c:v>
                </c:pt>
                <c:pt idx="111">
                  <c:v>325.52738592138098</c:v>
                </c:pt>
                <c:pt idx="112">
                  <c:v>326.35540615034898</c:v>
                </c:pt>
                <c:pt idx="113">
                  <c:v>338.74719010594799</c:v>
                </c:pt>
                <c:pt idx="114">
                  <c:v>344.90358923346503</c:v>
                </c:pt>
                <c:pt idx="115">
                  <c:v>340.29970250761602</c:v>
                </c:pt>
                <c:pt idx="116">
                  <c:v>335.78983200939899</c:v>
                </c:pt>
                <c:pt idx="117">
                  <c:v>335.11871424618403</c:v>
                </c:pt>
                <c:pt idx="118">
                  <c:v>339.07375223115997</c:v>
                </c:pt>
                <c:pt idx="119">
                  <c:v>343.20245627964403</c:v>
                </c:pt>
                <c:pt idx="120">
                  <c:v>351.115853244047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2B-400A-BE8C-E859EB77115D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Regional!$Q$7:$Q$127</c:f>
              <c:numCache>
                <c:formatCode>0</c:formatCode>
                <c:ptCount val="121"/>
                <c:pt idx="0">
                  <c:v>74.613506824287995</c:v>
                </c:pt>
                <c:pt idx="1">
                  <c:v>74.538838305210405</c:v>
                </c:pt>
                <c:pt idx="2">
                  <c:v>77.590476813828602</c:v>
                </c:pt>
                <c:pt idx="3">
                  <c:v>82.723317176190406</c:v>
                </c:pt>
                <c:pt idx="4">
                  <c:v>85.256273301595101</c:v>
                </c:pt>
                <c:pt idx="5">
                  <c:v>86.536694164442196</c:v>
                </c:pt>
                <c:pt idx="6">
                  <c:v>87.677454937080796</c:v>
                </c:pt>
                <c:pt idx="7">
                  <c:v>88.499558545428002</c:v>
                </c:pt>
                <c:pt idx="8">
                  <c:v>88.459940299294701</c:v>
                </c:pt>
                <c:pt idx="9">
                  <c:v>86.2910618629776</c:v>
                </c:pt>
                <c:pt idx="10">
                  <c:v>85.901279568826695</c:v>
                </c:pt>
                <c:pt idx="11">
                  <c:v>88.714487171164194</c:v>
                </c:pt>
                <c:pt idx="12">
                  <c:v>90.375355071226195</c:v>
                </c:pt>
                <c:pt idx="13">
                  <c:v>91.502073891406596</c:v>
                </c:pt>
                <c:pt idx="14">
                  <c:v>93.389830568805706</c:v>
                </c:pt>
                <c:pt idx="15">
                  <c:v>94.547563727305302</c:v>
                </c:pt>
                <c:pt idx="16">
                  <c:v>96.034911110507196</c:v>
                </c:pt>
                <c:pt idx="17">
                  <c:v>99.129842403843895</c:v>
                </c:pt>
                <c:pt idx="18">
                  <c:v>100.718148989543</c:v>
                </c:pt>
                <c:pt idx="19">
                  <c:v>100</c:v>
                </c:pt>
                <c:pt idx="20">
                  <c:v>99.691888835431499</c:v>
                </c:pt>
                <c:pt idx="21">
                  <c:v>101.730484868991</c:v>
                </c:pt>
                <c:pt idx="22">
                  <c:v>105.86304238348799</c:v>
                </c:pt>
                <c:pt idx="23">
                  <c:v>108.23427664322701</c:v>
                </c:pt>
                <c:pt idx="24">
                  <c:v>107.96358716623899</c:v>
                </c:pt>
                <c:pt idx="25">
                  <c:v>108.542113992251</c:v>
                </c:pt>
                <c:pt idx="26">
                  <c:v>112.656375362566</c:v>
                </c:pt>
                <c:pt idx="27">
                  <c:v>117.742165725872</c:v>
                </c:pt>
                <c:pt idx="28">
                  <c:v>120.12187405754401</c:v>
                </c:pt>
                <c:pt idx="29">
                  <c:v>119.530021486358</c:v>
                </c:pt>
                <c:pt idx="30">
                  <c:v>121.475433186082</c:v>
                </c:pt>
                <c:pt idx="31">
                  <c:v>127.965448694739</c:v>
                </c:pt>
                <c:pt idx="32">
                  <c:v>135.32761721749901</c:v>
                </c:pt>
                <c:pt idx="33">
                  <c:v>141.64842618553101</c:v>
                </c:pt>
                <c:pt idx="34">
                  <c:v>145.39816693841601</c:v>
                </c:pt>
                <c:pt idx="35">
                  <c:v>150.344203086086</c:v>
                </c:pt>
                <c:pt idx="36">
                  <c:v>160.663583828783</c:v>
                </c:pt>
                <c:pt idx="37">
                  <c:v>172.86986395232799</c:v>
                </c:pt>
                <c:pt idx="38">
                  <c:v>175.966381582927</c:v>
                </c:pt>
                <c:pt idx="39">
                  <c:v>175.22068069311601</c:v>
                </c:pt>
                <c:pt idx="40">
                  <c:v>179.44491415660701</c:v>
                </c:pt>
                <c:pt idx="41">
                  <c:v>180.24631028001701</c:v>
                </c:pt>
                <c:pt idx="42">
                  <c:v>174.85268928854299</c:v>
                </c:pt>
                <c:pt idx="43">
                  <c:v>173.88809616280301</c:v>
                </c:pt>
                <c:pt idx="44">
                  <c:v>180.86721216173501</c:v>
                </c:pt>
                <c:pt idx="45">
                  <c:v>186.32732202991099</c:v>
                </c:pt>
                <c:pt idx="46">
                  <c:v>180.423140650661</c:v>
                </c:pt>
                <c:pt idx="47">
                  <c:v>172.51743713521401</c:v>
                </c:pt>
                <c:pt idx="48">
                  <c:v>169.46956992897401</c:v>
                </c:pt>
                <c:pt idx="49">
                  <c:v>165.24945023444101</c:v>
                </c:pt>
                <c:pt idx="50">
                  <c:v>155.192160676105</c:v>
                </c:pt>
                <c:pt idx="51">
                  <c:v>145.183926994329</c:v>
                </c:pt>
                <c:pt idx="52">
                  <c:v>138.993937467276</c:v>
                </c:pt>
                <c:pt idx="53">
                  <c:v>133.99742697180901</c:v>
                </c:pt>
                <c:pt idx="54">
                  <c:v>129.87687635733101</c:v>
                </c:pt>
                <c:pt idx="55">
                  <c:v>126.66498028781101</c:v>
                </c:pt>
                <c:pt idx="56">
                  <c:v>124.711981426782</c:v>
                </c:pt>
                <c:pt idx="57">
                  <c:v>123.462854197</c:v>
                </c:pt>
                <c:pt idx="58">
                  <c:v>123.057472017911</c:v>
                </c:pt>
                <c:pt idx="59">
                  <c:v>121.90845089727399</c:v>
                </c:pt>
                <c:pt idx="60">
                  <c:v>120.127737350288</c:v>
                </c:pt>
                <c:pt idx="61">
                  <c:v>120.18589543679199</c:v>
                </c:pt>
                <c:pt idx="62">
                  <c:v>120.813770294558</c:v>
                </c:pt>
                <c:pt idx="63">
                  <c:v>119.755433544033</c:v>
                </c:pt>
                <c:pt idx="64">
                  <c:v>119.278816827925</c:v>
                </c:pt>
                <c:pt idx="65">
                  <c:v>121.376299029413</c:v>
                </c:pt>
                <c:pt idx="66">
                  <c:v>124.646257734703</c:v>
                </c:pt>
                <c:pt idx="67">
                  <c:v>126.23066957014601</c:v>
                </c:pt>
                <c:pt idx="68">
                  <c:v>128.10069901202701</c:v>
                </c:pt>
                <c:pt idx="69">
                  <c:v>132.22764945938599</c:v>
                </c:pt>
                <c:pt idx="70">
                  <c:v>133.85609988179399</c:v>
                </c:pt>
                <c:pt idx="71">
                  <c:v>133.77104768999001</c:v>
                </c:pt>
                <c:pt idx="72">
                  <c:v>138.32698398665701</c:v>
                </c:pt>
                <c:pt idx="73">
                  <c:v>146.352547353088</c:v>
                </c:pt>
                <c:pt idx="74">
                  <c:v>149.75784557640401</c:v>
                </c:pt>
                <c:pt idx="75">
                  <c:v>149.78026048829199</c:v>
                </c:pt>
                <c:pt idx="76">
                  <c:v>154.169284379896</c:v>
                </c:pt>
                <c:pt idx="77">
                  <c:v>160.088718884396</c:v>
                </c:pt>
                <c:pt idx="78">
                  <c:v>161.509109766233</c:v>
                </c:pt>
                <c:pt idx="79">
                  <c:v>161.62831774084501</c:v>
                </c:pt>
                <c:pt idx="80">
                  <c:v>165.417070688449</c:v>
                </c:pt>
                <c:pt idx="81">
                  <c:v>171.022377383042</c:v>
                </c:pt>
                <c:pt idx="82">
                  <c:v>174.387926257819</c:v>
                </c:pt>
                <c:pt idx="83">
                  <c:v>177.400850931034</c:v>
                </c:pt>
                <c:pt idx="84">
                  <c:v>188.21609819368399</c:v>
                </c:pt>
                <c:pt idx="85">
                  <c:v>202.21776362184301</c:v>
                </c:pt>
                <c:pt idx="86">
                  <c:v>200.90482034136301</c:v>
                </c:pt>
                <c:pt idx="87">
                  <c:v>194.264023816807</c:v>
                </c:pt>
                <c:pt idx="88">
                  <c:v>197.76371174565301</c:v>
                </c:pt>
                <c:pt idx="89">
                  <c:v>205.033627978624</c:v>
                </c:pt>
                <c:pt idx="90">
                  <c:v>209.90632357153601</c:v>
                </c:pt>
                <c:pt idx="91">
                  <c:v>211.44517730867199</c:v>
                </c:pt>
                <c:pt idx="92">
                  <c:v>211.89618166623401</c:v>
                </c:pt>
                <c:pt idx="93">
                  <c:v>213.162925285434</c:v>
                </c:pt>
                <c:pt idx="94">
                  <c:v>217.39627725026699</c:v>
                </c:pt>
                <c:pt idx="95">
                  <c:v>221.62437807308899</c:v>
                </c:pt>
                <c:pt idx="96">
                  <c:v>223.11519296808399</c:v>
                </c:pt>
                <c:pt idx="97">
                  <c:v>223.33150179927901</c:v>
                </c:pt>
                <c:pt idx="98">
                  <c:v>230.087397478089</c:v>
                </c:pt>
                <c:pt idx="99">
                  <c:v>240.45431773026101</c:v>
                </c:pt>
                <c:pt idx="100">
                  <c:v>248.574516450814</c:v>
                </c:pt>
                <c:pt idx="101">
                  <c:v>259.19356816621303</c:v>
                </c:pt>
                <c:pt idx="102">
                  <c:v>269.58282122505602</c:v>
                </c:pt>
                <c:pt idx="103">
                  <c:v>277.24573408227099</c:v>
                </c:pt>
                <c:pt idx="104">
                  <c:v>290.60201644104802</c:v>
                </c:pt>
                <c:pt idx="105">
                  <c:v>307.42480082766002</c:v>
                </c:pt>
                <c:pt idx="106">
                  <c:v>303.21343178403498</c:v>
                </c:pt>
                <c:pt idx="107">
                  <c:v>294.10330388045298</c:v>
                </c:pt>
                <c:pt idx="108">
                  <c:v>300.55242543896901</c:v>
                </c:pt>
                <c:pt idx="109">
                  <c:v>309.09015993509598</c:v>
                </c:pt>
                <c:pt idx="110">
                  <c:v>308.57018415604301</c:v>
                </c:pt>
                <c:pt idx="111">
                  <c:v>305.97906675749499</c:v>
                </c:pt>
                <c:pt idx="112">
                  <c:v>312.15426284857301</c:v>
                </c:pt>
                <c:pt idx="113">
                  <c:v>319.91215917161003</c:v>
                </c:pt>
                <c:pt idx="114">
                  <c:v>317.93522597674303</c:v>
                </c:pt>
                <c:pt idx="115">
                  <c:v>314.45439557037002</c:v>
                </c:pt>
                <c:pt idx="116">
                  <c:v>320.50039369827402</c:v>
                </c:pt>
                <c:pt idx="117">
                  <c:v>329.36771363847703</c:v>
                </c:pt>
                <c:pt idx="118">
                  <c:v>326.22154029784599</c:v>
                </c:pt>
                <c:pt idx="119">
                  <c:v>321.34905858866102</c:v>
                </c:pt>
                <c:pt idx="120">
                  <c:v>328.71718819590899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A2B-400A-BE8C-E859EB77115D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Regional!$N$7:$N$127</c:f>
              <c:numCache>
                <c:formatCode>[$-409]mmm\-yy;@</c:formatCode>
                <c:ptCount val="121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  <c:pt idx="119">
                  <c:v>46022</c:v>
                </c:pt>
                <c:pt idx="120">
                  <c:v>46112</c:v>
                </c:pt>
              </c:numCache>
            </c:numRef>
          </c:xVal>
          <c:yVal>
            <c:numRef>
              <c:f>Regional!$R$7:$R$127</c:f>
              <c:numCache>
                <c:formatCode>0</c:formatCode>
                <c:ptCount val="121"/>
                <c:pt idx="0">
                  <c:v>62.964067551673303</c:v>
                </c:pt>
                <c:pt idx="1">
                  <c:v>64.993057413786502</c:v>
                </c:pt>
                <c:pt idx="2">
                  <c:v>67.156780825357998</c:v>
                </c:pt>
                <c:pt idx="3">
                  <c:v>67.383790776244297</c:v>
                </c:pt>
                <c:pt idx="4">
                  <c:v>67.954650203659597</c:v>
                </c:pt>
                <c:pt idx="5">
                  <c:v>69.893163322534605</c:v>
                </c:pt>
                <c:pt idx="6">
                  <c:v>73.819852686986295</c:v>
                </c:pt>
                <c:pt idx="7">
                  <c:v>77.298567271565204</c:v>
                </c:pt>
                <c:pt idx="8">
                  <c:v>78.468916752885093</c:v>
                </c:pt>
                <c:pt idx="9">
                  <c:v>79.5716875536977</c:v>
                </c:pt>
                <c:pt idx="10">
                  <c:v>81.327557434097599</c:v>
                </c:pt>
                <c:pt idx="11">
                  <c:v>83.259394622573495</c:v>
                </c:pt>
                <c:pt idx="12">
                  <c:v>85.038658405242103</c:v>
                </c:pt>
                <c:pt idx="13">
                  <c:v>86.271114449216199</c:v>
                </c:pt>
                <c:pt idx="14">
                  <c:v>88.071283053291594</c:v>
                </c:pt>
                <c:pt idx="15">
                  <c:v>91.050412501053202</c:v>
                </c:pt>
                <c:pt idx="16">
                  <c:v>94.681133966987403</c:v>
                </c:pt>
                <c:pt idx="17">
                  <c:v>98.265736445700597</c:v>
                </c:pt>
                <c:pt idx="18">
                  <c:v>99.464060618540202</c:v>
                </c:pt>
                <c:pt idx="19">
                  <c:v>100</c:v>
                </c:pt>
                <c:pt idx="20">
                  <c:v>102.541298251032</c:v>
                </c:pt>
                <c:pt idx="21">
                  <c:v>105.52409577062301</c:v>
                </c:pt>
                <c:pt idx="22">
                  <c:v>106.009078971653</c:v>
                </c:pt>
                <c:pt idx="23">
                  <c:v>106.005671088992</c:v>
                </c:pt>
                <c:pt idx="24">
                  <c:v>108.456010525981</c:v>
                </c:pt>
                <c:pt idx="25">
                  <c:v>112.55388339864599</c:v>
                </c:pt>
                <c:pt idx="26">
                  <c:v>116.39346500202301</c:v>
                </c:pt>
                <c:pt idx="27">
                  <c:v>118.727720109126</c:v>
                </c:pt>
                <c:pt idx="28">
                  <c:v>121.75708162031999</c:v>
                </c:pt>
                <c:pt idx="29">
                  <c:v>126.064731678125</c:v>
                </c:pt>
                <c:pt idx="30">
                  <c:v>129.200325534325</c:v>
                </c:pt>
                <c:pt idx="31">
                  <c:v>132.137038831925</c:v>
                </c:pt>
                <c:pt idx="32">
                  <c:v>138.80671673126901</c:v>
                </c:pt>
                <c:pt idx="33">
                  <c:v>147.968496562078</c:v>
                </c:pt>
                <c:pt idx="34">
                  <c:v>151.83349010571499</c:v>
                </c:pt>
                <c:pt idx="35">
                  <c:v>153.276613440105</c:v>
                </c:pt>
                <c:pt idx="36">
                  <c:v>160.915664607141</c:v>
                </c:pt>
                <c:pt idx="37">
                  <c:v>171.35397615017499</c:v>
                </c:pt>
                <c:pt idx="38">
                  <c:v>175.99918417981499</c:v>
                </c:pt>
                <c:pt idx="39">
                  <c:v>177.082657045964</c:v>
                </c:pt>
                <c:pt idx="40">
                  <c:v>181.530750967892</c:v>
                </c:pt>
                <c:pt idx="41">
                  <c:v>186.86484441778001</c:v>
                </c:pt>
                <c:pt idx="42">
                  <c:v>188.17442309511199</c:v>
                </c:pt>
                <c:pt idx="43">
                  <c:v>188.81095168641701</c:v>
                </c:pt>
                <c:pt idx="44">
                  <c:v>194.12128575361601</c:v>
                </c:pt>
                <c:pt idx="45">
                  <c:v>201.39916603755401</c:v>
                </c:pt>
                <c:pt idx="46">
                  <c:v>199.38110108861099</c:v>
                </c:pt>
                <c:pt idx="47">
                  <c:v>191.33249143849</c:v>
                </c:pt>
                <c:pt idx="48">
                  <c:v>187.689890278614</c:v>
                </c:pt>
                <c:pt idx="49">
                  <c:v>185.851914196123</c:v>
                </c:pt>
                <c:pt idx="50">
                  <c:v>175.23631735036801</c:v>
                </c:pt>
                <c:pt idx="51">
                  <c:v>161.45993687205601</c:v>
                </c:pt>
                <c:pt idx="52">
                  <c:v>148.299972199357</c:v>
                </c:pt>
                <c:pt idx="53">
                  <c:v>134.67593053135701</c:v>
                </c:pt>
                <c:pt idx="54">
                  <c:v>128.788577703865</c:v>
                </c:pt>
                <c:pt idx="55">
                  <c:v>127.86433881892999</c:v>
                </c:pt>
                <c:pt idx="56">
                  <c:v>126.26900232341799</c:v>
                </c:pt>
                <c:pt idx="57">
                  <c:v>123.701401077258</c:v>
                </c:pt>
                <c:pt idx="58">
                  <c:v>120.84492803111</c:v>
                </c:pt>
                <c:pt idx="59">
                  <c:v>119.158895002462</c:v>
                </c:pt>
                <c:pt idx="60">
                  <c:v>119.57829488016699</c:v>
                </c:pt>
                <c:pt idx="61">
                  <c:v>120.672703041036</c:v>
                </c:pt>
                <c:pt idx="62">
                  <c:v>121.21257049427599</c:v>
                </c:pt>
                <c:pt idx="63">
                  <c:v>121.875820146766</c:v>
                </c:pt>
                <c:pt idx="64">
                  <c:v>124.63352165716</c:v>
                </c:pt>
                <c:pt idx="65">
                  <c:v>129.05177203602199</c:v>
                </c:pt>
                <c:pt idx="66">
                  <c:v>131.29987661951</c:v>
                </c:pt>
                <c:pt idx="67">
                  <c:v>131.60333291438499</c:v>
                </c:pt>
                <c:pt idx="68">
                  <c:v>135.39756929638401</c:v>
                </c:pt>
                <c:pt idx="69">
                  <c:v>144.13377218368399</c:v>
                </c:pt>
                <c:pt idx="70">
                  <c:v>150.58073514845</c:v>
                </c:pt>
                <c:pt idx="71">
                  <c:v>152.111368043748</c:v>
                </c:pt>
                <c:pt idx="72">
                  <c:v>156.57826153606501</c:v>
                </c:pt>
                <c:pt idx="73">
                  <c:v>164.52497478324199</c:v>
                </c:pt>
                <c:pt idx="74">
                  <c:v>167.918859808099</c:v>
                </c:pt>
                <c:pt idx="75">
                  <c:v>168.136486435715</c:v>
                </c:pt>
                <c:pt idx="76">
                  <c:v>172.54266978350401</c:v>
                </c:pt>
                <c:pt idx="77">
                  <c:v>180.37540014653001</c:v>
                </c:pt>
                <c:pt idx="78">
                  <c:v>184.86539146202901</c:v>
                </c:pt>
                <c:pt idx="79">
                  <c:v>185.61308334626401</c:v>
                </c:pt>
                <c:pt idx="80">
                  <c:v>190.10250989962799</c:v>
                </c:pt>
                <c:pt idx="81">
                  <c:v>199.00286541242599</c:v>
                </c:pt>
                <c:pt idx="82">
                  <c:v>204.01647263511001</c:v>
                </c:pt>
                <c:pt idx="83">
                  <c:v>205.467852758455</c:v>
                </c:pt>
                <c:pt idx="84">
                  <c:v>213.23995803781401</c:v>
                </c:pt>
                <c:pt idx="85">
                  <c:v>225.42072179105099</c:v>
                </c:pt>
                <c:pt idx="86">
                  <c:v>230.23652980737501</c:v>
                </c:pt>
                <c:pt idx="87">
                  <c:v>229.18217935241799</c:v>
                </c:pt>
                <c:pt idx="88">
                  <c:v>233.09244732799999</c:v>
                </c:pt>
                <c:pt idx="89">
                  <c:v>241.460048569176</c:v>
                </c:pt>
                <c:pt idx="90">
                  <c:v>243.39023086934401</c:v>
                </c:pt>
                <c:pt idx="91">
                  <c:v>242.036920832585</c:v>
                </c:pt>
                <c:pt idx="92">
                  <c:v>248.084711023247</c:v>
                </c:pt>
                <c:pt idx="93">
                  <c:v>257.29383621864002</c:v>
                </c:pt>
                <c:pt idx="94">
                  <c:v>260.483563092841</c:v>
                </c:pt>
                <c:pt idx="95">
                  <c:v>258.65545326896603</c:v>
                </c:pt>
                <c:pt idx="96">
                  <c:v>256.54222713075802</c:v>
                </c:pt>
                <c:pt idx="97">
                  <c:v>255.689507395611</c:v>
                </c:pt>
                <c:pt idx="98">
                  <c:v>263.89713103768599</c:v>
                </c:pt>
                <c:pt idx="99">
                  <c:v>274.57592015043201</c:v>
                </c:pt>
                <c:pt idx="100">
                  <c:v>281.97665565967998</c:v>
                </c:pt>
                <c:pt idx="101">
                  <c:v>294.203734903856</c:v>
                </c:pt>
                <c:pt idx="102">
                  <c:v>310.30547442756301</c:v>
                </c:pt>
                <c:pt idx="103">
                  <c:v>320.73790687050598</c:v>
                </c:pt>
                <c:pt idx="104">
                  <c:v>329.33542859219602</c:v>
                </c:pt>
                <c:pt idx="105">
                  <c:v>341.74645464137399</c:v>
                </c:pt>
                <c:pt idx="106">
                  <c:v>337.91444980903702</c:v>
                </c:pt>
                <c:pt idx="107">
                  <c:v>327.02698960131897</c:v>
                </c:pt>
                <c:pt idx="108">
                  <c:v>329.98268229808599</c:v>
                </c:pt>
                <c:pt idx="109">
                  <c:v>339.99027287256803</c:v>
                </c:pt>
                <c:pt idx="110">
                  <c:v>337.88340221105602</c:v>
                </c:pt>
                <c:pt idx="111">
                  <c:v>328.92301748496499</c:v>
                </c:pt>
                <c:pt idx="112">
                  <c:v>326.38288439338203</c:v>
                </c:pt>
                <c:pt idx="113">
                  <c:v>324.68483979393898</c:v>
                </c:pt>
                <c:pt idx="114">
                  <c:v>324.97289837605803</c:v>
                </c:pt>
                <c:pt idx="115">
                  <c:v>327.63140645216703</c:v>
                </c:pt>
                <c:pt idx="116">
                  <c:v>329.766990352824</c:v>
                </c:pt>
                <c:pt idx="117">
                  <c:v>327.71146370546597</c:v>
                </c:pt>
                <c:pt idx="118">
                  <c:v>323.04291640518898</c:v>
                </c:pt>
                <c:pt idx="119">
                  <c:v>321.11937810051597</c:v>
                </c:pt>
                <c:pt idx="120">
                  <c:v>319.20042438703302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A2B-400A-BE8C-E859EB771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Regional!$S$23:$S$127</c:f>
              <c:numCache>
                <c:formatCode>0</c:formatCode>
                <c:ptCount val="105"/>
                <c:pt idx="0">
                  <c:v>101.196343811738</c:v>
                </c:pt>
                <c:pt idx="1">
                  <c:v>100.994890314654</c:v>
                </c:pt>
                <c:pt idx="2">
                  <c:v>100.707889080472</c:v>
                </c:pt>
                <c:pt idx="3">
                  <c:v>100</c:v>
                </c:pt>
                <c:pt idx="4">
                  <c:v>100.11890444737</c:v>
                </c:pt>
                <c:pt idx="5">
                  <c:v>105.009744271933</c:v>
                </c:pt>
                <c:pt idx="6">
                  <c:v>111.083270591534</c:v>
                </c:pt>
                <c:pt idx="7">
                  <c:v>112.39449257700601</c:v>
                </c:pt>
                <c:pt idx="8">
                  <c:v>111.838390197553</c:v>
                </c:pt>
                <c:pt idx="9">
                  <c:v>110.857524078469</c:v>
                </c:pt>
                <c:pt idx="10">
                  <c:v>113.886850992153</c:v>
                </c:pt>
                <c:pt idx="11">
                  <c:v>119.93522579312</c:v>
                </c:pt>
                <c:pt idx="12">
                  <c:v>116.21381491514499</c:v>
                </c:pt>
                <c:pt idx="13">
                  <c:v>110.277207870415</c:v>
                </c:pt>
                <c:pt idx="14">
                  <c:v>115.93526588593301</c:v>
                </c:pt>
                <c:pt idx="15">
                  <c:v>126.416367219305</c:v>
                </c:pt>
                <c:pt idx="16">
                  <c:v>120.04962228815501</c:v>
                </c:pt>
                <c:pt idx="17">
                  <c:v>112.861860532189</c:v>
                </c:pt>
                <c:pt idx="18">
                  <c:v>121.41892877860499</c:v>
                </c:pt>
                <c:pt idx="19">
                  <c:v>129.23143519593401</c:v>
                </c:pt>
                <c:pt idx="20">
                  <c:v>131.20471949922299</c:v>
                </c:pt>
                <c:pt idx="21">
                  <c:v>132.386899608421</c:v>
                </c:pt>
                <c:pt idx="22">
                  <c:v>132.099939968212</c:v>
                </c:pt>
                <c:pt idx="23">
                  <c:v>130.88339743679401</c:v>
                </c:pt>
                <c:pt idx="24">
                  <c:v>133.12039419477799</c:v>
                </c:pt>
                <c:pt idx="25">
                  <c:v>137.01343840512001</c:v>
                </c:pt>
                <c:pt idx="26">
                  <c:v>137.82179751702401</c:v>
                </c:pt>
                <c:pt idx="27">
                  <c:v>140.29512326218801</c:v>
                </c:pt>
                <c:pt idx="28">
                  <c:v>144.46119799762599</c:v>
                </c:pt>
                <c:pt idx="29">
                  <c:v>144.44876742577401</c:v>
                </c:pt>
                <c:pt idx="30">
                  <c:v>144.954875413162</c:v>
                </c:pt>
                <c:pt idx="31">
                  <c:v>147.01560380421299</c:v>
                </c:pt>
                <c:pt idx="32">
                  <c:v>144.354862092904</c:v>
                </c:pt>
                <c:pt idx="33">
                  <c:v>139.95226608336901</c:v>
                </c:pt>
                <c:pt idx="34">
                  <c:v>137.62193993717599</c:v>
                </c:pt>
                <c:pt idx="35">
                  <c:v>133.20257382235999</c:v>
                </c:pt>
                <c:pt idx="36">
                  <c:v>121.40081196369501</c:v>
                </c:pt>
                <c:pt idx="37">
                  <c:v>111.010011969836</c:v>
                </c:pt>
                <c:pt idx="38">
                  <c:v>105.08894947899201</c:v>
                </c:pt>
                <c:pt idx="39">
                  <c:v>104.209030979</c:v>
                </c:pt>
                <c:pt idx="40">
                  <c:v>106.67024457016799</c:v>
                </c:pt>
                <c:pt idx="41">
                  <c:v>104.670875268749</c:v>
                </c:pt>
                <c:pt idx="42">
                  <c:v>103.03695257602</c:v>
                </c:pt>
                <c:pt idx="43">
                  <c:v>102.810674258468</c:v>
                </c:pt>
                <c:pt idx="44">
                  <c:v>102.50995517121601</c:v>
                </c:pt>
                <c:pt idx="45">
                  <c:v>105.571252929547</c:v>
                </c:pt>
                <c:pt idx="46">
                  <c:v>113.887234783433</c:v>
                </c:pt>
                <c:pt idx="47">
                  <c:v>119.139340711651</c:v>
                </c:pt>
                <c:pt idx="48">
                  <c:v>114.891446430122</c:v>
                </c:pt>
                <c:pt idx="49">
                  <c:v>110.198253943155</c:v>
                </c:pt>
                <c:pt idx="50">
                  <c:v>110.128958561747</c:v>
                </c:pt>
                <c:pt idx="51">
                  <c:v>112.40956000259401</c:v>
                </c:pt>
                <c:pt idx="52">
                  <c:v>115.79088107544899</c:v>
                </c:pt>
                <c:pt idx="53">
                  <c:v>119.36291550481501</c:v>
                </c:pt>
                <c:pt idx="54">
                  <c:v>124.53537192515</c:v>
                </c:pt>
                <c:pt idx="55">
                  <c:v>129.67135356144701</c:v>
                </c:pt>
                <c:pt idx="56">
                  <c:v>127.462487848942</c:v>
                </c:pt>
                <c:pt idx="57">
                  <c:v>127.985624124719</c:v>
                </c:pt>
                <c:pt idx="58">
                  <c:v>138.94255684967399</c:v>
                </c:pt>
                <c:pt idx="59">
                  <c:v>144.97695576273301</c:v>
                </c:pt>
                <c:pt idx="60">
                  <c:v>144.78208452868401</c:v>
                </c:pt>
                <c:pt idx="61">
                  <c:v>147.33505200183001</c:v>
                </c:pt>
                <c:pt idx="62">
                  <c:v>146.554101501898</c:v>
                </c:pt>
                <c:pt idx="63">
                  <c:v>146.141876417703</c:v>
                </c:pt>
                <c:pt idx="64">
                  <c:v>147.92290368607601</c:v>
                </c:pt>
                <c:pt idx="65">
                  <c:v>149.65877703993701</c:v>
                </c:pt>
                <c:pt idx="66">
                  <c:v>151.804654043341</c:v>
                </c:pt>
                <c:pt idx="67">
                  <c:v>149.98564698146501</c:v>
                </c:pt>
                <c:pt idx="68">
                  <c:v>147.43593075395799</c:v>
                </c:pt>
                <c:pt idx="69">
                  <c:v>151.28767847781299</c:v>
                </c:pt>
                <c:pt idx="70">
                  <c:v>156.18987409863499</c:v>
                </c:pt>
                <c:pt idx="71">
                  <c:v>155.60046247666901</c:v>
                </c:pt>
                <c:pt idx="72">
                  <c:v>156.98617732116</c:v>
                </c:pt>
                <c:pt idx="73">
                  <c:v>159.47269995224701</c:v>
                </c:pt>
                <c:pt idx="74">
                  <c:v>159.15409297625899</c:v>
                </c:pt>
                <c:pt idx="75">
                  <c:v>158.16036325839099</c:v>
                </c:pt>
                <c:pt idx="76">
                  <c:v>159.517057832538</c:v>
                </c:pt>
                <c:pt idx="77">
                  <c:v>161.730830503709</c:v>
                </c:pt>
                <c:pt idx="78">
                  <c:v>162.89007519439099</c:v>
                </c:pt>
                <c:pt idx="79">
                  <c:v>164.348620300379</c:v>
                </c:pt>
                <c:pt idx="80">
                  <c:v>161.02510859990801</c:v>
                </c:pt>
                <c:pt idx="81">
                  <c:v>155.87715341564399</c:v>
                </c:pt>
                <c:pt idx="82">
                  <c:v>157.097313640176</c:v>
                </c:pt>
                <c:pt idx="83">
                  <c:v>159.803586999179</c:v>
                </c:pt>
                <c:pt idx="84">
                  <c:v>162.585640469899</c:v>
                </c:pt>
                <c:pt idx="85">
                  <c:v>172.67280871611399</c:v>
                </c:pt>
                <c:pt idx="86">
                  <c:v>183.02380134309399</c:v>
                </c:pt>
                <c:pt idx="87">
                  <c:v>187.73534652327299</c:v>
                </c:pt>
                <c:pt idx="88">
                  <c:v>190.63852254999799</c:v>
                </c:pt>
                <c:pt idx="89">
                  <c:v>193.08358949997799</c:v>
                </c:pt>
                <c:pt idx="90">
                  <c:v>194.03546006591</c:v>
                </c:pt>
                <c:pt idx="91">
                  <c:v>188.533920388095</c:v>
                </c:pt>
                <c:pt idx="92">
                  <c:v>181.18715544862101</c:v>
                </c:pt>
                <c:pt idx="93">
                  <c:v>176.982694369055</c:v>
                </c:pt>
                <c:pt idx="94">
                  <c:v>176.56772444336099</c:v>
                </c:pt>
                <c:pt idx="95">
                  <c:v>175.40190123647901</c:v>
                </c:pt>
                <c:pt idx="96">
                  <c:v>168.09166177950101</c:v>
                </c:pt>
                <c:pt idx="97">
                  <c:v>167.62568086542601</c:v>
                </c:pt>
                <c:pt idx="98">
                  <c:v>170.816445553926</c:v>
                </c:pt>
                <c:pt idx="99">
                  <c:v>170.94174519247599</c:v>
                </c:pt>
                <c:pt idx="100">
                  <c:v>176.04246221584299</c:v>
                </c:pt>
                <c:pt idx="101">
                  <c:v>183.52612225048401</c:v>
                </c:pt>
                <c:pt idx="102">
                  <c:v>187.48212787481401</c:v>
                </c:pt>
                <c:pt idx="103">
                  <c:v>185.09855419736601</c:v>
                </c:pt>
                <c:pt idx="104">
                  <c:v>181.46208627155099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4C-4CA0-9B67-78E1D5173A77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Regional!$T$23:$T$127</c:f>
              <c:numCache>
                <c:formatCode>0</c:formatCode>
                <c:ptCount val="105"/>
                <c:pt idx="0">
                  <c:v>75.8925328956865</c:v>
                </c:pt>
                <c:pt idx="1">
                  <c:v>83.860423588347501</c:v>
                </c:pt>
                <c:pt idx="2">
                  <c:v>96.318765829051699</c:v>
                </c:pt>
                <c:pt idx="3">
                  <c:v>100</c:v>
                </c:pt>
                <c:pt idx="4">
                  <c:v>103.599091842793</c:v>
                </c:pt>
                <c:pt idx="5">
                  <c:v>109.555551473233</c:v>
                </c:pt>
                <c:pt idx="6">
                  <c:v>107.995449110175</c:v>
                </c:pt>
                <c:pt idx="7">
                  <c:v>103.122631877587</c:v>
                </c:pt>
                <c:pt idx="8">
                  <c:v>102.56055768216</c:v>
                </c:pt>
                <c:pt idx="9">
                  <c:v>105.671923228463</c:v>
                </c:pt>
                <c:pt idx="10">
                  <c:v>105.88092173520501</c:v>
                </c:pt>
                <c:pt idx="11">
                  <c:v>103.668881975757</c:v>
                </c:pt>
                <c:pt idx="12">
                  <c:v>105.92009776936</c:v>
                </c:pt>
                <c:pt idx="13">
                  <c:v>105.7413054729</c:v>
                </c:pt>
                <c:pt idx="14">
                  <c:v>102.47272486899</c:v>
                </c:pt>
                <c:pt idx="15">
                  <c:v>108.22967468800999</c:v>
                </c:pt>
                <c:pt idx="16">
                  <c:v>121.988808127087</c:v>
                </c:pt>
                <c:pt idx="17">
                  <c:v>127.388670506151</c:v>
                </c:pt>
                <c:pt idx="18">
                  <c:v>124.880247883978</c:v>
                </c:pt>
                <c:pt idx="19">
                  <c:v>129.26105601338699</c:v>
                </c:pt>
                <c:pt idx="20">
                  <c:v>138.25029195494801</c:v>
                </c:pt>
                <c:pt idx="21">
                  <c:v>139.39111410886099</c:v>
                </c:pt>
                <c:pt idx="22">
                  <c:v>143.33545292987199</c:v>
                </c:pt>
                <c:pt idx="23">
                  <c:v>155.589250988023</c:v>
                </c:pt>
                <c:pt idx="24">
                  <c:v>162.00626136979</c:v>
                </c:pt>
                <c:pt idx="25">
                  <c:v>168.09798006078901</c:v>
                </c:pt>
                <c:pt idx="26">
                  <c:v>180.82672316984301</c:v>
                </c:pt>
                <c:pt idx="27">
                  <c:v>193.413260273329</c:v>
                </c:pt>
                <c:pt idx="28">
                  <c:v>196.449990673972</c:v>
                </c:pt>
                <c:pt idx="29">
                  <c:v>193.13800648985901</c:v>
                </c:pt>
                <c:pt idx="30">
                  <c:v>197.53847310189701</c:v>
                </c:pt>
                <c:pt idx="31">
                  <c:v>201.28872563375799</c:v>
                </c:pt>
                <c:pt idx="32">
                  <c:v>184.09938057880399</c:v>
                </c:pt>
                <c:pt idx="33">
                  <c:v>173.17048594984001</c:v>
                </c:pt>
                <c:pt idx="34">
                  <c:v>176.17282731696901</c:v>
                </c:pt>
                <c:pt idx="35">
                  <c:v>172.24744294395001</c:v>
                </c:pt>
                <c:pt idx="36">
                  <c:v>156.54373995408</c:v>
                </c:pt>
                <c:pt idx="37">
                  <c:v>131.34502113099799</c:v>
                </c:pt>
                <c:pt idx="38">
                  <c:v>118.748876384436</c:v>
                </c:pt>
                <c:pt idx="39">
                  <c:v>123.181319651415</c:v>
                </c:pt>
                <c:pt idx="40">
                  <c:v>134.24423260321601</c:v>
                </c:pt>
                <c:pt idx="41">
                  <c:v>140.37923786183299</c:v>
                </c:pt>
                <c:pt idx="42">
                  <c:v>140.45758531799399</c:v>
                </c:pt>
                <c:pt idx="43">
                  <c:v>144.939641505287</c:v>
                </c:pt>
                <c:pt idx="44">
                  <c:v>152.074198240095</c:v>
                </c:pt>
                <c:pt idx="45">
                  <c:v>152.82248192484499</c:v>
                </c:pt>
                <c:pt idx="46">
                  <c:v>151.01150705098999</c:v>
                </c:pt>
                <c:pt idx="47">
                  <c:v>156.46313875643</c:v>
                </c:pt>
                <c:pt idx="48">
                  <c:v>160.16011817674899</c:v>
                </c:pt>
                <c:pt idx="49">
                  <c:v>159.75481568968101</c:v>
                </c:pt>
                <c:pt idx="50">
                  <c:v>164.50026787629801</c:v>
                </c:pt>
                <c:pt idx="51">
                  <c:v>171.344304085994</c:v>
                </c:pt>
                <c:pt idx="52">
                  <c:v>176.550315464416</c:v>
                </c:pt>
                <c:pt idx="53">
                  <c:v>185.84985135132899</c:v>
                </c:pt>
                <c:pt idx="54">
                  <c:v>193.76343670920301</c:v>
                </c:pt>
                <c:pt idx="55">
                  <c:v>191.10723694583501</c:v>
                </c:pt>
                <c:pt idx="56">
                  <c:v>183.838073218765</c:v>
                </c:pt>
                <c:pt idx="57">
                  <c:v>182.51327529940201</c:v>
                </c:pt>
                <c:pt idx="58">
                  <c:v>190.77798436707101</c:v>
                </c:pt>
                <c:pt idx="59">
                  <c:v>205.056927166375</c:v>
                </c:pt>
                <c:pt idx="60">
                  <c:v>218.87580920160599</c:v>
                </c:pt>
                <c:pt idx="61">
                  <c:v>229.90818971833099</c:v>
                </c:pt>
                <c:pt idx="62">
                  <c:v>229.61170982684999</c:v>
                </c:pt>
                <c:pt idx="63">
                  <c:v>220.95512564574301</c:v>
                </c:pt>
                <c:pt idx="64">
                  <c:v>217.32979918916001</c:v>
                </c:pt>
                <c:pt idx="65">
                  <c:v>213.654809415291</c:v>
                </c:pt>
                <c:pt idx="66">
                  <c:v>211.98808372741601</c:v>
                </c:pt>
                <c:pt idx="67">
                  <c:v>211.39549224009599</c:v>
                </c:pt>
                <c:pt idx="68">
                  <c:v>215.787661549989</c:v>
                </c:pt>
                <c:pt idx="69">
                  <c:v>228.86799292754699</c:v>
                </c:pt>
                <c:pt idx="70">
                  <c:v>233.08439374812701</c:v>
                </c:pt>
                <c:pt idx="71">
                  <c:v>239.74168321960099</c:v>
                </c:pt>
                <c:pt idx="72">
                  <c:v>249.015752657375</c:v>
                </c:pt>
                <c:pt idx="73">
                  <c:v>232.41113424044201</c:v>
                </c:pt>
                <c:pt idx="74">
                  <c:v>216.289159912023</c:v>
                </c:pt>
                <c:pt idx="75">
                  <c:v>218.13991643697</c:v>
                </c:pt>
                <c:pt idx="76">
                  <c:v>225.86798290825001</c:v>
                </c:pt>
                <c:pt idx="77">
                  <c:v>233.388405826808</c:v>
                </c:pt>
                <c:pt idx="78">
                  <c:v>233.24928938694299</c:v>
                </c:pt>
                <c:pt idx="79">
                  <c:v>233.42181562628201</c:v>
                </c:pt>
                <c:pt idx="80">
                  <c:v>237.90997613888601</c:v>
                </c:pt>
                <c:pt idx="81">
                  <c:v>247.28100944612299</c:v>
                </c:pt>
                <c:pt idx="82">
                  <c:v>256.51620479077297</c:v>
                </c:pt>
                <c:pt idx="83">
                  <c:v>249.69315254377599</c:v>
                </c:pt>
                <c:pt idx="84">
                  <c:v>235.977364835739</c:v>
                </c:pt>
                <c:pt idx="85">
                  <c:v>246.419539468023</c:v>
                </c:pt>
                <c:pt idx="86">
                  <c:v>275.96923165919799</c:v>
                </c:pt>
                <c:pt idx="87">
                  <c:v>281.63517521718802</c:v>
                </c:pt>
                <c:pt idx="88">
                  <c:v>263.279786613559</c:v>
                </c:pt>
                <c:pt idx="89">
                  <c:v>249.315893896348</c:v>
                </c:pt>
                <c:pt idx="90">
                  <c:v>239.51285925195</c:v>
                </c:pt>
                <c:pt idx="91">
                  <c:v>243.039997583082</c:v>
                </c:pt>
                <c:pt idx="92">
                  <c:v>249.85185087140701</c:v>
                </c:pt>
                <c:pt idx="93">
                  <c:v>247.995463896025</c:v>
                </c:pt>
                <c:pt idx="94">
                  <c:v>258.36112843898599</c:v>
                </c:pt>
                <c:pt idx="95">
                  <c:v>258.88754270665299</c:v>
                </c:pt>
                <c:pt idx="96">
                  <c:v>239.594472957731</c:v>
                </c:pt>
                <c:pt idx="97">
                  <c:v>222.86162389883901</c:v>
                </c:pt>
                <c:pt idx="98">
                  <c:v>219.79459301927301</c:v>
                </c:pt>
                <c:pt idx="99">
                  <c:v>225.021436514268</c:v>
                </c:pt>
                <c:pt idx="100">
                  <c:v>226.539683546845</c:v>
                </c:pt>
                <c:pt idx="101">
                  <c:v>220.67284394882299</c:v>
                </c:pt>
                <c:pt idx="102">
                  <c:v>213.38425953526399</c:v>
                </c:pt>
                <c:pt idx="103">
                  <c:v>220.233647529959</c:v>
                </c:pt>
                <c:pt idx="104">
                  <c:v>224.975325142017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4C-4CA0-9B67-78E1D5173A77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Regional!$U$23:$U$127</c:f>
              <c:numCache>
                <c:formatCode>0</c:formatCode>
                <c:ptCount val="105"/>
                <c:pt idx="0">
                  <c:v>98.108304465595097</c:v>
                </c:pt>
                <c:pt idx="1">
                  <c:v>97.598423225237397</c:v>
                </c:pt>
                <c:pt idx="2">
                  <c:v>98.611720187924007</c:v>
                </c:pt>
                <c:pt idx="3">
                  <c:v>100</c:v>
                </c:pt>
                <c:pt idx="4">
                  <c:v>100.46642887505401</c:v>
                </c:pt>
                <c:pt idx="5">
                  <c:v>99.584793220846393</c:v>
                </c:pt>
                <c:pt idx="6">
                  <c:v>98.007035745578307</c:v>
                </c:pt>
                <c:pt idx="7">
                  <c:v>98.9951764874708</c:v>
                </c:pt>
                <c:pt idx="8">
                  <c:v>102.55953120538101</c:v>
                </c:pt>
                <c:pt idx="9">
                  <c:v>104.071318805118</c:v>
                </c:pt>
                <c:pt idx="10">
                  <c:v>104.700617652608</c:v>
                </c:pt>
                <c:pt idx="11">
                  <c:v>107.941378870428</c:v>
                </c:pt>
                <c:pt idx="12">
                  <c:v>111.98308158503799</c:v>
                </c:pt>
                <c:pt idx="13">
                  <c:v>113.50393681474</c:v>
                </c:pt>
                <c:pt idx="14">
                  <c:v>112.233912337684</c:v>
                </c:pt>
                <c:pt idx="15">
                  <c:v>112.79946790324399</c:v>
                </c:pt>
                <c:pt idx="16">
                  <c:v>116.791549424457</c:v>
                </c:pt>
                <c:pt idx="17">
                  <c:v>122.99099821358401</c:v>
                </c:pt>
                <c:pt idx="18">
                  <c:v>129.22796252376699</c:v>
                </c:pt>
                <c:pt idx="19">
                  <c:v>133.66682243469799</c:v>
                </c:pt>
                <c:pt idx="20">
                  <c:v>138.006057157475</c:v>
                </c:pt>
                <c:pt idx="21">
                  <c:v>145.111439594693</c:v>
                </c:pt>
                <c:pt idx="22">
                  <c:v>154.05927373771399</c:v>
                </c:pt>
                <c:pt idx="23">
                  <c:v>157.928697338973</c:v>
                </c:pt>
                <c:pt idx="24">
                  <c:v>157.880127117878</c:v>
                </c:pt>
                <c:pt idx="25">
                  <c:v>159.63376184721599</c:v>
                </c:pt>
                <c:pt idx="26">
                  <c:v>159.60435337122601</c:v>
                </c:pt>
                <c:pt idx="27">
                  <c:v>158.88686243236501</c:v>
                </c:pt>
                <c:pt idx="28">
                  <c:v>161.56254462195301</c:v>
                </c:pt>
                <c:pt idx="29">
                  <c:v>164.26115743265399</c:v>
                </c:pt>
                <c:pt idx="30">
                  <c:v>164.19930369246501</c:v>
                </c:pt>
                <c:pt idx="31">
                  <c:v>162.23553826569901</c:v>
                </c:pt>
                <c:pt idx="32">
                  <c:v>157.733475797534</c:v>
                </c:pt>
                <c:pt idx="33">
                  <c:v>152.77958363953201</c:v>
                </c:pt>
                <c:pt idx="34">
                  <c:v>147.71953376622801</c:v>
                </c:pt>
                <c:pt idx="35">
                  <c:v>141.863084751569</c:v>
                </c:pt>
                <c:pt idx="36">
                  <c:v>132.655372070157</c:v>
                </c:pt>
                <c:pt idx="37">
                  <c:v>120.877519989443</c:v>
                </c:pt>
                <c:pt idx="38">
                  <c:v>113.555701273956</c:v>
                </c:pt>
                <c:pt idx="39">
                  <c:v>111.00657449425</c:v>
                </c:pt>
                <c:pt idx="40">
                  <c:v>111.79382704117</c:v>
                </c:pt>
                <c:pt idx="41">
                  <c:v>117.40324385031499</c:v>
                </c:pt>
                <c:pt idx="42">
                  <c:v>125.219548690423</c:v>
                </c:pt>
                <c:pt idx="43">
                  <c:v>129.26885687840499</c:v>
                </c:pt>
                <c:pt idx="44">
                  <c:v>128.959541812521</c:v>
                </c:pt>
                <c:pt idx="45">
                  <c:v>127.422113564447</c:v>
                </c:pt>
                <c:pt idx="46">
                  <c:v>128.85334445219999</c:v>
                </c:pt>
                <c:pt idx="47">
                  <c:v>131.329221111691</c:v>
                </c:pt>
                <c:pt idx="48">
                  <c:v>131.46028311724601</c:v>
                </c:pt>
                <c:pt idx="49">
                  <c:v>132.64306604462499</c:v>
                </c:pt>
                <c:pt idx="50">
                  <c:v>135.19957709177999</c:v>
                </c:pt>
                <c:pt idx="51">
                  <c:v>137.469432011424</c:v>
                </c:pt>
                <c:pt idx="52">
                  <c:v>140.46191034282899</c:v>
                </c:pt>
                <c:pt idx="53">
                  <c:v>143.22014840659</c:v>
                </c:pt>
                <c:pt idx="54">
                  <c:v>145.732963384578</c:v>
                </c:pt>
                <c:pt idx="55">
                  <c:v>148.76310875120299</c:v>
                </c:pt>
                <c:pt idx="56">
                  <c:v>151.33255268189799</c:v>
                </c:pt>
                <c:pt idx="57">
                  <c:v>154.271295245998</c:v>
                </c:pt>
                <c:pt idx="58">
                  <c:v>157.69996251615899</c:v>
                </c:pt>
                <c:pt idx="59">
                  <c:v>161.82922165936799</c:v>
                </c:pt>
                <c:pt idx="60">
                  <c:v>167.506785835085</c:v>
                </c:pt>
                <c:pt idx="61">
                  <c:v>171.647849016143</c:v>
                </c:pt>
                <c:pt idx="62">
                  <c:v>173.65159953608</c:v>
                </c:pt>
                <c:pt idx="63">
                  <c:v>173.95856717073499</c:v>
                </c:pt>
                <c:pt idx="64">
                  <c:v>174.47147795441199</c:v>
                </c:pt>
                <c:pt idx="65">
                  <c:v>179.52963091347101</c:v>
                </c:pt>
                <c:pt idx="66">
                  <c:v>182.94252926111201</c:v>
                </c:pt>
                <c:pt idx="67">
                  <c:v>181.32495511870701</c:v>
                </c:pt>
                <c:pt idx="68">
                  <c:v>181.97988851201799</c:v>
                </c:pt>
                <c:pt idx="69">
                  <c:v>186.68194953160599</c:v>
                </c:pt>
                <c:pt idx="70">
                  <c:v>190.87590680436199</c:v>
                </c:pt>
                <c:pt idx="71">
                  <c:v>192.73965601232399</c:v>
                </c:pt>
                <c:pt idx="72">
                  <c:v>195.053565807024</c:v>
                </c:pt>
                <c:pt idx="73">
                  <c:v>199.47905546490699</c:v>
                </c:pt>
                <c:pt idx="74">
                  <c:v>202.507307399052</c:v>
                </c:pt>
                <c:pt idx="75">
                  <c:v>202.81948566641</c:v>
                </c:pt>
                <c:pt idx="76">
                  <c:v>205.82431710377301</c:v>
                </c:pt>
                <c:pt idx="77">
                  <c:v>210.042703159853</c:v>
                </c:pt>
                <c:pt idx="78">
                  <c:v>210.84687683761501</c:v>
                </c:pt>
                <c:pt idx="79">
                  <c:v>212.434948296919</c:v>
                </c:pt>
                <c:pt idx="80">
                  <c:v>215.86032367998999</c:v>
                </c:pt>
                <c:pt idx="81">
                  <c:v>217.776172594618</c:v>
                </c:pt>
                <c:pt idx="82">
                  <c:v>220.94373722603399</c:v>
                </c:pt>
                <c:pt idx="83">
                  <c:v>226.054636456564</c:v>
                </c:pt>
                <c:pt idx="84">
                  <c:v>231.49892491496499</c:v>
                </c:pt>
                <c:pt idx="85">
                  <c:v>242.598050172694</c:v>
                </c:pt>
                <c:pt idx="86">
                  <c:v>262.482706540636</c:v>
                </c:pt>
                <c:pt idx="87">
                  <c:v>278.809968290104</c:v>
                </c:pt>
                <c:pt idx="88">
                  <c:v>288.63306787395697</c:v>
                </c:pt>
                <c:pt idx="89">
                  <c:v>297.54441649332199</c:v>
                </c:pt>
                <c:pt idx="90">
                  <c:v>293.92266049953901</c:v>
                </c:pt>
                <c:pt idx="91">
                  <c:v>280.24523550676599</c:v>
                </c:pt>
                <c:pt idx="92">
                  <c:v>269.97107978652298</c:v>
                </c:pt>
                <c:pt idx="93">
                  <c:v>263.74968906993701</c:v>
                </c:pt>
                <c:pt idx="94">
                  <c:v>258.74666318038101</c:v>
                </c:pt>
                <c:pt idx="95">
                  <c:v>250.40820286277199</c:v>
                </c:pt>
                <c:pt idx="96">
                  <c:v>242.148575228173</c:v>
                </c:pt>
                <c:pt idx="97">
                  <c:v>243.81969560204701</c:v>
                </c:pt>
                <c:pt idx="98">
                  <c:v>248.86769228327299</c:v>
                </c:pt>
                <c:pt idx="99">
                  <c:v>249.63338823110499</c:v>
                </c:pt>
                <c:pt idx="100">
                  <c:v>248.048112746355</c:v>
                </c:pt>
                <c:pt idx="101">
                  <c:v>249.321462187545</c:v>
                </c:pt>
                <c:pt idx="102">
                  <c:v>255.426532423759</c:v>
                </c:pt>
                <c:pt idx="103">
                  <c:v>261.02725767684501</c:v>
                </c:pt>
                <c:pt idx="104">
                  <c:v>264.61979644281797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4C-4CA0-9B67-78E1D5173A77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Regional!$N$23:$N$127</c:f>
              <c:numCache>
                <c:formatCode>[$-409]mmm\-yy;@</c:formatCode>
                <c:ptCount val="105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  <c:pt idx="103">
                  <c:v>46022</c:v>
                </c:pt>
                <c:pt idx="104">
                  <c:v>46112</c:v>
                </c:pt>
              </c:numCache>
            </c:numRef>
          </c:xVal>
          <c:yVal>
            <c:numRef>
              <c:f>Regional!$V$23:$V$127</c:f>
              <c:numCache>
                <c:formatCode>0</c:formatCode>
                <c:ptCount val="105"/>
                <c:pt idx="0">
                  <c:v>91.166430008516002</c:v>
                </c:pt>
                <c:pt idx="1">
                  <c:v>94.720670247956505</c:v>
                </c:pt>
                <c:pt idx="2">
                  <c:v>97.835123225431701</c:v>
                </c:pt>
                <c:pt idx="3">
                  <c:v>100</c:v>
                </c:pt>
                <c:pt idx="4">
                  <c:v>99.814422812839894</c:v>
                </c:pt>
                <c:pt idx="5">
                  <c:v>98.822306491195306</c:v>
                </c:pt>
                <c:pt idx="6">
                  <c:v>98.670982403428894</c:v>
                </c:pt>
                <c:pt idx="7">
                  <c:v>98.809329740780996</c:v>
                </c:pt>
                <c:pt idx="8">
                  <c:v>99.529494212202707</c:v>
                </c:pt>
                <c:pt idx="9">
                  <c:v>100.039787800661</c:v>
                </c:pt>
                <c:pt idx="10">
                  <c:v>101.16470979066099</c:v>
                </c:pt>
                <c:pt idx="11">
                  <c:v>103.842570992725</c:v>
                </c:pt>
                <c:pt idx="12">
                  <c:v>106.885097131053</c:v>
                </c:pt>
                <c:pt idx="13">
                  <c:v>109.913241040573</c:v>
                </c:pt>
                <c:pt idx="14">
                  <c:v>110.80027345773701</c:v>
                </c:pt>
                <c:pt idx="15">
                  <c:v>111.056467463842</c:v>
                </c:pt>
                <c:pt idx="16">
                  <c:v>115.358185108808</c:v>
                </c:pt>
                <c:pt idx="17">
                  <c:v>122.034564343421</c:v>
                </c:pt>
                <c:pt idx="18">
                  <c:v>126.395396697008</c:v>
                </c:pt>
                <c:pt idx="19">
                  <c:v>128.24093340095601</c:v>
                </c:pt>
                <c:pt idx="20">
                  <c:v>131.45265781627799</c:v>
                </c:pt>
                <c:pt idx="21">
                  <c:v>136.652516980212</c:v>
                </c:pt>
                <c:pt idx="22">
                  <c:v>141.79582609329</c:v>
                </c:pt>
                <c:pt idx="23">
                  <c:v>147.19172947542</c:v>
                </c:pt>
                <c:pt idx="24">
                  <c:v>152.60913771198699</c:v>
                </c:pt>
                <c:pt idx="25">
                  <c:v>155.74736001070599</c:v>
                </c:pt>
                <c:pt idx="26">
                  <c:v>158.10905435561801</c:v>
                </c:pt>
                <c:pt idx="27">
                  <c:v>162.30633772465399</c:v>
                </c:pt>
                <c:pt idx="28">
                  <c:v>168.240922323901</c:v>
                </c:pt>
                <c:pt idx="29">
                  <c:v>175.20589860400901</c:v>
                </c:pt>
                <c:pt idx="30">
                  <c:v>177.17147473590799</c:v>
                </c:pt>
                <c:pt idx="31">
                  <c:v>171.63533874169099</c:v>
                </c:pt>
                <c:pt idx="32">
                  <c:v>166.78066384844101</c:v>
                </c:pt>
                <c:pt idx="33">
                  <c:v>165.310267008377</c:v>
                </c:pt>
                <c:pt idx="34">
                  <c:v>161.12570805263601</c:v>
                </c:pt>
                <c:pt idx="35">
                  <c:v>152.81559190730201</c:v>
                </c:pt>
                <c:pt idx="36">
                  <c:v>139.58749066511101</c:v>
                </c:pt>
                <c:pt idx="37">
                  <c:v>127.44190696538701</c:v>
                </c:pt>
                <c:pt idx="38">
                  <c:v>118.3306070168</c:v>
                </c:pt>
                <c:pt idx="39">
                  <c:v>109.789362085909</c:v>
                </c:pt>
                <c:pt idx="40">
                  <c:v>110.567164745559</c:v>
                </c:pt>
                <c:pt idx="41">
                  <c:v>118.36574400972999</c:v>
                </c:pt>
                <c:pt idx="42">
                  <c:v>120.52049559454299</c:v>
                </c:pt>
                <c:pt idx="43">
                  <c:v>120.21997818267199</c:v>
                </c:pt>
                <c:pt idx="44">
                  <c:v>123.00181313965101</c:v>
                </c:pt>
                <c:pt idx="45">
                  <c:v>125.621182633066</c:v>
                </c:pt>
                <c:pt idx="46">
                  <c:v>128.24999964193501</c:v>
                </c:pt>
                <c:pt idx="47">
                  <c:v>130.96303791979</c:v>
                </c:pt>
                <c:pt idx="48">
                  <c:v>131.72497438988199</c:v>
                </c:pt>
                <c:pt idx="49">
                  <c:v>134.20467873935399</c:v>
                </c:pt>
                <c:pt idx="50">
                  <c:v>138.47482252591001</c:v>
                </c:pt>
                <c:pt idx="51">
                  <c:v>139.867642723448</c:v>
                </c:pt>
                <c:pt idx="52">
                  <c:v>142.89075946485099</c:v>
                </c:pt>
                <c:pt idx="53">
                  <c:v>148.290122889656</c:v>
                </c:pt>
                <c:pt idx="54">
                  <c:v>152.28517595178201</c:v>
                </c:pt>
                <c:pt idx="55">
                  <c:v>155.87343085631801</c:v>
                </c:pt>
                <c:pt idx="56">
                  <c:v>160.32044860913601</c:v>
                </c:pt>
                <c:pt idx="57">
                  <c:v>166.573605733031</c:v>
                </c:pt>
                <c:pt idx="58">
                  <c:v>171.135299082497</c:v>
                </c:pt>
                <c:pt idx="59">
                  <c:v>174.14243163099599</c:v>
                </c:pt>
                <c:pt idx="60">
                  <c:v>179.283331141243</c:v>
                </c:pt>
                <c:pt idx="61">
                  <c:v>183.27882508793601</c:v>
                </c:pt>
                <c:pt idx="62">
                  <c:v>185.40898863700801</c:v>
                </c:pt>
                <c:pt idx="63">
                  <c:v>188.00023490631401</c:v>
                </c:pt>
                <c:pt idx="64">
                  <c:v>190.80269662429001</c:v>
                </c:pt>
                <c:pt idx="65">
                  <c:v>196.42484367018901</c:v>
                </c:pt>
                <c:pt idx="66">
                  <c:v>203.753884174826</c:v>
                </c:pt>
                <c:pt idx="67">
                  <c:v>206.319695010754</c:v>
                </c:pt>
                <c:pt idx="68">
                  <c:v>206.69071422399901</c:v>
                </c:pt>
                <c:pt idx="69">
                  <c:v>210.472181926752</c:v>
                </c:pt>
                <c:pt idx="70">
                  <c:v>215.869082177287</c:v>
                </c:pt>
                <c:pt idx="71">
                  <c:v>220.55256575140999</c:v>
                </c:pt>
                <c:pt idx="72">
                  <c:v>222.22266693477701</c:v>
                </c:pt>
                <c:pt idx="73">
                  <c:v>225.14563269249001</c:v>
                </c:pt>
                <c:pt idx="74">
                  <c:v>231.70930662915899</c:v>
                </c:pt>
                <c:pt idx="75">
                  <c:v>237.345884354519</c:v>
                </c:pt>
                <c:pt idx="76">
                  <c:v>243.132851954279</c:v>
                </c:pt>
                <c:pt idx="77">
                  <c:v>249.17046965299099</c:v>
                </c:pt>
                <c:pt idx="78">
                  <c:v>251.44868030746201</c:v>
                </c:pt>
                <c:pt idx="79">
                  <c:v>250.60993705704999</c:v>
                </c:pt>
                <c:pt idx="80">
                  <c:v>250.53006346893099</c:v>
                </c:pt>
                <c:pt idx="81">
                  <c:v>249.411119260596</c:v>
                </c:pt>
                <c:pt idx="82">
                  <c:v>256.47697362209999</c:v>
                </c:pt>
                <c:pt idx="83">
                  <c:v>267.74867041107598</c:v>
                </c:pt>
                <c:pt idx="84">
                  <c:v>273.40713579373602</c:v>
                </c:pt>
                <c:pt idx="85">
                  <c:v>284.50018153890301</c:v>
                </c:pt>
                <c:pt idx="86">
                  <c:v>301.82600854672199</c:v>
                </c:pt>
                <c:pt idx="87">
                  <c:v>317.41963535330802</c:v>
                </c:pt>
                <c:pt idx="88">
                  <c:v>327.73722998938399</c:v>
                </c:pt>
                <c:pt idx="89">
                  <c:v>337.61004222570398</c:v>
                </c:pt>
                <c:pt idx="90">
                  <c:v>335.15283447362202</c:v>
                </c:pt>
                <c:pt idx="91">
                  <c:v>313.89964469307603</c:v>
                </c:pt>
                <c:pt idx="92">
                  <c:v>300.15032971247399</c:v>
                </c:pt>
                <c:pt idx="93">
                  <c:v>303.73833818912601</c:v>
                </c:pt>
                <c:pt idx="94">
                  <c:v>295.47528658614601</c:v>
                </c:pt>
                <c:pt idx="95">
                  <c:v>274.46250899695099</c:v>
                </c:pt>
                <c:pt idx="96">
                  <c:v>265.07434324529498</c:v>
                </c:pt>
                <c:pt idx="97">
                  <c:v>261.69975853714902</c:v>
                </c:pt>
                <c:pt idx="98">
                  <c:v>261.77529033897298</c:v>
                </c:pt>
                <c:pt idx="99">
                  <c:v>268.93906943504999</c:v>
                </c:pt>
                <c:pt idx="100">
                  <c:v>265.40227074780699</c:v>
                </c:pt>
                <c:pt idx="101">
                  <c:v>253.40019860846999</c:v>
                </c:pt>
                <c:pt idx="102">
                  <c:v>252.969871691695</c:v>
                </c:pt>
                <c:pt idx="103">
                  <c:v>258.19836664556499</c:v>
                </c:pt>
                <c:pt idx="104">
                  <c:v>261.78552113344102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A4C-4CA0-9B67-78E1D5173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6142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4619AD-6D5A-4D5F-ACBB-945AAD6D6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5814EF-5378-4341-9EEA-7DFB3218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2DC6A9C-1D05-48C5-A3EF-8400089CF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511EAF-06CA-4C79-9554-94C22606D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76905A-1C5A-48FE-B712-ED9C37D8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8D0840-4984-40E5-AA69-3AA2D2B29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AEF995-741F-481B-9743-41C870C41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62A987-BDC4-42D4-B3A6-310B9B5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FEE2DE-E1D7-4F19-9E7D-C05958B5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02E83A-4852-4DF5-B6FD-A39473423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DA13AD-FB28-4914-8818-2A4D1E11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3D983B5-5BBF-4D66-91BC-EB5293CF0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5BBE0A-4D2C-466E-B6BE-F07B4B83C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7B6341-7BBE-4DFA-BD58-38332FFAA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2E4574-9332-4AAE-A281-FC39E0BD0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C7869-68D6-463F-B8AC-C2600DDF3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C1D178-CF98-4C3C-A970-F0DA90A7E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A6C919-9841-49D1-981C-8F16A9133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59BAA6-8E65-4504-BF08-DA322C316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81A865-0E17-4E14-9AF4-56AFC649E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8AA2B8-9ADF-4D4A-A807-842CC9A4E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1FA387-AEA5-407A-82D9-9CE8F220C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312ED15-07A7-4277-8571-2150D83CF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1D334B6-60A6-4D40-9CF5-D302C5A2F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E8B5A8-0428-4F9D-9878-76F8DA024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B34A6C-6B97-402D-AE73-120E79A89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310AA2-8F01-4371-AE06-6BB5E5F65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3886FA-FEEC-403E-A4CB-0C2A3DB4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0F4A66-9F75-47E0-B54E-45B2C08CD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BACCA6-984F-4054-AB9C-29C29C7530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4B287C-D9D5-4053-B70A-B0CA20A4F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CRSI_NewFormat/CCRSI%20Indices%20-%20New%20Format%20Template(Use%20This)%20-%20updated.xlsm" TargetMode="External"/><Relationship Id="rId2" Type="http://schemas.openxmlformats.org/officeDocument/2006/relationships/externalLinkPath" Target="file:///G:\Jrs\R&amp;D\RSR\CCRSI_NewFormat\CCRSI%20Indices%20-%20New%20Format%20Template(Use%20This)%20-%20updated.xlsm" TargetMode="External"/><Relationship Id="rId1" Type="http://schemas.openxmlformats.org/officeDocument/2006/relationships/externalLinkPath" Target="/Jrs/R&amp;D/RSR/CCRSI_NewFormat/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/>
      <sheetData sheetId="11">
        <row r="3">
          <cell r="H3">
            <v>46142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  <row r="312">
          <cell r="A312">
            <v>2025</v>
          </cell>
        </row>
        <row r="313">
          <cell r="A313">
            <v>2025</v>
          </cell>
        </row>
        <row r="314">
          <cell r="A314">
            <v>2026</v>
          </cell>
        </row>
        <row r="315">
          <cell r="A315">
            <v>2026</v>
          </cell>
        </row>
        <row r="316">
          <cell r="A316">
            <v>2026</v>
          </cell>
        </row>
        <row r="317">
          <cell r="A317">
            <v>2026</v>
          </cell>
        </row>
      </sheetData>
      <sheetData sheetId="13"/>
      <sheetData sheetId="14"/>
      <sheetData sheetId="15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  <row r="113">
          <cell r="A113" t="str">
            <v>Y2025Q4</v>
          </cell>
        </row>
        <row r="114">
          <cell r="A114" t="str">
            <v>Y2026Q1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  <row r="339">
          <cell r="A339" t="str">
            <v>Y2026FEB</v>
          </cell>
        </row>
        <row r="340">
          <cell r="A340" t="str">
            <v>Y2026MAR</v>
          </cell>
        </row>
        <row r="341">
          <cell r="A341" t="str">
            <v>Y2026APR</v>
          </cell>
        </row>
      </sheetData>
      <sheetData sheetId="32"/>
      <sheetData sheetId="33"/>
      <sheetData sheetId="34"/>
      <sheetData sheetId="35">
        <row r="339">
          <cell r="B339">
            <v>330.56193565236799</v>
          </cell>
        </row>
      </sheetData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  <row r="363">
          <cell r="A363" t="str">
            <v>Y2026FEB</v>
          </cell>
        </row>
        <row r="364">
          <cell r="A364" t="str">
            <v>Y2026MAR</v>
          </cell>
        </row>
        <row r="365">
          <cell r="A365" t="str">
            <v>Y2026APR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  <row r="361">
          <cell r="A361" t="str">
            <v>Y2025DEC</v>
          </cell>
        </row>
        <row r="362">
          <cell r="A362" t="str">
            <v>Y2026JAN</v>
          </cell>
        </row>
        <row r="363">
          <cell r="A363" t="str">
            <v>Y2026FEB</v>
          </cell>
        </row>
        <row r="364">
          <cell r="A364" t="str">
            <v>Y2026MAR</v>
          </cell>
        </row>
        <row r="365">
          <cell r="A365" t="str">
            <v>Y2026APR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  <row r="337">
          <cell r="A337" t="str">
            <v>Y2025DEC</v>
          </cell>
        </row>
        <row r="338">
          <cell r="A338" t="str">
            <v>Y2026JAN</v>
          </cell>
        </row>
        <row r="339">
          <cell r="A339" t="str">
            <v>Y2026FEB</v>
          </cell>
        </row>
        <row r="340">
          <cell r="A340" t="str">
            <v>Y2026MAR</v>
          </cell>
        </row>
        <row r="341">
          <cell r="A341" t="str">
            <v>Y2026APR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  <row r="105">
          <cell r="A105" t="str">
            <v>Y2025Q4</v>
          </cell>
        </row>
        <row r="106">
          <cell r="A106" t="str">
            <v>Y2026Q1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  <row r="121">
          <cell r="A121" t="str">
            <v>Y2025Q4</v>
          </cell>
        </row>
        <row r="122">
          <cell r="A122" t="str">
            <v>Y2026Q1</v>
          </cell>
        </row>
      </sheetData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1B5A-CEA1-41B0-AE29-E368BB7CFD8A}">
  <sheetPr codeName="Sheet3"/>
  <dimension ref="A1:U382"/>
  <sheetViews>
    <sheetView topLeftCell="E353" zoomScaleNormal="100" workbookViewId="0">
      <selection activeCell="R378" sqref="R378"/>
    </sheetView>
  </sheetViews>
  <sheetFormatPr defaultColWidth="9.109375" defaultRowHeight="15.6" x14ac:dyDescent="0.3"/>
  <cols>
    <col min="1" max="10" width="13.6640625" style="20" customWidth="1"/>
    <col min="11" max="11" width="23" style="21" customWidth="1"/>
    <col min="12" max="12" width="11.88671875" style="44" bestFit="1" customWidth="1"/>
    <col min="13" max="13" width="19.33203125" style="44" customWidth="1"/>
    <col min="14" max="16" width="19.33203125" style="45" customWidth="1"/>
    <col min="17" max="17" width="9.109375" style="44"/>
    <col min="18" max="18" width="16.88671875" style="44" customWidth="1"/>
    <col min="19" max="19" width="15.33203125" style="21" bestFit="1" customWidth="1"/>
    <col min="20" max="20" width="12.33203125" style="21" bestFit="1" customWidth="1"/>
    <col min="21" max="21" width="11" style="21" bestFit="1" customWidth="1"/>
    <col min="22" max="22" width="12" style="20" bestFit="1" customWidth="1"/>
    <col min="23" max="16384" width="9.109375" style="20"/>
  </cols>
  <sheetData>
    <row r="1" spans="1:21" s="1" customFormat="1" ht="15.9" customHeight="1" x14ac:dyDescent="0.3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" customHeight="1" x14ac:dyDescent="0.3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" customHeight="1" x14ac:dyDescent="0.3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" customHeight="1" x14ac:dyDescent="0.3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" customHeight="1" x14ac:dyDescent="0.3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3">
      <c r="L6" s="14"/>
      <c r="M6" s="15"/>
      <c r="N6" s="22"/>
      <c r="O6" s="22"/>
      <c r="P6" s="22"/>
      <c r="Q6" s="23">
        <v>35079.5</v>
      </c>
      <c r="R6" s="24">
        <v>65.812785171254603</v>
      </c>
      <c r="S6" s="25"/>
      <c r="T6" s="26"/>
      <c r="U6" s="26"/>
    </row>
    <row r="7" spans="1:21" x14ac:dyDescent="0.3">
      <c r="A7" s="179" t="s">
        <v>93</v>
      </c>
      <c r="B7" s="179"/>
      <c r="C7" s="179"/>
      <c r="D7" s="179"/>
      <c r="E7" s="179"/>
      <c r="F7" s="179"/>
      <c r="G7" s="179"/>
      <c r="H7" s="179"/>
      <c r="I7" s="179"/>
      <c r="J7" s="179"/>
      <c r="L7" s="14"/>
      <c r="M7" s="15"/>
      <c r="N7" s="22"/>
      <c r="O7" s="22"/>
      <c r="P7" s="22"/>
      <c r="Q7" s="23">
        <v>35109.5</v>
      </c>
      <c r="R7" s="24">
        <v>65.093955953082798</v>
      </c>
      <c r="S7" s="28">
        <v>-1.092233395534481E-2</v>
      </c>
      <c r="T7" s="26"/>
      <c r="U7" s="26"/>
    </row>
    <row r="8" spans="1:21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L8" s="14"/>
      <c r="M8" s="15"/>
      <c r="N8" s="22"/>
      <c r="O8" s="22"/>
      <c r="P8" s="22"/>
      <c r="Q8" s="23">
        <v>35139.5</v>
      </c>
      <c r="R8" s="24">
        <v>64.402992967806696</v>
      </c>
      <c r="S8" s="28">
        <v>-1.0614856251387139E-2</v>
      </c>
      <c r="T8" s="26"/>
      <c r="U8" s="26"/>
    </row>
    <row r="9" spans="1:21" x14ac:dyDescent="0.3">
      <c r="L9" s="14"/>
      <c r="M9" s="15"/>
      <c r="N9" s="22"/>
      <c r="O9" s="22"/>
      <c r="P9" s="22"/>
      <c r="Q9" s="23">
        <v>35170</v>
      </c>
      <c r="R9" s="24">
        <v>64.074590821691103</v>
      </c>
      <c r="S9" s="28">
        <v>-5.0991752243525479E-3</v>
      </c>
      <c r="T9" s="29">
        <v>-2.6411195712815694E-2</v>
      </c>
      <c r="U9" s="26"/>
    </row>
    <row r="10" spans="1:21" x14ac:dyDescent="0.3">
      <c r="L10" s="14"/>
      <c r="M10" s="15"/>
      <c r="N10" s="22"/>
      <c r="O10" s="22"/>
      <c r="P10" s="22"/>
      <c r="Q10" s="23">
        <v>35200.5</v>
      </c>
      <c r="R10" s="24">
        <v>63.614990002890401</v>
      </c>
      <c r="S10" s="28">
        <v>-7.1729029074831807E-3</v>
      </c>
      <c r="T10" s="29">
        <v>-2.2720480396956955E-2</v>
      </c>
      <c r="U10" s="26"/>
    </row>
    <row r="11" spans="1:21" x14ac:dyDescent="0.3">
      <c r="L11" s="14"/>
      <c r="M11" s="15"/>
      <c r="N11" s="22"/>
      <c r="O11" s="22"/>
      <c r="P11" s="22"/>
      <c r="Q11" s="23">
        <v>35231</v>
      </c>
      <c r="R11" s="24">
        <v>64.022600750950801</v>
      </c>
      <c r="S11" s="28">
        <v>6.4074638389768346E-3</v>
      </c>
      <c r="T11" s="29">
        <v>-5.9064369422402452E-3</v>
      </c>
      <c r="U11" s="26"/>
    </row>
    <row r="12" spans="1:21" x14ac:dyDescent="0.3">
      <c r="L12" s="14"/>
      <c r="M12" s="15"/>
      <c r="N12" s="22"/>
      <c r="O12" s="22"/>
      <c r="P12" s="22"/>
      <c r="Q12" s="23">
        <v>35261.5</v>
      </c>
      <c r="R12" s="24">
        <v>64.502599300648399</v>
      </c>
      <c r="S12" s="28">
        <v>7.4973297564839836E-3</v>
      </c>
      <c r="T12" s="29">
        <v>6.679847244727144E-3</v>
      </c>
      <c r="U12" s="26"/>
    </row>
    <row r="13" spans="1:21" x14ac:dyDescent="0.3">
      <c r="L13" s="14"/>
      <c r="M13" s="15"/>
      <c r="N13" s="22"/>
      <c r="O13" s="22"/>
      <c r="P13" s="22"/>
      <c r="Q13" s="23">
        <v>35292.5</v>
      </c>
      <c r="R13" s="24">
        <v>64.874743962970996</v>
      </c>
      <c r="S13" s="28">
        <v>5.7694521826634482E-3</v>
      </c>
      <c r="T13" s="29">
        <v>1.980278484714626E-2</v>
      </c>
      <c r="U13" s="26"/>
    </row>
    <row r="14" spans="1:21" x14ac:dyDescent="0.3">
      <c r="L14" s="14"/>
      <c r="M14" s="15"/>
      <c r="N14" s="22"/>
      <c r="O14" s="22"/>
      <c r="P14" s="22"/>
      <c r="Q14" s="23">
        <v>35323</v>
      </c>
      <c r="R14" s="24">
        <v>64.861190004432004</v>
      </c>
      <c r="S14" s="28">
        <v>-2.0892504094860431E-4</v>
      </c>
      <c r="T14" s="29">
        <v>1.3098331583612621E-2</v>
      </c>
      <c r="U14" s="26"/>
    </row>
    <row r="15" spans="1:21" x14ac:dyDescent="0.3">
      <c r="L15" s="14"/>
      <c r="M15" s="15"/>
      <c r="N15" s="22"/>
      <c r="O15" s="22"/>
      <c r="P15" s="22"/>
      <c r="Q15" s="23">
        <v>35353.5</v>
      </c>
      <c r="R15" s="24">
        <v>64.601741319320197</v>
      </c>
      <c r="S15" s="28">
        <v>-4.0000605152954449E-3</v>
      </c>
      <c r="T15" s="29">
        <v>1.5370236199272469E-3</v>
      </c>
      <c r="U15" s="26"/>
    </row>
    <row r="16" spans="1:21" x14ac:dyDescent="0.3">
      <c r="L16" s="14"/>
      <c r="M16" s="15"/>
      <c r="N16" s="22"/>
      <c r="O16" s="22"/>
      <c r="P16" s="22"/>
      <c r="Q16" s="23">
        <v>35384</v>
      </c>
      <c r="R16" s="24">
        <v>65.464270586673393</v>
      </c>
      <c r="S16" s="28">
        <v>1.3351486349103103E-2</v>
      </c>
      <c r="T16" s="29">
        <v>9.0871514504764495E-3</v>
      </c>
      <c r="U16" s="26"/>
    </row>
    <row r="17" spans="12:21" x14ac:dyDescent="0.3">
      <c r="L17" s="14"/>
      <c r="M17" s="15"/>
      <c r="N17" s="22"/>
      <c r="O17" s="22"/>
      <c r="P17" s="22"/>
      <c r="Q17" s="23">
        <v>35414.5</v>
      </c>
      <c r="R17" s="24">
        <v>67.301198017048804</v>
      </c>
      <c r="S17" s="28">
        <v>2.8059999965070359E-2</v>
      </c>
      <c r="T17" s="29">
        <v>3.7618921460584875E-2</v>
      </c>
      <c r="U17" s="26"/>
    </row>
    <row r="18" spans="12:21" x14ac:dyDescent="0.3">
      <c r="L18" s="14"/>
      <c r="M18" s="15"/>
      <c r="N18" s="22"/>
      <c r="O18" s="22"/>
      <c r="P18" s="22"/>
      <c r="Q18" s="23">
        <v>35445.5</v>
      </c>
      <c r="R18" s="24">
        <v>69.550478538342901</v>
      </c>
      <c r="S18" s="28">
        <v>3.3421106719739413E-2</v>
      </c>
      <c r="T18" s="29">
        <v>7.6603774417806747E-2</v>
      </c>
      <c r="U18" s="29">
        <v>5.6792815519997708E-2</v>
      </c>
    </row>
    <row r="19" spans="12:21" x14ac:dyDescent="0.3">
      <c r="L19" s="14"/>
      <c r="M19" s="15"/>
      <c r="N19" s="22"/>
      <c r="O19" s="22"/>
      <c r="P19" s="22"/>
      <c r="Q19" s="23">
        <v>35475</v>
      </c>
      <c r="R19" s="24">
        <v>70.899634404026003</v>
      </c>
      <c r="S19" s="28">
        <v>1.9398225490847132E-2</v>
      </c>
      <c r="T19" s="29">
        <v>8.302794438313188E-2</v>
      </c>
      <c r="U19" s="29">
        <v>8.9189209135295267E-2</v>
      </c>
    </row>
    <row r="20" spans="12:21" x14ac:dyDescent="0.3">
      <c r="L20" s="14"/>
      <c r="M20" s="15"/>
      <c r="N20" s="22"/>
      <c r="O20" s="22"/>
      <c r="P20" s="22"/>
      <c r="Q20" s="23">
        <v>35504.5</v>
      </c>
      <c r="R20" s="24">
        <v>71.061020900422605</v>
      </c>
      <c r="S20" s="28">
        <v>2.2762669758906728E-3</v>
      </c>
      <c r="T20" s="29">
        <v>5.5865615979396877E-2</v>
      </c>
      <c r="U20" s="29">
        <v>0.10338072232053053</v>
      </c>
    </row>
    <row r="21" spans="12:21" x14ac:dyDescent="0.3">
      <c r="L21" s="14"/>
      <c r="M21" s="15"/>
      <c r="N21" s="22"/>
      <c r="O21" s="22"/>
      <c r="P21" s="22"/>
      <c r="Q21" s="23">
        <v>35535</v>
      </c>
      <c r="R21" s="24">
        <v>70.941920693902105</v>
      </c>
      <c r="S21" s="28">
        <v>-1.6760272370333062E-3</v>
      </c>
      <c r="T21" s="29">
        <v>2.0006219724169272E-2</v>
      </c>
      <c r="U21" s="29">
        <v>0.10717711629749815</v>
      </c>
    </row>
    <row r="22" spans="12:21" x14ac:dyDescent="0.3">
      <c r="L22" s="14"/>
      <c r="M22" s="15"/>
      <c r="N22" s="22"/>
      <c r="O22" s="22"/>
      <c r="P22" s="22"/>
      <c r="Q22" s="23">
        <v>35565.5</v>
      </c>
      <c r="R22" s="24">
        <v>71.342894268872399</v>
      </c>
      <c r="S22" s="28">
        <v>5.6521386938535034E-3</v>
      </c>
      <c r="T22" s="29">
        <v>6.2519344221219075E-3</v>
      </c>
      <c r="U22" s="29">
        <v>0.12147929702780536</v>
      </c>
    </row>
    <row r="23" spans="12:21" x14ac:dyDescent="0.3">
      <c r="L23" s="14"/>
      <c r="M23" s="15"/>
      <c r="N23" s="22"/>
      <c r="O23" s="22"/>
      <c r="P23" s="22"/>
      <c r="Q23" s="23">
        <v>35596</v>
      </c>
      <c r="R23" s="24">
        <v>71.935477726116503</v>
      </c>
      <c r="S23" s="28">
        <v>8.3061314419179411E-3</v>
      </c>
      <c r="T23" s="29">
        <v>1.2305717179595055E-2</v>
      </c>
      <c r="U23" s="29">
        <v>0.12359505678232208</v>
      </c>
    </row>
    <row r="24" spans="12:21" x14ac:dyDescent="0.3">
      <c r="L24" s="14"/>
      <c r="M24" s="15"/>
      <c r="N24" s="22"/>
      <c r="O24" s="22"/>
      <c r="P24" s="22"/>
      <c r="Q24" s="23">
        <v>35626.5</v>
      </c>
      <c r="R24" s="24">
        <v>72.891134565326595</v>
      </c>
      <c r="S24" s="28">
        <v>1.3284916836843852E-2</v>
      </c>
      <c r="T24" s="29">
        <v>2.7476192529870991E-2</v>
      </c>
      <c r="U24" s="29">
        <v>0.13004956940694745</v>
      </c>
    </row>
    <row r="25" spans="12:21" x14ac:dyDescent="0.3">
      <c r="L25" s="14"/>
      <c r="M25" s="15"/>
      <c r="N25" s="22"/>
      <c r="O25" s="22"/>
      <c r="P25" s="22"/>
      <c r="Q25" s="23">
        <v>35657.5</v>
      </c>
      <c r="R25" s="24">
        <v>73.131085608152304</v>
      </c>
      <c r="S25" s="28">
        <v>3.2919098359027732E-3</v>
      </c>
      <c r="T25" s="29">
        <v>2.5064743414259238E-2</v>
      </c>
      <c r="U25" s="29">
        <v>0.12726588408416428</v>
      </c>
    </row>
    <row r="26" spans="12:21" x14ac:dyDescent="0.3">
      <c r="L26" s="14"/>
      <c r="M26" s="15"/>
      <c r="N26" s="22"/>
      <c r="O26" s="22"/>
      <c r="P26" s="22"/>
      <c r="Q26" s="23">
        <v>35688</v>
      </c>
      <c r="R26" s="24">
        <v>74.684927442247201</v>
      </c>
      <c r="S26" s="28">
        <v>2.124735085187468E-2</v>
      </c>
      <c r="T26" s="29">
        <v>3.822105313040125E-2</v>
      </c>
      <c r="U26" s="29">
        <v>0.15145786620849755</v>
      </c>
    </row>
    <row r="27" spans="12:21" x14ac:dyDescent="0.3">
      <c r="L27" s="14"/>
      <c r="M27" s="15"/>
      <c r="N27" s="22"/>
      <c r="O27" s="22"/>
      <c r="P27" s="22"/>
      <c r="Q27" s="23">
        <v>35718.5</v>
      </c>
      <c r="R27" s="24">
        <v>75.686276570042693</v>
      </c>
      <c r="S27" s="28">
        <v>1.340764679151385E-2</v>
      </c>
      <c r="T27" s="29">
        <v>3.8346803371691607E-2</v>
      </c>
      <c r="U27" s="29">
        <v>0.17158260790421576</v>
      </c>
    </row>
    <row r="28" spans="12:21" x14ac:dyDescent="0.3">
      <c r="L28" s="14"/>
      <c r="M28" s="15"/>
      <c r="N28" s="22"/>
      <c r="O28" s="22"/>
      <c r="P28" s="22"/>
      <c r="Q28" s="23">
        <v>35749</v>
      </c>
      <c r="R28" s="24">
        <v>78.612287091836606</v>
      </c>
      <c r="S28" s="28">
        <v>3.8659723458401185E-2</v>
      </c>
      <c r="T28" s="29">
        <v>7.4950363967703604E-2</v>
      </c>
      <c r="U28" s="29">
        <v>0.20084263350579157</v>
      </c>
    </row>
    <row r="29" spans="12:21" x14ac:dyDescent="0.3">
      <c r="L29" s="14"/>
      <c r="M29" s="15"/>
      <c r="N29" s="22"/>
      <c r="O29" s="22"/>
      <c r="P29" s="22"/>
      <c r="Q29" s="23">
        <v>35779.5</v>
      </c>
      <c r="R29" s="24">
        <v>80.455873197944598</v>
      </c>
      <c r="S29" s="28">
        <v>2.3451627910968664E-2</v>
      </c>
      <c r="T29" s="29">
        <v>7.7270554492537835E-2</v>
      </c>
      <c r="U29" s="29">
        <v>0.19545974764911977</v>
      </c>
    </row>
    <row r="30" spans="12:21" x14ac:dyDescent="0.3">
      <c r="L30" s="30">
        <v>35826</v>
      </c>
      <c r="M30" s="31">
        <v>78.240837399568505</v>
      </c>
      <c r="N30" s="32"/>
      <c r="O30" s="32"/>
      <c r="P30" s="32"/>
      <c r="Q30" s="23">
        <v>35810.5</v>
      </c>
      <c r="R30" s="24">
        <v>83.621204241087</v>
      </c>
      <c r="S30" s="28">
        <v>3.9342448441952449E-2</v>
      </c>
      <c r="T30" s="29">
        <v>0.10483971507966894</v>
      </c>
      <c r="U30" s="29">
        <v>0.20230954550495239</v>
      </c>
    </row>
    <row r="31" spans="12:21" x14ac:dyDescent="0.3">
      <c r="L31" s="30">
        <v>35854</v>
      </c>
      <c r="M31" s="31">
        <v>78.084357247426198</v>
      </c>
      <c r="N31" s="32">
        <v>-1.9999805388479786E-3</v>
      </c>
      <c r="O31" s="32"/>
      <c r="P31" s="32"/>
      <c r="Q31" s="23">
        <v>35840</v>
      </c>
      <c r="R31" s="24">
        <v>82.949974352060494</v>
      </c>
      <c r="S31" s="28">
        <v>-8.0270296884423775E-3</v>
      </c>
      <c r="T31" s="29">
        <v>5.5178235116814633E-2</v>
      </c>
      <c r="U31" s="29">
        <v>0.16996335805294671</v>
      </c>
    </row>
    <row r="32" spans="12:21" x14ac:dyDescent="0.3">
      <c r="L32" s="30">
        <v>35885</v>
      </c>
      <c r="M32" s="31">
        <v>78.061822766258501</v>
      </c>
      <c r="N32" s="32">
        <v>-2.8859149209992108E-4</v>
      </c>
      <c r="O32" s="32"/>
      <c r="P32" s="32"/>
      <c r="Q32" s="23">
        <v>35869.5</v>
      </c>
      <c r="R32" s="24">
        <v>81.860816646716003</v>
      </c>
      <c r="S32" s="28">
        <v>-1.3130295866299324E-2</v>
      </c>
      <c r="T32" s="29">
        <v>1.7462285758987894E-2</v>
      </c>
      <c r="U32" s="29">
        <v>0.15197918084271667</v>
      </c>
    </row>
    <row r="33" spans="6:21" x14ac:dyDescent="0.3">
      <c r="L33" s="30">
        <v>35915</v>
      </c>
      <c r="M33" s="31">
        <v>78.993986370404798</v>
      </c>
      <c r="N33" s="32">
        <v>1.1941350728351452E-2</v>
      </c>
      <c r="O33" s="32">
        <v>9.6260341257601301E-3</v>
      </c>
      <c r="P33" s="32"/>
      <c r="Q33" s="23">
        <v>35900</v>
      </c>
      <c r="R33" s="24">
        <v>80.394078369530902</v>
      </c>
      <c r="S33" s="28">
        <v>-1.7917464511929437E-2</v>
      </c>
      <c r="T33" s="29">
        <v>-3.8592195614069569E-2</v>
      </c>
      <c r="U33" s="29">
        <v>0.13323797245936797</v>
      </c>
    </row>
    <row r="34" spans="6:21" x14ac:dyDescent="0.3">
      <c r="L34" s="30">
        <v>35946</v>
      </c>
      <c r="M34" s="31">
        <v>79.965410823023404</v>
      </c>
      <c r="N34" s="32">
        <v>1.2297448163504088E-2</v>
      </c>
      <c r="O34" s="32">
        <v>2.4090018051076578E-2</v>
      </c>
      <c r="P34" s="32"/>
      <c r="Q34" s="23">
        <v>35930.5</v>
      </c>
      <c r="R34" s="24">
        <v>81.658147811641996</v>
      </c>
      <c r="S34" s="28">
        <v>1.5723414805513425E-2</v>
      </c>
      <c r="T34" s="29">
        <v>-1.5573561661823554E-2</v>
      </c>
      <c r="U34" s="29">
        <v>0.1445869788222236</v>
      </c>
    </row>
    <row r="35" spans="6:21" x14ac:dyDescent="0.3">
      <c r="L35" s="30">
        <v>35976</v>
      </c>
      <c r="M35" s="31">
        <v>80.999766351422707</v>
      </c>
      <c r="N35" s="32">
        <v>1.2935036758436658E-2</v>
      </c>
      <c r="O35" s="32">
        <v>3.7636113032632146E-2</v>
      </c>
      <c r="P35" s="32"/>
      <c r="Q35" s="23">
        <v>35961</v>
      </c>
      <c r="R35" s="24">
        <v>83.896410059497697</v>
      </c>
      <c r="S35" s="28">
        <v>2.7410152052660175E-2</v>
      </c>
      <c r="T35" s="29">
        <v>2.4866517293208101E-2</v>
      </c>
      <c r="U35" s="29">
        <v>0.16627306457768509</v>
      </c>
    </row>
    <row r="36" spans="6:21" x14ac:dyDescent="0.3">
      <c r="L36" s="30">
        <v>36007</v>
      </c>
      <c r="M36" s="31">
        <v>80.725979459752807</v>
      </c>
      <c r="N36" s="32">
        <v>-3.3800948323980951E-3</v>
      </c>
      <c r="O36" s="32">
        <v>2.1925632176943877E-2</v>
      </c>
      <c r="P36" s="32"/>
      <c r="Q36" s="23">
        <v>35991.5</v>
      </c>
      <c r="R36" s="24">
        <v>84.721411286669607</v>
      </c>
      <c r="S36" s="28">
        <v>9.8335700727461006E-3</v>
      </c>
      <c r="T36" s="29">
        <v>5.3826513157451128E-2</v>
      </c>
      <c r="U36" s="29">
        <v>0.16230062533517664</v>
      </c>
    </row>
    <row r="37" spans="6:21" x14ac:dyDescent="0.3">
      <c r="L37" s="30">
        <v>36038</v>
      </c>
      <c r="M37" s="31">
        <v>80.120027297375003</v>
      </c>
      <c r="N37" s="32">
        <v>-7.5062844258199091E-3</v>
      </c>
      <c r="O37" s="32">
        <v>1.9335419246928609E-3</v>
      </c>
      <c r="P37" s="32"/>
      <c r="Q37" s="23">
        <v>36022.5</v>
      </c>
      <c r="R37" s="24">
        <v>85.507485373134003</v>
      </c>
      <c r="S37" s="28">
        <v>9.2783403218412719E-3</v>
      </c>
      <c r="T37" s="29">
        <v>4.7139662907504931E-2</v>
      </c>
      <c r="U37" s="29">
        <v>0.16923582717336338</v>
      </c>
    </row>
    <row r="38" spans="6:21" x14ac:dyDescent="0.3">
      <c r="L38" s="30">
        <v>36068</v>
      </c>
      <c r="M38" s="31">
        <v>79.925438297670496</v>
      </c>
      <c r="N38" s="32">
        <v>-2.4287185897012842E-3</v>
      </c>
      <c r="O38" s="32">
        <v>-1.3263347564376526E-2</v>
      </c>
      <c r="P38" s="32"/>
      <c r="Q38" s="23">
        <v>36053</v>
      </c>
      <c r="R38" s="24">
        <v>85.643650793955302</v>
      </c>
      <c r="S38" s="28">
        <v>1.5924386061303419E-3</v>
      </c>
      <c r="T38" s="29">
        <v>2.0826168047220373E-2</v>
      </c>
      <c r="U38" s="29">
        <v>0.14673273078001348</v>
      </c>
    </row>
    <row r="39" spans="6:21" x14ac:dyDescent="0.3">
      <c r="L39" s="30">
        <v>36099</v>
      </c>
      <c r="M39" s="31">
        <v>80.909072409213906</v>
      </c>
      <c r="N39" s="32">
        <v>1.2306896683881963E-2</v>
      </c>
      <c r="O39" s="32">
        <v>2.2680796279763715E-3</v>
      </c>
      <c r="P39" s="32"/>
      <c r="Q39" s="23">
        <v>36083.5</v>
      </c>
      <c r="R39" s="24">
        <v>86.725249628885706</v>
      </c>
      <c r="S39" s="28">
        <v>1.2629060355362043E-2</v>
      </c>
      <c r="T39" s="29">
        <v>2.3652088790586445E-2</v>
      </c>
      <c r="U39" s="29">
        <v>0.14585171261037222</v>
      </c>
    </row>
    <row r="40" spans="6:21" x14ac:dyDescent="0.3">
      <c r="L40" s="30">
        <v>36129</v>
      </c>
      <c r="M40" s="31">
        <v>82.540598571630895</v>
      </c>
      <c r="N40" s="32">
        <v>2.0164934708004179E-2</v>
      </c>
      <c r="O40" s="32">
        <v>3.021181290005881E-2</v>
      </c>
      <c r="P40" s="32"/>
      <c r="Q40" s="23">
        <v>36114</v>
      </c>
      <c r="R40" s="24">
        <v>87.013169360727403</v>
      </c>
      <c r="S40" s="28">
        <v>3.3199066370377395E-3</v>
      </c>
      <c r="T40" s="29">
        <v>1.7608797417243194E-2</v>
      </c>
      <c r="U40" s="29">
        <v>0.10686474824319392</v>
      </c>
    </row>
    <row r="41" spans="6:21" x14ac:dyDescent="0.3">
      <c r="L41" s="30">
        <v>36160</v>
      </c>
      <c r="M41" s="31">
        <v>83.696946898941206</v>
      </c>
      <c r="N41" s="32">
        <v>1.4009449256741302E-2</v>
      </c>
      <c r="O41" s="32">
        <v>4.7187837584628411E-2</v>
      </c>
      <c r="P41" s="32"/>
      <c r="Q41" s="23">
        <v>36144.5</v>
      </c>
      <c r="R41" s="24">
        <v>86.941779473834004</v>
      </c>
      <c r="S41" s="28">
        <v>-8.2044921955937156E-4</v>
      </c>
      <c r="T41" s="29">
        <v>1.5157325357390228E-2</v>
      </c>
      <c r="U41" s="29">
        <v>8.0614453837723143E-2</v>
      </c>
    </row>
    <row r="42" spans="6:21" x14ac:dyDescent="0.3">
      <c r="F42" s="27" t="s">
        <v>9</v>
      </c>
      <c r="L42" s="30">
        <v>36191</v>
      </c>
      <c r="M42" s="31">
        <v>83.886320851064198</v>
      </c>
      <c r="N42" s="32">
        <v>2.2626148161850601E-3</v>
      </c>
      <c r="O42" s="32">
        <v>3.679746106582793E-2</v>
      </c>
      <c r="P42" s="32">
        <v>7.2155202310332456E-2</v>
      </c>
      <c r="Q42" s="23">
        <v>36175.5</v>
      </c>
      <c r="R42" s="24">
        <v>86.622772110526398</v>
      </c>
      <c r="S42" s="28">
        <v>-3.6692067408582441E-3</v>
      </c>
      <c r="T42" s="29">
        <v>-1.1816341699543154E-3</v>
      </c>
      <c r="U42" s="29">
        <v>3.5894817548735913E-2</v>
      </c>
    </row>
    <row r="43" spans="6:21" x14ac:dyDescent="0.3">
      <c r="F43" s="27" t="s">
        <v>10</v>
      </c>
      <c r="L43" s="30">
        <v>36219</v>
      </c>
      <c r="M43" s="31">
        <v>83.602128406502203</v>
      </c>
      <c r="N43" s="32">
        <v>-3.3878282141681648E-3</v>
      </c>
      <c r="O43" s="32">
        <v>1.2860699501107797E-2</v>
      </c>
      <c r="P43" s="32">
        <v>7.0664232294207485E-2</v>
      </c>
      <c r="Q43" s="23">
        <v>36205</v>
      </c>
      <c r="R43" s="24">
        <v>85.329989927994902</v>
      </c>
      <c r="S43" s="28">
        <v>-1.4924276273241111E-2</v>
      </c>
      <c r="T43" s="29">
        <v>-1.9343961897935302E-2</v>
      </c>
      <c r="U43" s="29">
        <v>2.8692179768893267E-2</v>
      </c>
    </row>
    <row r="44" spans="6:21" x14ac:dyDescent="0.3">
      <c r="L44" s="30">
        <v>36250</v>
      </c>
      <c r="M44" s="31">
        <v>83.957615081183704</v>
      </c>
      <c r="N44" s="32">
        <v>4.2521246941584767E-3</v>
      </c>
      <c r="O44" s="32">
        <v>3.1144288041622392E-3</v>
      </c>
      <c r="P44" s="32">
        <v>7.5527218120169382E-2</v>
      </c>
      <c r="Q44" s="23">
        <v>36234.5</v>
      </c>
      <c r="R44" s="24">
        <v>83.781785788845994</v>
      </c>
      <c r="S44" s="28">
        <v>-1.8143728136559623E-2</v>
      </c>
      <c r="T44" s="29">
        <v>-3.6346089349816424E-2</v>
      </c>
      <c r="U44" s="29">
        <v>2.3466283636287777E-2</v>
      </c>
    </row>
    <row r="45" spans="6:21" x14ac:dyDescent="0.3">
      <c r="L45" s="30">
        <v>36280</v>
      </c>
      <c r="M45" s="31">
        <v>85.234992236876707</v>
      </c>
      <c r="N45" s="32">
        <v>1.521454789369403E-2</v>
      </c>
      <c r="O45" s="32">
        <v>1.6077369613181736E-2</v>
      </c>
      <c r="P45" s="32">
        <v>7.900608835219014E-2</v>
      </c>
      <c r="Q45" s="23">
        <v>36265</v>
      </c>
      <c r="R45" s="24">
        <v>82.555879330049393</v>
      </c>
      <c r="S45" s="28">
        <v>-1.4632135699353954E-2</v>
      </c>
      <c r="T45" s="29">
        <v>-4.6949464689121867E-2</v>
      </c>
      <c r="U45" s="29">
        <v>2.6890052157595212E-2</v>
      </c>
    </row>
    <row r="46" spans="6:21" x14ac:dyDescent="0.3">
      <c r="L46" s="30">
        <v>36311</v>
      </c>
      <c r="M46" s="31">
        <v>86.756862557889505</v>
      </c>
      <c r="N46" s="32">
        <v>1.7854994540075442E-2</v>
      </c>
      <c r="O46" s="32">
        <v>3.7735093729287739E-2</v>
      </c>
      <c r="P46" s="32">
        <v>8.4929867363486622E-2</v>
      </c>
      <c r="Q46" s="23">
        <v>36295.5</v>
      </c>
      <c r="R46" s="24">
        <v>82.485476605211602</v>
      </c>
      <c r="S46" s="28">
        <v>-8.5278874635119628E-4</v>
      </c>
      <c r="T46" s="29">
        <v>-3.3335446601876151E-2</v>
      </c>
      <c r="U46" s="29">
        <v>1.0131613509995141E-2</v>
      </c>
    </row>
    <row r="47" spans="6:21" x14ac:dyDescent="0.3">
      <c r="L47" s="30">
        <v>36341</v>
      </c>
      <c r="M47" s="31">
        <v>87.973406268156097</v>
      </c>
      <c r="N47" s="32">
        <v>1.4022449341743348E-2</v>
      </c>
      <c r="O47" s="32">
        <v>4.7831172706481517E-2</v>
      </c>
      <c r="P47" s="32">
        <v>8.6094568303787478E-2</v>
      </c>
      <c r="Q47" s="23">
        <v>36326</v>
      </c>
      <c r="R47" s="24">
        <v>84.074444439853906</v>
      </c>
      <c r="S47" s="28">
        <v>1.9263607365055835E-2</v>
      </c>
      <c r="T47" s="29">
        <v>3.4931059090277383E-3</v>
      </c>
      <c r="U47" s="29">
        <v>2.1220738793228389E-3</v>
      </c>
    </row>
    <row r="48" spans="6:21" x14ac:dyDescent="0.3">
      <c r="L48" s="30">
        <v>36372</v>
      </c>
      <c r="M48" s="31">
        <v>88.449434071661898</v>
      </c>
      <c r="N48" s="32">
        <v>5.4110420830448813E-3</v>
      </c>
      <c r="O48" s="32">
        <v>3.771270167834273E-2</v>
      </c>
      <c r="P48" s="32">
        <v>9.5674956979118875E-2</v>
      </c>
      <c r="Q48" s="23">
        <v>36356.5</v>
      </c>
      <c r="R48" s="24">
        <v>85.987575466954397</v>
      </c>
      <c r="S48" s="28">
        <v>2.2755202723571122E-2</v>
      </c>
      <c r="T48" s="29">
        <v>4.1568161647039803E-2</v>
      </c>
      <c r="U48" s="29">
        <v>1.4945031734663994E-2</v>
      </c>
    </row>
    <row r="49" spans="12:21" x14ac:dyDescent="0.3">
      <c r="L49" s="30">
        <v>36403</v>
      </c>
      <c r="M49" s="31">
        <v>88.697072742943405</v>
      </c>
      <c r="N49" s="32">
        <v>2.7997767750653768E-3</v>
      </c>
      <c r="O49" s="32">
        <v>2.2363766137339036E-2</v>
      </c>
      <c r="P49" s="32">
        <v>0.1070524528621748</v>
      </c>
      <c r="Q49" s="23">
        <v>36387.5</v>
      </c>
      <c r="R49" s="24">
        <v>88.817805443376599</v>
      </c>
      <c r="S49" s="28">
        <v>3.2914406076141489E-2</v>
      </c>
      <c r="T49" s="29">
        <v>7.6769015574372101E-2</v>
      </c>
      <c r="U49" s="29">
        <v>3.8713804479188596E-2</v>
      </c>
    </row>
    <row r="50" spans="12:21" x14ac:dyDescent="0.3">
      <c r="L50" s="30">
        <v>36433</v>
      </c>
      <c r="M50" s="31">
        <v>89.1665540450268</v>
      </c>
      <c r="N50" s="32">
        <v>5.2930867678577798E-3</v>
      </c>
      <c r="O50" s="32">
        <v>1.3562596101301505E-2</v>
      </c>
      <c r="P50" s="32">
        <v>0.1156217087348228</v>
      </c>
      <c r="Q50" s="23">
        <v>36418</v>
      </c>
      <c r="R50" s="24">
        <v>90.406783075805905</v>
      </c>
      <c r="S50" s="28">
        <v>1.7890305040719756E-2</v>
      </c>
      <c r="T50" s="29">
        <v>7.5318233479164887E-2</v>
      </c>
      <c r="U50" s="29">
        <v>5.561570808453653E-2</v>
      </c>
    </row>
    <row r="51" spans="12:21" x14ac:dyDescent="0.3">
      <c r="L51" s="30">
        <v>36464</v>
      </c>
      <c r="M51" s="31">
        <v>89.888838075928405</v>
      </c>
      <c r="N51" s="32">
        <v>8.1003918861424218E-3</v>
      </c>
      <c r="O51" s="32">
        <v>1.627375030009004E-2</v>
      </c>
      <c r="P51" s="32">
        <v>0.11098589316779628</v>
      </c>
      <c r="Q51" s="23">
        <v>36448.5</v>
      </c>
      <c r="R51" s="24">
        <v>91.581707560674502</v>
      </c>
      <c r="S51" s="28">
        <v>1.2995977125780822E-2</v>
      </c>
      <c r="T51" s="29">
        <v>6.5057446536214592E-2</v>
      </c>
      <c r="U51" s="29">
        <v>5.5998200669015397E-2</v>
      </c>
    </row>
    <row r="52" spans="12:21" x14ac:dyDescent="0.3">
      <c r="L52" s="30">
        <v>36494</v>
      </c>
      <c r="M52" s="31">
        <v>90.869471306600303</v>
      </c>
      <c r="N52" s="32">
        <v>1.0909399338809633E-2</v>
      </c>
      <c r="O52" s="32">
        <v>2.4492336629336364E-2</v>
      </c>
      <c r="P52" s="32">
        <v>0.10090637672976643</v>
      </c>
      <c r="Q52" s="23">
        <v>36479</v>
      </c>
      <c r="R52" s="24">
        <v>91.490082778281604</v>
      </c>
      <c r="S52" s="28">
        <v>-1.0004703431871764E-3</v>
      </c>
      <c r="T52" s="29">
        <v>3.0087180397726065E-2</v>
      </c>
      <c r="U52" s="29">
        <v>5.1450986677596067E-2</v>
      </c>
    </row>
    <row r="53" spans="12:21" x14ac:dyDescent="0.3">
      <c r="L53" s="30">
        <v>36525</v>
      </c>
      <c r="M53" s="31">
        <v>91.321779019891395</v>
      </c>
      <c r="N53" s="32">
        <v>4.9775541420833402E-3</v>
      </c>
      <c r="O53" s="32">
        <v>2.4170777910473618E-2</v>
      </c>
      <c r="P53" s="32">
        <v>9.1100481002690525E-2</v>
      </c>
      <c r="Q53" s="23">
        <v>36509.5</v>
      </c>
      <c r="R53" s="24">
        <v>91.363802441053195</v>
      </c>
      <c r="S53" s="28">
        <v>-1.3802625748458031E-3</v>
      </c>
      <c r="T53" s="29">
        <v>1.0585703115272072E-2</v>
      </c>
      <c r="U53" s="29">
        <v>5.0861887046492305E-2</v>
      </c>
    </row>
    <row r="54" spans="12:21" x14ac:dyDescent="0.3">
      <c r="L54" s="30">
        <v>36556</v>
      </c>
      <c r="M54" s="31">
        <v>92.254656298277595</v>
      </c>
      <c r="N54" s="32">
        <v>1.0215277104741904E-2</v>
      </c>
      <c r="O54" s="32">
        <v>2.6319377054921933E-2</v>
      </c>
      <c r="P54" s="32">
        <v>9.9758045916341187E-2</v>
      </c>
      <c r="Q54" s="23">
        <v>36540.5</v>
      </c>
      <c r="R54" s="24">
        <v>91.639702311643404</v>
      </c>
      <c r="S54" s="28">
        <v>3.0197940893299524E-3</v>
      </c>
      <c r="T54" s="29">
        <v>6.3325692994409266E-4</v>
      </c>
      <c r="U54" s="29">
        <v>5.7916989711615852E-2</v>
      </c>
    </row>
    <row r="55" spans="12:21" x14ac:dyDescent="0.3">
      <c r="L55" s="30">
        <v>36585</v>
      </c>
      <c r="M55" s="31">
        <v>92.577283806018201</v>
      </c>
      <c r="N55" s="32">
        <v>3.4971406396819837E-3</v>
      </c>
      <c r="O55" s="32">
        <v>1.8794128268399435E-2</v>
      </c>
      <c r="P55" s="32">
        <v>0.10735558496639852</v>
      </c>
      <c r="Q55" s="23">
        <v>36570.5</v>
      </c>
      <c r="R55" s="24">
        <v>89.768293288783696</v>
      </c>
      <c r="S55" s="28">
        <v>-2.0421378241665566E-2</v>
      </c>
      <c r="T55" s="29">
        <v>-1.8819411210617365E-2</v>
      </c>
      <c r="U55" s="29">
        <v>5.2013405422103309E-2</v>
      </c>
    </row>
    <row r="56" spans="12:21" x14ac:dyDescent="0.3">
      <c r="L56" s="30">
        <v>36616</v>
      </c>
      <c r="M56" s="31">
        <v>93.311318439254293</v>
      </c>
      <c r="N56" s="32">
        <v>7.9288849603122991E-3</v>
      </c>
      <c r="O56" s="32">
        <v>2.1786034401821475E-2</v>
      </c>
      <c r="P56" s="32">
        <v>0.11140982683972056</v>
      </c>
      <c r="Q56" s="23">
        <v>36600.5</v>
      </c>
      <c r="R56" s="24">
        <v>88.348141839102496</v>
      </c>
      <c r="S56" s="28">
        <v>-1.582018993179013E-2</v>
      </c>
      <c r="T56" s="29">
        <v>-3.3007170469906422E-2</v>
      </c>
      <c r="U56" s="29">
        <v>5.4502968721208855E-2</v>
      </c>
    </row>
    <row r="57" spans="12:21" x14ac:dyDescent="0.3">
      <c r="L57" s="30">
        <v>36646</v>
      </c>
      <c r="M57" s="31">
        <v>94.039915549266894</v>
      </c>
      <c r="N57" s="32">
        <v>7.8082393668772454E-3</v>
      </c>
      <c r="O57" s="32">
        <v>1.9351427045776415E-2</v>
      </c>
      <c r="P57" s="32">
        <v>0.10330174358343824</v>
      </c>
      <c r="Q57" s="23">
        <v>36631</v>
      </c>
      <c r="R57" s="24">
        <v>87.164325334088204</v>
      </c>
      <c r="S57" s="28">
        <v>-1.3399449953007792E-2</v>
      </c>
      <c r="T57" s="29">
        <v>-4.8836659926453918E-2</v>
      </c>
      <c r="U57" s="29">
        <v>5.5822141820023985E-2</v>
      </c>
    </row>
    <row r="58" spans="12:21" x14ac:dyDescent="0.3">
      <c r="L58" s="30">
        <v>36677</v>
      </c>
      <c r="M58" s="31">
        <v>95.743004832444996</v>
      </c>
      <c r="N58" s="32">
        <v>1.8110280865637929E-2</v>
      </c>
      <c r="O58" s="32">
        <v>3.4195440785021125E-2</v>
      </c>
      <c r="P58" s="32">
        <v>0.10357846064983489</v>
      </c>
      <c r="Q58" s="23">
        <v>36661.5</v>
      </c>
      <c r="R58" s="24">
        <v>89.715306309654693</v>
      </c>
      <c r="S58" s="28">
        <v>2.9266342231055509E-2</v>
      </c>
      <c r="T58" s="29">
        <v>-5.9026385807003923E-4</v>
      </c>
      <c r="U58" s="29">
        <v>8.7649729406864996E-2</v>
      </c>
    </row>
    <row r="59" spans="12:21" x14ac:dyDescent="0.3">
      <c r="L59" s="30">
        <v>36707</v>
      </c>
      <c r="M59" s="31">
        <v>97.684619613798304</v>
      </c>
      <c r="N59" s="32">
        <v>2.0279442709691731E-2</v>
      </c>
      <c r="O59" s="32">
        <v>4.6867853200370568E-2</v>
      </c>
      <c r="P59" s="32">
        <v>0.11038805654564499</v>
      </c>
      <c r="Q59" s="23">
        <v>36692</v>
      </c>
      <c r="R59" s="24">
        <v>92.563917229752093</v>
      </c>
      <c r="S59" s="28">
        <v>3.1751671339841803E-2</v>
      </c>
      <c r="T59" s="29">
        <v>4.7717759569038343E-2</v>
      </c>
      <c r="U59" s="29">
        <v>0.10097566325248186</v>
      </c>
    </row>
    <row r="60" spans="12:21" x14ac:dyDescent="0.3">
      <c r="L60" s="30">
        <v>36738</v>
      </c>
      <c r="M60" s="31">
        <v>98.152181936030104</v>
      </c>
      <c r="N60" s="32">
        <v>4.78644769340697E-3</v>
      </c>
      <c r="O60" s="32">
        <v>4.3728945977294265E-2</v>
      </c>
      <c r="P60" s="32">
        <v>0.10969824698377395</v>
      </c>
      <c r="Q60" s="23">
        <v>36722.5</v>
      </c>
      <c r="R60" s="24">
        <v>94.671523556440903</v>
      </c>
      <c r="S60" s="28">
        <v>2.2769199810953822E-2</v>
      </c>
      <c r="T60" s="29">
        <v>8.6126958403896392E-2</v>
      </c>
      <c r="U60" s="29">
        <v>0.10099073083905941</v>
      </c>
    </row>
    <row r="61" spans="12:21" x14ac:dyDescent="0.3">
      <c r="L61" s="30">
        <v>36769</v>
      </c>
      <c r="M61" s="31">
        <v>97.762782527164106</v>
      </c>
      <c r="N61" s="32">
        <v>-3.9673026231835662E-3</v>
      </c>
      <c r="O61" s="32">
        <v>2.1095825206800534E-2</v>
      </c>
      <c r="P61" s="32">
        <v>0.10220979682716713</v>
      </c>
      <c r="Q61" s="23">
        <v>36753.5</v>
      </c>
      <c r="R61" s="24">
        <v>95.875355144789793</v>
      </c>
      <c r="S61" s="28">
        <v>1.2715878472487008E-2</v>
      </c>
      <c r="T61" s="29">
        <v>6.8662183617514971E-2</v>
      </c>
      <c r="U61" s="29">
        <v>7.9460978192177345E-2</v>
      </c>
    </row>
    <row r="62" spans="12:21" x14ac:dyDescent="0.3">
      <c r="L62" s="30">
        <v>36799</v>
      </c>
      <c r="M62" s="31">
        <v>97.295721975179802</v>
      </c>
      <c r="N62" s="32">
        <v>-4.7774883233763221E-3</v>
      </c>
      <c r="O62" s="32">
        <v>-3.9811552745563361E-3</v>
      </c>
      <c r="P62" s="32">
        <v>9.1168353618868991E-2</v>
      </c>
      <c r="Q62" s="23">
        <v>36784</v>
      </c>
      <c r="R62" s="24">
        <v>97.216126710810897</v>
      </c>
      <c r="S62" s="28">
        <v>1.398452776520398E-2</v>
      </c>
      <c r="T62" s="29">
        <v>5.0259427434467652E-2</v>
      </c>
      <c r="U62" s="29">
        <v>7.5318946248705387E-2</v>
      </c>
    </row>
    <row r="63" spans="12:21" x14ac:dyDescent="0.3">
      <c r="L63" s="30">
        <v>36830</v>
      </c>
      <c r="M63" s="31">
        <v>98.336774695954603</v>
      </c>
      <c r="N63" s="32">
        <v>1.0699881758833962E-2</v>
      </c>
      <c r="O63" s="32">
        <v>1.8806791278955792E-3</v>
      </c>
      <c r="P63" s="32">
        <v>9.3982042719144898E-2</v>
      </c>
      <c r="Q63" s="23">
        <v>36814.5</v>
      </c>
      <c r="R63" s="24">
        <v>98.757063873849901</v>
      </c>
      <c r="S63" s="28">
        <v>1.5850633173473794E-2</v>
      </c>
      <c r="T63" s="29">
        <v>4.3154901959228553E-2</v>
      </c>
      <c r="U63" s="29">
        <v>7.8349230477293696E-2</v>
      </c>
    </row>
    <row r="64" spans="12:21" x14ac:dyDescent="0.3">
      <c r="L64" s="30">
        <v>36860</v>
      </c>
      <c r="M64" s="31">
        <v>99.346638652177404</v>
      </c>
      <c r="N64" s="32">
        <v>1.0269443545867452E-2</v>
      </c>
      <c r="O64" s="32">
        <v>1.6201013147034926E-2</v>
      </c>
      <c r="P64" s="32">
        <v>9.3289497822371059E-2</v>
      </c>
      <c r="Q64" s="23">
        <v>36845</v>
      </c>
      <c r="R64" s="24">
        <v>99.664388119902</v>
      </c>
      <c r="S64" s="28">
        <v>9.1874364269384223E-3</v>
      </c>
      <c r="T64" s="29">
        <v>3.952040615015262E-2</v>
      </c>
      <c r="U64" s="29">
        <v>8.9346354199177247E-2</v>
      </c>
    </row>
    <row r="65" spans="12:21" x14ac:dyDescent="0.3">
      <c r="L65" s="30">
        <v>36891</v>
      </c>
      <c r="M65" s="31">
        <v>100</v>
      </c>
      <c r="N65" s="32">
        <v>6.5765823251462407E-3</v>
      </c>
      <c r="O65" s="32">
        <v>2.7794418602598681E-2</v>
      </c>
      <c r="P65" s="32">
        <v>9.5029039876876942E-2</v>
      </c>
      <c r="Q65" s="23">
        <v>36875.5</v>
      </c>
      <c r="R65" s="24">
        <v>100</v>
      </c>
      <c r="S65" s="28">
        <v>3.3674202634368378E-3</v>
      </c>
      <c r="T65" s="29">
        <v>2.8635920637635648E-2</v>
      </c>
      <c r="U65" s="29">
        <v>9.4525373596603179E-2</v>
      </c>
    </row>
    <row r="66" spans="12:21" x14ac:dyDescent="0.3">
      <c r="L66" s="30">
        <v>36922</v>
      </c>
      <c r="M66" s="31">
        <v>100.14324348090599</v>
      </c>
      <c r="N66" s="32">
        <v>1.4324348090599681E-3</v>
      </c>
      <c r="O66" s="32">
        <v>1.8370226098392672E-2</v>
      </c>
      <c r="P66" s="32">
        <v>8.5508824152171092E-2</v>
      </c>
      <c r="Q66" s="23">
        <v>36906.5</v>
      </c>
      <c r="R66" s="24">
        <v>100.15595977261999</v>
      </c>
      <c r="S66" s="28">
        <v>1.5595977261999572E-3</v>
      </c>
      <c r="T66" s="29">
        <v>1.4165021152886981E-2</v>
      </c>
      <c r="U66" s="29">
        <v>9.2931963397425266E-2</v>
      </c>
    </row>
    <row r="67" spans="12:21" x14ac:dyDescent="0.3">
      <c r="L67" s="30">
        <v>36950</v>
      </c>
      <c r="M67" s="31">
        <v>100.387272440732</v>
      </c>
      <c r="N67" s="32">
        <v>2.4367990424889463E-3</v>
      </c>
      <c r="O67" s="32">
        <v>1.0474776023353671E-2</v>
      </c>
      <c r="P67" s="32">
        <v>8.436182520842217E-2</v>
      </c>
      <c r="Q67" s="23">
        <v>36936</v>
      </c>
      <c r="R67" s="24">
        <v>99.918561937129894</v>
      </c>
      <c r="S67" s="28">
        <v>-2.3702816689995521E-3</v>
      </c>
      <c r="T67" s="29">
        <v>2.550297272904567E-3</v>
      </c>
      <c r="U67" s="29">
        <v>0.11307186843458061</v>
      </c>
    </row>
    <row r="68" spans="12:21" x14ac:dyDescent="0.3">
      <c r="L68" s="30">
        <v>36981</v>
      </c>
      <c r="M68" s="31">
        <v>100.553058077665</v>
      </c>
      <c r="N68" s="32">
        <v>1.6514607171032036E-3</v>
      </c>
      <c r="O68" s="32">
        <v>5.5305807766499182E-3</v>
      </c>
      <c r="P68" s="32">
        <v>7.7608373341387038E-2</v>
      </c>
      <c r="Q68" s="23">
        <v>36965.5</v>
      </c>
      <c r="R68" s="24">
        <v>99.552310550032303</v>
      </c>
      <c r="S68" s="28">
        <v>-3.6654989823416972E-3</v>
      </c>
      <c r="T68" s="29">
        <v>-4.47689449967692E-3</v>
      </c>
      <c r="U68" s="29">
        <v>0.12681838551097724</v>
      </c>
    </row>
    <row r="69" spans="12:21" x14ac:dyDescent="0.3">
      <c r="L69" s="30">
        <v>37011</v>
      </c>
      <c r="M69" s="31">
        <v>100.65200339233</v>
      </c>
      <c r="N69" s="32">
        <v>9.84010994360629E-4</v>
      </c>
      <c r="O69" s="32">
        <v>5.0803218843318287E-3</v>
      </c>
      <c r="P69" s="32">
        <v>7.0311503412602283E-2</v>
      </c>
      <c r="Q69" s="23">
        <v>36996</v>
      </c>
      <c r="R69" s="24">
        <v>99.310192377303906</v>
      </c>
      <c r="S69" s="28">
        <v>-2.432069847406626E-3</v>
      </c>
      <c r="T69" s="29">
        <v>-8.4445039240420572E-3</v>
      </c>
      <c r="U69" s="29">
        <v>0.13934447374728554</v>
      </c>
    </row>
    <row r="70" spans="12:21" x14ac:dyDescent="0.3">
      <c r="L70" s="30">
        <v>37042</v>
      </c>
      <c r="M70" s="31">
        <v>100.915403456356</v>
      </c>
      <c r="N70" s="32">
        <v>2.6169381149752091E-3</v>
      </c>
      <c r="O70" s="32">
        <v>5.2609360009836514E-3</v>
      </c>
      <c r="P70" s="32">
        <v>5.4023775762657156E-2</v>
      </c>
      <c r="Q70" s="23">
        <v>37026.5</v>
      </c>
      <c r="R70" s="24">
        <v>99.760154862042896</v>
      </c>
      <c r="S70" s="28">
        <v>4.5308791974691953E-3</v>
      </c>
      <c r="T70" s="29">
        <v>-1.5853618388410595E-3</v>
      </c>
      <c r="U70" s="29">
        <v>0.11196359869427575</v>
      </c>
    </row>
    <row r="71" spans="12:21" x14ac:dyDescent="0.3">
      <c r="L71" s="30">
        <v>37072</v>
      </c>
      <c r="M71" s="31">
        <v>102.236600363424</v>
      </c>
      <c r="N71" s="32">
        <v>1.3092123321286619E-2</v>
      </c>
      <c r="O71" s="32">
        <v>1.6742825309784992E-2</v>
      </c>
      <c r="P71" s="32">
        <v>4.659874571475231E-2</v>
      </c>
      <c r="Q71" s="23">
        <v>37057</v>
      </c>
      <c r="R71" s="24">
        <v>100.394648928902</v>
      </c>
      <c r="S71" s="28">
        <v>6.3601952877532231E-3</v>
      </c>
      <c r="T71" s="29">
        <v>8.4612639748462559E-3</v>
      </c>
      <c r="U71" s="29">
        <v>8.4598101868499365E-2</v>
      </c>
    </row>
    <row r="72" spans="12:21" x14ac:dyDescent="0.3">
      <c r="L72" s="30">
        <v>37103</v>
      </c>
      <c r="M72" s="31">
        <v>103.97029474145</v>
      </c>
      <c r="N72" s="32">
        <v>1.6957668504852252E-2</v>
      </c>
      <c r="O72" s="32">
        <v>3.2967961265367718E-2</v>
      </c>
      <c r="P72" s="32">
        <v>5.9276448986246733E-2</v>
      </c>
      <c r="Q72" s="23">
        <v>37087.5</v>
      </c>
      <c r="R72" s="24">
        <v>101.195047895234</v>
      </c>
      <c r="S72" s="28">
        <v>7.972526174167216E-3</v>
      </c>
      <c r="T72" s="29">
        <v>1.897947705880032E-2</v>
      </c>
      <c r="U72" s="29">
        <v>6.8906933085363553E-2</v>
      </c>
    </row>
    <row r="73" spans="12:21" x14ac:dyDescent="0.3">
      <c r="L73" s="30">
        <v>37134</v>
      </c>
      <c r="M73" s="31">
        <v>105.96095273813501</v>
      </c>
      <c r="N73" s="32">
        <v>1.9146411017063159E-2</v>
      </c>
      <c r="O73" s="32">
        <v>4.9997811126634373E-2</v>
      </c>
      <c r="P73" s="32">
        <v>8.3857783085224513E-2</v>
      </c>
      <c r="Q73" s="23">
        <v>37118.5</v>
      </c>
      <c r="R73" s="24">
        <v>101.14671600402799</v>
      </c>
      <c r="S73" s="28">
        <v>-4.7761122911904597E-4</v>
      </c>
      <c r="T73" s="29">
        <v>1.3898947369343606E-2</v>
      </c>
      <c r="U73" s="29">
        <v>5.4981395910111086E-2</v>
      </c>
    </row>
    <row r="74" spans="12:21" x14ac:dyDescent="0.3">
      <c r="L74" s="30">
        <v>37164</v>
      </c>
      <c r="M74" s="31">
        <v>107.005208979369</v>
      </c>
      <c r="N74" s="32">
        <v>9.8551043025698615E-3</v>
      </c>
      <c r="O74" s="32">
        <v>4.6642871525401475E-2</v>
      </c>
      <c r="P74" s="32">
        <v>9.9793565504001203E-2</v>
      </c>
      <c r="Q74" s="23">
        <v>37149</v>
      </c>
      <c r="R74" s="24">
        <v>100.98731157875601</v>
      </c>
      <c r="S74" s="28">
        <v>-1.5759723258403913E-3</v>
      </c>
      <c r="T74" s="29">
        <v>5.903329073581709E-3</v>
      </c>
      <c r="U74" s="29">
        <v>3.8791762185334422E-2</v>
      </c>
    </row>
    <row r="75" spans="12:21" x14ac:dyDescent="0.3">
      <c r="L75" s="30">
        <v>37195</v>
      </c>
      <c r="M75" s="31">
        <v>106.582765495703</v>
      </c>
      <c r="N75" s="32">
        <v>-3.9478777500210338E-3</v>
      </c>
      <c r="O75" s="32">
        <v>2.5127088085588278E-2</v>
      </c>
      <c r="P75" s="32">
        <v>8.3854598905078959E-2</v>
      </c>
      <c r="Q75" s="23">
        <v>37179.5</v>
      </c>
      <c r="R75" s="24">
        <v>99.6105443263843</v>
      </c>
      <c r="S75" s="28">
        <v>-1.3633071628983973E-2</v>
      </c>
      <c r="T75" s="29">
        <v>-1.5657916091804336E-2</v>
      </c>
      <c r="U75" s="29">
        <v>8.642221822477536E-3</v>
      </c>
    </row>
    <row r="76" spans="12:21" x14ac:dyDescent="0.3">
      <c r="L76" s="30">
        <v>37225</v>
      </c>
      <c r="M76" s="31">
        <v>105.430597041227</v>
      </c>
      <c r="N76" s="32">
        <v>-1.0810082184651626E-2</v>
      </c>
      <c r="O76" s="32">
        <v>-5.0051993984868703E-3</v>
      </c>
      <c r="P76" s="32">
        <v>6.1239700422579535E-2</v>
      </c>
      <c r="Q76" s="23">
        <v>37210</v>
      </c>
      <c r="R76" s="24">
        <v>98.737141211093501</v>
      </c>
      <c r="S76" s="28">
        <v>-8.7681793247610385E-3</v>
      </c>
      <c r="T76" s="29">
        <v>-2.382257069857352E-2</v>
      </c>
      <c r="U76" s="29">
        <v>-9.3036933883843265E-3</v>
      </c>
    </row>
    <row r="77" spans="12:21" x14ac:dyDescent="0.3">
      <c r="L77" s="30">
        <v>37256</v>
      </c>
      <c r="M77" s="31">
        <v>104.077086074989</v>
      </c>
      <c r="N77" s="32">
        <v>-1.283793323970972E-2</v>
      </c>
      <c r="O77" s="32">
        <v>-2.7364302470027968E-2</v>
      </c>
      <c r="P77" s="32">
        <v>4.0770860749890003E-2</v>
      </c>
      <c r="Q77" s="23">
        <v>37240.5</v>
      </c>
      <c r="R77" s="24">
        <v>97.784754589245594</v>
      </c>
      <c r="S77" s="28">
        <v>-9.6456775045954402E-3</v>
      </c>
      <c r="T77" s="29">
        <v>-3.1712469016593858E-2</v>
      </c>
      <c r="U77" s="29">
        <v>-2.2152454107544073E-2</v>
      </c>
    </row>
    <row r="78" spans="12:21" x14ac:dyDescent="0.3">
      <c r="L78" s="30">
        <v>37287</v>
      </c>
      <c r="M78" s="31">
        <v>104.394036437434</v>
      </c>
      <c r="N78" s="32">
        <v>3.045342393777517E-3</v>
      </c>
      <c r="O78" s="32">
        <v>-2.0535487591164525E-2</v>
      </c>
      <c r="P78" s="32">
        <v>4.2447126823273784E-2</v>
      </c>
      <c r="Q78" s="23">
        <v>37271.5</v>
      </c>
      <c r="R78" s="24">
        <v>98.831131993286903</v>
      </c>
      <c r="S78" s="28">
        <v>1.0700823542859172E-2</v>
      </c>
      <c r="T78" s="29">
        <v>-7.8245966666297129E-3</v>
      </c>
      <c r="U78" s="29">
        <v>-1.3227647983612645E-2</v>
      </c>
    </row>
    <row r="79" spans="12:21" x14ac:dyDescent="0.3">
      <c r="L79" s="30">
        <v>37315</v>
      </c>
      <c r="M79" s="31">
        <v>105.620410095781</v>
      </c>
      <c r="N79" s="32">
        <v>1.1747545168272033E-2</v>
      </c>
      <c r="O79" s="32">
        <v>1.8003602358409587E-3</v>
      </c>
      <c r="P79" s="32">
        <v>5.2129493389100778E-2</v>
      </c>
      <c r="Q79" s="23">
        <v>37301</v>
      </c>
      <c r="R79" s="24">
        <v>100.030619206623</v>
      </c>
      <c r="S79" s="28">
        <v>1.2136734540464156E-2</v>
      </c>
      <c r="T79" s="29">
        <v>1.3100217199565556E-2</v>
      </c>
      <c r="U79" s="29">
        <v>1.1214860114141523E-3</v>
      </c>
    </row>
    <row r="80" spans="12:21" x14ac:dyDescent="0.3">
      <c r="L80" s="30">
        <v>37346</v>
      </c>
      <c r="M80" s="31">
        <v>107.628374428931</v>
      </c>
      <c r="N80" s="32">
        <v>1.9011139336886584E-2</v>
      </c>
      <c r="O80" s="32">
        <v>3.4121711972059376E-2</v>
      </c>
      <c r="P80" s="32">
        <v>7.036400967339218E-2</v>
      </c>
      <c r="Q80" s="23">
        <v>37330.5</v>
      </c>
      <c r="R80" s="24">
        <v>101.18849982202499</v>
      </c>
      <c r="S80" s="28">
        <v>1.1575261900661493E-2</v>
      </c>
      <c r="T80" s="29">
        <v>3.4808547069296925E-2</v>
      </c>
      <c r="U80" s="29">
        <v>1.6435472596795009E-2</v>
      </c>
    </row>
    <row r="81" spans="12:21" x14ac:dyDescent="0.3">
      <c r="L81" s="30">
        <v>37376</v>
      </c>
      <c r="M81" s="31">
        <v>108.638805721606</v>
      </c>
      <c r="N81" s="32">
        <v>9.3881497145738013E-3</v>
      </c>
      <c r="O81" s="32">
        <v>4.0661032268026309E-2</v>
      </c>
      <c r="P81" s="32">
        <v>7.9350654334662041E-2</v>
      </c>
      <c r="Q81" s="23">
        <v>37361</v>
      </c>
      <c r="R81" s="24">
        <v>101.13358840369099</v>
      </c>
      <c r="S81" s="28">
        <v>-5.4266461535235067E-4</v>
      </c>
      <c r="T81" s="29">
        <v>2.3296873808553498E-2</v>
      </c>
      <c r="U81" s="29">
        <v>1.8360613173112661E-2</v>
      </c>
    </row>
    <row r="82" spans="12:21" x14ac:dyDescent="0.3">
      <c r="L82" s="30">
        <v>37407</v>
      </c>
      <c r="M82" s="31">
        <v>109.255284010507</v>
      </c>
      <c r="N82" s="32">
        <v>5.6745679852259201E-3</v>
      </c>
      <c r="O82" s="32">
        <v>3.4414502949096093E-2</v>
      </c>
      <c r="P82" s="32">
        <v>8.2642295115609832E-2</v>
      </c>
      <c r="Q82" s="23">
        <v>37391.5</v>
      </c>
      <c r="R82" s="24">
        <v>101.047757110356</v>
      </c>
      <c r="S82" s="28">
        <v>-8.486922563488708E-4</v>
      </c>
      <c r="T82" s="29">
        <v>1.0168265595077441E-2</v>
      </c>
      <c r="U82" s="29">
        <v>1.2906979245308037E-2</v>
      </c>
    </row>
    <row r="83" spans="12:21" x14ac:dyDescent="0.3">
      <c r="L83" s="30">
        <v>37437</v>
      </c>
      <c r="M83" s="31">
        <v>109.665583818958</v>
      </c>
      <c r="N83" s="32">
        <v>3.7554230183645121E-3</v>
      </c>
      <c r="O83" s="32">
        <v>1.8928181353999873E-2</v>
      </c>
      <c r="P83" s="32">
        <v>7.26646174572112E-2</v>
      </c>
      <c r="Q83" s="23">
        <v>37422</v>
      </c>
      <c r="R83" s="24">
        <v>101.24307666708199</v>
      </c>
      <c r="S83" s="28">
        <v>1.9329430193357755E-3</v>
      </c>
      <c r="T83" s="29">
        <v>5.3935817956585197E-4</v>
      </c>
      <c r="U83" s="29">
        <v>8.4509258932798925E-3</v>
      </c>
    </row>
    <row r="84" spans="12:21" x14ac:dyDescent="0.3">
      <c r="L84" s="30">
        <v>37468</v>
      </c>
      <c r="M84" s="31">
        <v>110.62202865182699</v>
      </c>
      <c r="N84" s="32">
        <v>8.7214675704270217E-3</v>
      </c>
      <c r="O84" s="32">
        <v>1.8255198195966216E-2</v>
      </c>
      <c r="P84" s="32">
        <v>6.3977253569573067E-2</v>
      </c>
      <c r="Q84" s="23">
        <v>37452.5</v>
      </c>
      <c r="R84" s="24">
        <v>101.44564231012799</v>
      </c>
      <c r="S84" s="28">
        <v>2.0007851372603191E-3</v>
      </c>
      <c r="T84" s="29">
        <v>3.0855614970506373E-3</v>
      </c>
      <c r="U84" s="29">
        <v>2.4763505735323488E-3</v>
      </c>
    </row>
    <row r="85" spans="12:21" x14ac:dyDescent="0.3">
      <c r="L85" s="30">
        <v>37499</v>
      </c>
      <c r="M85" s="31">
        <v>111.777187085224</v>
      </c>
      <c r="N85" s="32">
        <v>1.0442390611301811E-2</v>
      </c>
      <c r="O85" s="32">
        <v>2.3082664582835921E-2</v>
      </c>
      <c r="P85" s="32">
        <v>5.4890355331768781E-2</v>
      </c>
      <c r="Q85" s="23">
        <v>37483.5</v>
      </c>
      <c r="R85" s="24">
        <v>101.536340622349</v>
      </c>
      <c r="S85" s="28">
        <v>8.9405823804367124E-4</v>
      </c>
      <c r="T85" s="29">
        <v>4.8351742380527973E-3</v>
      </c>
      <c r="U85" s="29">
        <v>3.8520738360452444E-3</v>
      </c>
    </row>
    <row r="86" spans="12:21" x14ac:dyDescent="0.3">
      <c r="L86" s="30">
        <v>37529</v>
      </c>
      <c r="M86" s="31">
        <v>113.30521112649799</v>
      </c>
      <c r="N86" s="32">
        <v>1.3670267441145745E-2</v>
      </c>
      <c r="O86" s="32">
        <v>3.3188418652368545E-2</v>
      </c>
      <c r="P86" s="32">
        <v>5.8875658551759358E-2</v>
      </c>
      <c r="Q86" s="23">
        <v>37514</v>
      </c>
      <c r="R86" s="24">
        <v>101.62730299668</v>
      </c>
      <c r="S86" s="28">
        <v>8.9586027794053003E-4</v>
      </c>
      <c r="T86" s="29">
        <v>3.7950874494012687E-3</v>
      </c>
      <c r="U86" s="29">
        <v>6.3373448398504895E-3</v>
      </c>
    </row>
    <row r="87" spans="12:21" x14ac:dyDescent="0.3">
      <c r="L87" s="30">
        <v>37560</v>
      </c>
      <c r="M87" s="31">
        <v>115.10629744408</v>
      </c>
      <c r="N87" s="32">
        <v>1.5895882454790344E-2</v>
      </c>
      <c r="O87" s="32">
        <v>4.053685189924372E-2</v>
      </c>
      <c r="P87" s="32">
        <v>7.9971015095499975E-2</v>
      </c>
      <c r="Q87" s="23">
        <v>37544.5</v>
      </c>
      <c r="R87" s="24">
        <v>102.280009604605</v>
      </c>
      <c r="S87" s="28">
        <v>6.4225517029250501E-3</v>
      </c>
      <c r="T87" s="29">
        <v>8.2247721585346767E-3</v>
      </c>
      <c r="U87" s="29">
        <v>2.679902309813631E-2</v>
      </c>
    </row>
    <row r="88" spans="12:21" x14ac:dyDescent="0.3">
      <c r="L88" s="30">
        <v>37590</v>
      </c>
      <c r="M88" s="31">
        <v>116.826380155192</v>
      </c>
      <c r="N88" s="32">
        <v>1.4943428372784062E-2</v>
      </c>
      <c r="O88" s="32">
        <v>4.5171946097715576E-2</v>
      </c>
      <c r="P88" s="32">
        <v>0.10808800702806276</v>
      </c>
      <c r="Q88" s="23">
        <v>37575</v>
      </c>
      <c r="R88" s="24">
        <v>103.93811167858701</v>
      </c>
      <c r="S88" s="28">
        <v>1.6211399279213223E-2</v>
      </c>
      <c r="T88" s="29">
        <v>2.3654299943417056E-2</v>
      </c>
      <c r="U88" s="29">
        <v>5.2674914461764422E-2</v>
      </c>
    </row>
    <row r="89" spans="12:21" x14ac:dyDescent="0.3">
      <c r="L89" s="30">
        <v>37621</v>
      </c>
      <c r="M89" s="31">
        <v>117.814932642824</v>
      </c>
      <c r="N89" s="32">
        <v>8.4617231683359329E-3</v>
      </c>
      <c r="O89" s="32">
        <v>3.9801536676818738E-2</v>
      </c>
      <c r="P89" s="32">
        <v>0.13199684086021302</v>
      </c>
      <c r="Q89" s="23">
        <v>37605.5</v>
      </c>
      <c r="R89" s="24">
        <v>106.118840761428</v>
      </c>
      <c r="S89" s="28">
        <v>2.0981034267628207E-2</v>
      </c>
      <c r="T89" s="29">
        <v>4.4196172015848356E-2</v>
      </c>
      <c r="U89" s="29">
        <v>8.5228890814223135E-2</v>
      </c>
    </row>
    <row r="90" spans="12:21" x14ac:dyDescent="0.3">
      <c r="L90" s="30">
        <v>37652</v>
      </c>
      <c r="M90" s="31">
        <v>117.664788874344</v>
      </c>
      <c r="N90" s="32">
        <v>-1.2744035506534468E-3</v>
      </c>
      <c r="O90" s="32">
        <v>2.2227206391613352E-2</v>
      </c>
      <c r="P90" s="32">
        <v>0.12712174842346968</v>
      </c>
      <c r="Q90" s="23">
        <v>37636.5</v>
      </c>
      <c r="R90" s="24">
        <v>108.561659666707</v>
      </c>
      <c r="S90" s="28">
        <v>2.3019653133705464E-2</v>
      </c>
      <c r="T90" s="29">
        <v>6.1416205242702526E-2</v>
      </c>
      <c r="U90" s="29">
        <v>9.8456098571055861E-2</v>
      </c>
    </row>
    <row r="91" spans="12:21" x14ac:dyDescent="0.3">
      <c r="L91" s="30">
        <v>37680</v>
      </c>
      <c r="M91" s="31">
        <v>117.54834016417399</v>
      </c>
      <c r="N91" s="32">
        <v>-9.8966488857055168E-4</v>
      </c>
      <c r="O91" s="32">
        <v>6.1797687133928747E-3</v>
      </c>
      <c r="P91" s="32">
        <v>0.11293205600675327</v>
      </c>
      <c r="Q91" s="23">
        <v>37666</v>
      </c>
      <c r="R91" s="24">
        <v>109.522639757348</v>
      </c>
      <c r="S91" s="28">
        <v>8.8519288816262254E-3</v>
      </c>
      <c r="T91" s="29">
        <v>5.3729358640171476E-2</v>
      </c>
      <c r="U91" s="29">
        <v>9.4891150589784035E-2</v>
      </c>
    </row>
    <row r="92" spans="12:21" x14ac:dyDescent="0.3">
      <c r="L92" s="30">
        <v>37711</v>
      </c>
      <c r="M92" s="31">
        <v>118.520772407357</v>
      </c>
      <c r="N92" s="32">
        <v>8.2726156900629899E-3</v>
      </c>
      <c r="O92" s="32">
        <v>5.9910891488845763E-3</v>
      </c>
      <c r="P92" s="32">
        <v>0.10120377675701553</v>
      </c>
      <c r="Q92" s="23">
        <v>37695.5</v>
      </c>
      <c r="R92" s="24">
        <v>109.70441051640201</v>
      </c>
      <c r="S92" s="28">
        <v>1.6596637869277231E-3</v>
      </c>
      <c r="T92" s="29">
        <v>3.3788248432103929E-2</v>
      </c>
      <c r="U92" s="29">
        <v>8.4158878818790583E-2</v>
      </c>
    </row>
    <row r="93" spans="12:21" x14ac:dyDescent="0.3">
      <c r="L93" s="30">
        <v>37741</v>
      </c>
      <c r="M93" s="31">
        <v>120.287239308533</v>
      </c>
      <c r="N93" s="32">
        <v>1.4904281041171696E-2</v>
      </c>
      <c r="O93" s="32">
        <v>2.2287469847836583E-2</v>
      </c>
      <c r="P93" s="32">
        <v>0.1072216645751507</v>
      </c>
      <c r="Q93" s="23">
        <v>37726</v>
      </c>
      <c r="R93" s="24">
        <v>108.86855773208499</v>
      </c>
      <c r="S93" s="28">
        <v>-7.6191356426097423E-3</v>
      </c>
      <c r="T93" s="29">
        <v>2.8269470669497476E-3</v>
      </c>
      <c r="U93" s="29">
        <v>7.6482694330182621E-2</v>
      </c>
    </row>
    <row r="94" spans="12:21" x14ac:dyDescent="0.3">
      <c r="L94" s="30">
        <v>37772</v>
      </c>
      <c r="M94" s="31">
        <v>121.79751288510801</v>
      </c>
      <c r="N94" s="32">
        <v>1.2555559386488113E-2</v>
      </c>
      <c r="O94" s="32">
        <v>3.6148300477908846E-2</v>
      </c>
      <c r="P94" s="32">
        <v>0.11479745797370167</v>
      </c>
      <c r="Q94" s="23">
        <v>37756.5</v>
      </c>
      <c r="R94" s="24">
        <v>109.354391793007</v>
      </c>
      <c r="S94" s="28">
        <v>4.462574604116476E-3</v>
      </c>
      <c r="T94" s="29">
        <v>-1.5361934730003801E-3</v>
      </c>
      <c r="U94" s="29">
        <v>8.2205037698948269E-2</v>
      </c>
    </row>
    <row r="95" spans="12:21" x14ac:dyDescent="0.3">
      <c r="L95" s="30">
        <v>37802</v>
      </c>
      <c r="M95" s="31">
        <v>122.65511308715899</v>
      </c>
      <c r="N95" s="32">
        <v>7.0411963408478773E-3</v>
      </c>
      <c r="O95" s="32">
        <v>3.4882836112409388E-2</v>
      </c>
      <c r="P95" s="32">
        <v>0.11844672517902088</v>
      </c>
      <c r="Q95" s="23">
        <v>37787</v>
      </c>
      <c r="R95" s="24">
        <v>109.68708604829899</v>
      </c>
      <c r="S95" s="28">
        <v>3.0423492814237729E-3</v>
      </c>
      <c r="T95" s="29">
        <v>-1.57919522300487E-4</v>
      </c>
      <c r="U95" s="29">
        <v>8.340332652062199E-2</v>
      </c>
    </row>
    <row r="96" spans="12:21" x14ac:dyDescent="0.3">
      <c r="L96" s="30">
        <v>37833</v>
      </c>
      <c r="M96" s="31">
        <v>123.67635453224</v>
      </c>
      <c r="N96" s="32">
        <v>8.32612207821537E-3</v>
      </c>
      <c r="O96" s="32">
        <v>2.8175185025354432E-2</v>
      </c>
      <c r="P96" s="32">
        <v>0.11800837536165898</v>
      </c>
      <c r="Q96" s="23">
        <v>37817.5</v>
      </c>
      <c r="R96" s="24">
        <v>110.305034150699</v>
      </c>
      <c r="S96" s="28">
        <v>5.63373615493723E-3</v>
      </c>
      <c r="T96" s="29">
        <v>1.3194593999757309E-2</v>
      </c>
      <c r="U96" s="29">
        <v>8.7331418470268929E-2</v>
      </c>
    </row>
    <row r="97" spans="12:21" x14ac:dyDescent="0.3">
      <c r="L97" s="30">
        <v>37864</v>
      </c>
      <c r="M97" s="31">
        <v>124.945729577276</v>
      </c>
      <c r="N97" s="32">
        <v>1.0263684192802547E-2</v>
      </c>
      <c r="O97" s="32">
        <v>2.5847955492635633E-2</v>
      </c>
      <c r="P97" s="32">
        <v>0.11781064486809556</v>
      </c>
      <c r="Q97" s="23">
        <v>37848.5</v>
      </c>
      <c r="R97" s="24">
        <v>108.810748086838</v>
      </c>
      <c r="S97" s="28">
        <v>-1.354685282830792E-2</v>
      </c>
      <c r="T97" s="29">
        <v>-4.9713934415915872E-3</v>
      </c>
      <c r="U97" s="29">
        <v>7.1643388169219113E-2</v>
      </c>
    </row>
    <row r="98" spans="12:21" x14ac:dyDescent="0.3">
      <c r="L98" s="30">
        <v>37894</v>
      </c>
      <c r="M98" s="31">
        <v>126.608246029509</v>
      </c>
      <c r="N98" s="32">
        <v>1.3305908556120682E-2</v>
      </c>
      <c r="O98" s="32">
        <v>3.2229662855888463E-2</v>
      </c>
      <c r="P98" s="32">
        <v>0.11740885322705075</v>
      </c>
      <c r="Q98" s="23">
        <v>37879</v>
      </c>
      <c r="R98" s="24">
        <v>107.70161608055901</v>
      </c>
      <c r="S98" s="28">
        <v>-1.0193221035424194E-2</v>
      </c>
      <c r="T98" s="29">
        <v>-1.8101219015570491E-2</v>
      </c>
      <c r="U98" s="29">
        <v>5.9770483962144016E-2</v>
      </c>
    </row>
    <row r="99" spans="12:21" x14ac:dyDescent="0.3">
      <c r="L99" s="30">
        <v>37925</v>
      </c>
      <c r="M99" s="31">
        <v>127.59606664447</v>
      </c>
      <c r="N99" s="32">
        <v>7.8021822901706006E-3</v>
      </c>
      <c r="O99" s="32">
        <v>3.1693302467192375E-2</v>
      </c>
      <c r="P99" s="32">
        <v>0.10850639346172763</v>
      </c>
      <c r="Q99" s="23">
        <v>37909.5</v>
      </c>
      <c r="R99" s="24">
        <v>107.165232835501</v>
      </c>
      <c r="S99" s="28">
        <v>-4.9802710913530168E-3</v>
      </c>
      <c r="T99" s="29">
        <v>-2.8464714592340346E-2</v>
      </c>
      <c r="U99" s="29">
        <v>4.7763226164930339E-2</v>
      </c>
    </row>
    <row r="100" spans="12:21" x14ac:dyDescent="0.3">
      <c r="L100" s="30">
        <v>37955</v>
      </c>
      <c r="M100" s="31">
        <v>127.98048680845299</v>
      </c>
      <c r="N100" s="32">
        <v>3.0127900811718344E-3</v>
      </c>
      <c r="O100" s="32">
        <v>2.428860307146441E-2</v>
      </c>
      <c r="P100" s="32">
        <v>9.5475924516739363E-2</v>
      </c>
      <c r="Q100" s="23">
        <v>37940</v>
      </c>
      <c r="R100" s="24">
        <v>107.816191958597</v>
      </c>
      <c r="S100" s="28">
        <v>6.0743499162199122E-3</v>
      </c>
      <c r="T100" s="29">
        <v>-9.1402379427377722E-3</v>
      </c>
      <c r="U100" s="29">
        <v>3.7311436751923832E-2</v>
      </c>
    </row>
    <row r="101" spans="12:21" x14ac:dyDescent="0.3">
      <c r="L101" s="30">
        <v>37986</v>
      </c>
      <c r="M101" s="31">
        <v>128.49139568158799</v>
      </c>
      <c r="N101" s="32">
        <v>3.9920841518572558E-3</v>
      </c>
      <c r="O101" s="32">
        <v>1.4873830979698299E-2</v>
      </c>
      <c r="P101" s="32">
        <v>9.0620626768352919E-2</v>
      </c>
      <c r="Q101" s="23">
        <v>37970.5</v>
      </c>
      <c r="R101" s="24">
        <v>109.104003386149</v>
      </c>
      <c r="S101" s="28">
        <v>1.1944508558107358E-2</v>
      </c>
      <c r="T101" s="29">
        <v>1.3021042363385193E-2</v>
      </c>
      <c r="U101" s="29">
        <v>2.8130373487891047E-2</v>
      </c>
    </row>
    <row r="102" spans="12:21" x14ac:dyDescent="0.3">
      <c r="L102" s="30">
        <v>38017</v>
      </c>
      <c r="M102" s="31">
        <v>129.733568696422</v>
      </c>
      <c r="N102" s="32">
        <v>9.6673633922710334E-3</v>
      </c>
      <c r="O102" s="32">
        <v>1.6752099873955206E-2</v>
      </c>
      <c r="P102" s="32">
        <v>0.10256917075648198</v>
      </c>
      <c r="Q102" s="23">
        <v>38001.5</v>
      </c>
      <c r="R102" s="24">
        <v>109.895882386289</v>
      </c>
      <c r="S102" s="28">
        <v>7.258019646972258E-3</v>
      </c>
      <c r="T102" s="29">
        <v>2.5480741081200797E-2</v>
      </c>
      <c r="U102" s="29">
        <v>1.2289999284076591E-2</v>
      </c>
    </row>
    <row r="103" spans="12:21" x14ac:dyDescent="0.3">
      <c r="L103" s="30">
        <v>38046</v>
      </c>
      <c r="M103" s="31">
        <v>132.210633433109</v>
      </c>
      <c r="N103" s="32">
        <v>1.909347566383035E-2</v>
      </c>
      <c r="O103" s="32">
        <v>3.305305933854763E-2</v>
      </c>
      <c r="P103" s="32">
        <v>0.12473415829144763</v>
      </c>
      <c r="Q103" s="23">
        <v>38031.5</v>
      </c>
      <c r="R103" s="24">
        <v>112.82238855169</v>
      </c>
      <c r="S103" s="28">
        <v>2.6629807248957693E-2</v>
      </c>
      <c r="T103" s="29">
        <v>4.6432697187222649E-2</v>
      </c>
      <c r="U103" s="29">
        <v>3.0128462952068391E-2</v>
      </c>
    </row>
    <row r="104" spans="12:21" x14ac:dyDescent="0.3">
      <c r="L104" s="30">
        <v>38077</v>
      </c>
      <c r="M104" s="31">
        <v>134.769236950292</v>
      </c>
      <c r="N104" s="32">
        <v>1.9352479076333307E-2</v>
      </c>
      <c r="O104" s="32">
        <v>4.8858067385780579E-2</v>
      </c>
      <c r="P104" s="32">
        <v>0.13709381244233598</v>
      </c>
      <c r="Q104" s="23">
        <v>38061.5</v>
      </c>
      <c r="R104" s="24">
        <v>114.556053480516</v>
      </c>
      <c r="S104" s="28">
        <v>1.5366320028153968E-2</v>
      </c>
      <c r="T104" s="29">
        <v>4.9971127778608571E-2</v>
      </c>
      <c r="U104" s="29">
        <v>4.4224684689305294E-2</v>
      </c>
    </row>
    <row r="105" spans="12:21" x14ac:dyDescent="0.3">
      <c r="L105" s="30">
        <v>38107</v>
      </c>
      <c r="M105" s="31">
        <v>137.27129650088301</v>
      </c>
      <c r="N105" s="32">
        <v>1.8565509512485256E-2</v>
      </c>
      <c r="O105" s="32">
        <v>5.810159914816948E-2</v>
      </c>
      <c r="P105" s="32">
        <v>0.14119583498617372</v>
      </c>
      <c r="Q105" s="23">
        <v>38092</v>
      </c>
      <c r="R105" s="24">
        <v>117.061594138041</v>
      </c>
      <c r="S105" s="28">
        <v>2.1871743844171121E-2</v>
      </c>
      <c r="T105" s="29">
        <v>6.5204551764407315E-2</v>
      </c>
      <c r="U105" s="29">
        <v>7.5256222518518934E-2</v>
      </c>
    </row>
    <row r="106" spans="12:21" x14ac:dyDescent="0.3">
      <c r="L106" s="30">
        <v>38138</v>
      </c>
      <c r="M106" s="31">
        <v>138.73575740384001</v>
      </c>
      <c r="N106" s="32">
        <v>1.0668369428182611E-2</v>
      </c>
      <c r="O106" s="32">
        <v>4.9354002785504836E-2</v>
      </c>
      <c r="P106" s="32">
        <v>0.1390688866915526</v>
      </c>
      <c r="Q106" s="23">
        <v>38122.5</v>
      </c>
      <c r="R106" s="24">
        <v>117.625674333902</v>
      </c>
      <c r="S106" s="28">
        <v>4.8186614919647486E-3</v>
      </c>
      <c r="T106" s="29">
        <v>4.2573870699532002E-2</v>
      </c>
      <c r="U106" s="29">
        <v>7.5637406100263593E-2</v>
      </c>
    </row>
    <row r="107" spans="12:21" x14ac:dyDescent="0.3">
      <c r="L107" s="30">
        <v>38168</v>
      </c>
      <c r="M107" s="31">
        <v>140.87670355997699</v>
      </c>
      <c r="N107" s="32">
        <v>1.5431826633597989E-2</v>
      </c>
      <c r="O107" s="32">
        <v>4.5317957924905894E-2</v>
      </c>
      <c r="P107" s="32">
        <v>0.1485595668553148</v>
      </c>
      <c r="Q107" s="23">
        <v>38153</v>
      </c>
      <c r="R107" s="24">
        <v>119.83321513474</v>
      </c>
      <c r="S107" s="28">
        <v>1.8767508142580214E-2</v>
      </c>
      <c r="T107" s="29">
        <v>4.6066196363176548E-2</v>
      </c>
      <c r="U107" s="29">
        <v>9.2500671245595134E-2</v>
      </c>
    </row>
    <row r="108" spans="12:21" x14ac:dyDescent="0.3">
      <c r="L108" s="30">
        <v>38199</v>
      </c>
      <c r="M108" s="31">
        <v>142.86024241777</v>
      </c>
      <c r="N108" s="32">
        <v>1.4079963597022571E-2</v>
      </c>
      <c r="O108" s="32">
        <v>4.0714599915292915E-2</v>
      </c>
      <c r="P108" s="32">
        <v>0.15511362667573714</v>
      </c>
      <c r="Q108" s="23">
        <v>38183.5</v>
      </c>
      <c r="R108" s="24">
        <v>122.234687374541</v>
      </c>
      <c r="S108" s="28">
        <v>2.0040121906941932E-2</v>
      </c>
      <c r="T108" s="29">
        <v>4.4191207838839119E-2</v>
      </c>
      <c r="U108" s="29">
        <v>0.10815148479573167</v>
      </c>
    </row>
    <row r="109" spans="12:21" x14ac:dyDescent="0.3">
      <c r="L109" s="30">
        <v>38230</v>
      </c>
      <c r="M109" s="31">
        <v>145.17386497879801</v>
      </c>
      <c r="N109" s="32">
        <v>1.6195006545363544E-2</v>
      </c>
      <c r="O109" s="32">
        <v>4.6405538813022673E-2</v>
      </c>
      <c r="P109" s="32">
        <v>0.16189537225449047</v>
      </c>
      <c r="Q109" s="23">
        <v>38214.5</v>
      </c>
      <c r="R109" s="24">
        <v>125.03331783465499</v>
      </c>
      <c r="S109" s="28">
        <v>2.2895550520276364E-2</v>
      </c>
      <c r="T109" s="29">
        <v>6.2976416863932627E-2</v>
      </c>
      <c r="U109" s="29">
        <v>0.14908977314327743</v>
      </c>
    </row>
    <row r="110" spans="12:21" x14ac:dyDescent="0.3">
      <c r="L110" s="30">
        <v>38260</v>
      </c>
      <c r="M110" s="31">
        <v>146.072292346903</v>
      </c>
      <c r="N110" s="32">
        <v>6.1886302209850363E-3</v>
      </c>
      <c r="O110" s="32">
        <v>3.6880397224187123E-2</v>
      </c>
      <c r="P110" s="32">
        <v>0.15373442826826178</v>
      </c>
      <c r="Q110" s="23">
        <v>38245</v>
      </c>
      <c r="R110" s="24">
        <v>127.00970843913601</v>
      </c>
      <c r="S110" s="28">
        <v>1.5806911619306252E-2</v>
      </c>
      <c r="T110" s="29">
        <v>5.9887346728757729E-2</v>
      </c>
      <c r="U110" s="29">
        <v>0.17927393349543497</v>
      </c>
    </row>
    <row r="111" spans="12:21" x14ac:dyDescent="0.3">
      <c r="L111" s="30">
        <v>38291</v>
      </c>
      <c r="M111" s="31">
        <v>145.72294866419401</v>
      </c>
      <c r="N111" s="32">
        <v>-2.3915807515318965E-3</v>
      </c>
      <c r="O111" s="32">
        <v>2.0038508950954492E-2</v>
      </c>
      <c r="P111" s="32">
        <v>0.1420645831523335</v>
      </c>
      <c r="Q111" s="23">
        <v>38275.5</v>
      </c>
      <c r="R111" s="24">
        <v>127.952692159715</v>
      </c>
      <c r="S111" s="28">
        <v>7.4245011044244968E-3</v>
      </c>
      <c r="T111" s="29">
        <v>4.6778904646382236E-2</v>
      </c>
      <c r="U111" s="29">
        <v>0.19397577716387571</v>
      </c>
    </row>
    <row r="112" spans="12:21" x14ac:dyDescent="0.3">
      <c r="L112" s="30">
        <v>38321</v>
      </c>
      <c r="M112" s="31">
        <v>145.511784316106</v>
      </c>
      <c r="N112" s="32">
        <v>-1.4490809445162345E-3</v>
      </c>
      <c r="O112" s="32">
        <v>2.3276871312707392E-3</v>
      </c>
      <c r="P112" s="32">
        <v>0.13698414457425767</v>
      </c>
      <c r="Q112" s="23">
        <v>38306</v>
      </c>
      <c r="R112" s="24">
        <v>127.563630758971</v>
      </c>
      <c r="S112" s="28">
        <v>-3.0406660006681019E-3</v>
      </c>
      <c r="T112" s="29">
        <v>2.0237109341224579E-2</v>
      </c>
      <c r="U112" s="29">
        <v>0.18315837762065734</v>
      </c>
    </row>
    <row r="113" spans="12:21" x14ac:dyDescent="0.3">
      <c r="L113" s="30">
        <v>38352</v>
      </c>
      <c r="M113" s="31">
        <v>146.744079823031</v>
      </c>
      <c r="N113" s="32">
        <v>8.468699031605631E-3</v>
      </c>
      <c r="O113" s="32">
        <v>4.5990068707391085E-3</v>
      </c>
      <c r="P113" s="32">
        <v>0.14205374643664559</v>
      </c>
      <c r="Q113" s="23">
        <v>38336.5</v>
      </c>
      <c r="R113" s="24">
        <v>127.146781654186</v>
      </c>
      <c r="S113" s="28">
        <v>-3.2677739125552829E-3</v>
      </c>
      <c r="T113" s="29">
        <v>1.0792341525267535E-3</v>
      </c>
      <c r="U113" s="29">
        <v>0.16537228431644846</v>
      </c>
    </row>
    <row r="114" spans="12:21" x14ac:dyDescent="0.3">
      <c r="L114" s="30">
        <v>38383</v>
      </c>
      <c r="M114" s="31">
        <v>150.03771417786899</v>
      </c>
      <c r="N114" s="32">
        <v>2.2444751153232412E-2</v>
      </c>
      <c r="O114" s="32">
        <v>2.9609375552906103E-2</v>
      </c>
      <c r="P114" s="32">
        <v>0.15650649007396789</v>
      </c>
      <c r="Q114" s="23">
        <v>38367.5</v>
      </c>
      <c r="R114" s="24">
        <v>127.26386529292699</v>
      </c>
      <c r="S114" s="28">
        <v>9.2085412794351562E-4</v>
      </c>
      <c r="T114" s="29">
        <v>-5.3834495793819714E-3</v>
      </c>
      <c r="U114" s="29">
        <v>0.15804034263621225</v>
      </c>
    </row>
    <row r="115" spans="12:21" x14ac:dyDescent="0.3">
      <c r="L115" s="30">
        <v>38411</v>
      </c>
      <c r="M115" s="31">
        <v>153.72589913071801</v>
      </c>
      <c r="N115" s="32">
        <v>2.4581719156802739E-2</v>
      </c>
      <c r="O115" s="32">
        <v>5.6449825374746743E-2</v>
      </c>
      <c r="P115" s="32">
        <v>0.1627347599729525</v>
      </c>
      <c r="Q115" s="23">
        <v>38397</v>
      </c>
      <c r="R115" s="24">
        <v>130.21377391813101</v>
      </c>
      <c r="S115" s="28">
        <v>2.3179467466386772E-2</v>
      </c>
      <c r="T115" s="29">
        <v>2.0775068437550281E-2</v>
      </c>
      <c r="U115" s="29">
        <v>0.1541483529084573</v>
      </c>
    </row>
    <row r="116" spans="12:21" x14ac:dyDescent="0.3">
      <c r="L116" s="30">
        <v>38442</v>
      </c>
      <c r="M116" s="31">
        <v>157.070225697789</v>
      </c>
      <c r="N116" s="32">
        <v>2.1755127704455424E-2</v>
      </c>
      <c r="O116" s="32">
        <v>7.0368398419963674E-2</v>
      </c>
      <c r="P116" s="32">
        <v>0.16547536553703601</v>
      </c>
      <c r="Q116" s="23">
        <v>38426.5</v>
      </c>
      <c r="R116" s="24">
        <v>132.74326681735701</v>
      </c>
      <c r="S116" s="28">
        <v>1.9425693788864162E-2</v>
      </c>
      <c r="T116" s="29">
        <v>4.4015940398651532E-2</v>
      </c>
      <c r="U116" s="29">
        <v>0.15876256892818286</v>
      </c>
    </row>
    <row r="117" spans="12:21" x14ac:dyDescent="0.3">
      <c r="L117" s="30">
        <v>38472</v>
      </c>
      <c r="M117" s="31">
        <v>159.11653364465499</v>
      </c>
      <c r="N117" s="32">
        <v>1.3027981196151117E-2</v>
      </c>
      <c r="O117" s="32">
        <v>6.0510249149910988E-2</v>
      </c>
      <c r="P117" s="32">
        <v>0.15913914780888994</v>
      </c>
      <c r="Q117" s="23">
        <v>38457</v>
      </c>
      <c r="R117" s="24">
        <v>134.67800015465599</v>
      </c>
      <c r="S117" s="28">
        <v>1.4575001683219124E-2</v>
      </c>
      <c r="T117" s="29">
        <v>5.8257973264159935E-2</v>
      </c>
      <c r="U117" s="29">
        <v>0.1504883488588189</v>
      </c>
    </row>
    <row r="118" spans="12:21" x14ac:dyDescent="0.3">
      <c r="L118" s="30">
        <v>38503</v>
      </c>
      <c r="M118" s="31">
        <v>160.83672331666901</v>
      </c>
      <c r="N118" s="32">
        <v>1.0810879502035853E-2</v>
      </c>
      <c r="O118" s="32">
        <v>4.6256513874116001E-2</v>
      </c>
      <c r="P118" s="32">
        <v>0.15930259311949579</v>
      </c>
      <c r="Q118" s="23">
        <v>38487.5</v>
      </c>
      <c r="R118" s="24">
        <v>134.737867181978</v>
      </c>
      <c r="S118" s="28">
        <v>4.4451972299319742E-4</v>
      </c>
      <c r="T118" s="29">
        <v>3.4743584551135243E-2</v>
      </c>
      <c r="U118" s="29">
        <v>0.14548008285588998</v>
      </c>
    </row>
    <row r="119" spans="12:21" x14ac:dyDescent="0.3">
      <c r="L119" s="30">
        <v>38533</v>
      </c>
      <c r="M119" s="31">
        <v>162.36646577875601</v>
      </c>
      <c r="N119" s="32">
        <v>9.5111516234704929E-3</v>
      </c>
      <c r="O119" s="32">
        <v>3.3718930863174901E-2</v>
      </c>
      <c r="P119" s="32">
        <v>0.1525430513046464</v>
      </c>
      <c r="Q119" s="23">
        <v>38518</v>
      </c>
      <c r="R119" s="24">
        <v>135.74258227964901</v>
      </c>
      <c r="S119" s="28">
        <v>7.4568131341579136E-3</v>
      </c>
      <c r="T119" s="29">
        <v>2.2594859492337083E-2</v>
      </c>
      <c r="U119" s="29">
        <v>0.13276258278658859</v>
      </c>
    </row>
    <row r="120" spans="12:21" x14ac:dyDescent="0.3">
      <c r="L120" s="30">
        <v>38564</v>
      </c>
      <c r="M120" s="31">
        <v>164.243317307252</v>
      </c>
      <c r="N120" s="32">
        <v>1.1559354448556158E-2</v>
      </c>
      <c r="O120" s="32">
        <v>3.2220307627152778E-2</v>
      </c>
      <c r="P120" s="32">
        <v>0.14967827666812239</v>
      </c>
      <c r="Q120" s="23">
        <v>38548.5</v>
      </c>
      <c r="R120" s="24">
        <v>137.76359396925201</v>
      </c>
      <c r="S120" s="28">
        <v>1.4888560801351369E-2</v>
      </c>
      <c r="T120" s="29">
        <v>2.2910897184786894E-2</v>
      </c>
      <c r="U120" s="29">
        <v>0.12704173363759397</v>
      </c>
    </row>
    <row r="121" spans="12:21" x14ac:dyDescent="0.3">
      <c r="L121" s="30">
        <v>38595</v>
      </c>
      <c r="M121" s="31">
        <v>166.41658816597601</v>
      </c>
      <c r="N121" s="32">
        <v>1.3232019995422117E-2</v>
      </c>
      <c r="O121" s="32">
        <v>3.4692728962905317E-2</v>
      </c>
      <c r="P121" s="32">
        <v>0.14632608417693094</v>
      </c>
      <c r="Q121" s="23">
        <v>38579.5</v>
      </c>
      <c r="R121" s="24">
        <v>140.13211457479099</v>
      </c>
      <c r="S121" s="28">
        <v>1.7192645293992559E-2</v>
      </c>
      <c r="T121" s="29">
        <v>4.0035125281651318E-2</v>
      </c>
      <c r="U121" s="29">
        <v>0.12075818671070349</v>
      </c>
    </row>
    <row r="122" spans="12:21" x14ac:dyDescent="0.3">
      <c r="L122" s="30">
        <v>38625</v>
      </c>
      <c r="M122" s="31">
        <v>168.102022669973</v>
      </c>
      <c r="N122" s="32">
        <v>1.0127803499468513E-2</v>
      </c>
      <c r="O122" s="32">
        <v>3.5324762805593046E-2</v>
      </c>
      <c r="P122" s="32">
        <v>0.15081388789841266</v>
      </c>
      <c r="Q122" s="23">
        <v>38610</v>
      </c>
      <c r="R122" s="24">
        <v>142.67500592869001</v>
      </c>
      <c r="S122" s="28">
        <v>1.8146385370798379E-2</v>
      </c>
      <c r="T122" s="29">
        <v>5.1070368138122157E-2</v>
      </c>
      <c r="U122" s="29">
        <v>0.12333937052584387</v>
      </c>
    </row>
    <row r="123" spans="12:21" x14ac:dyDescent="0.3">
      <c r="L123" s="30">
        <v>38656</v>
      </c>
      <c r="M123" s="31">
        <v>169.20463161447401</v>
      </c>
      <c r="N123" s="32">
        <v>6.5591652437502201E-3</v>
      </c>
      <c r="O123" s="32">
        <v>3.0207099981674368E-2</v>
      </c>
      <c r="P123" s="32">
        <v>0.16113922457327923</v>
      </c>
      <c r="Q123" s="23">
        <v>38640.5</v>
      </c>
      <c r="R123" s="24">
        <v>145.38818898014</v>
      </c>
      <c r="S123" s="28">
        <v>1.9016526642417375E-2</v>
      </c>
      <c r="T123" s="29">
        <v>5.5345500151438687E-2</v>
      </c>
      <c r="U123" s="29">
        <v>0.13626518149896683</v>
      </c>
    </row>
    <row r="124" spans="12:21" x14ac:dyDescent="0.3">
      <c r="L124" s="30">
        <v>38686</v>
      </c>
      <c r="M124" s="31">
        <v>169.13612547160201</v>
      </c>
      <c r="N124" s="32">
        <v>-4.0487155829216359E-4</v>
      </c>
      <c r="O124" s="32">
        <v>1.6341744147005732E-2</v>
      </c>
      <c r="P124" s="32">
        <v>0.16235345657074141</v>
      </c>
      <c r="Q124" s="23">
        <v>38671</v>
      </c>
      <c r="R124" s="24">
        <v>147.36383412055801</v>
      </c>
      <c r="S124" s="28">
        <v>1.3588759542825679E-2</v>
      </c>
      <c r="T124" s="29">
        <v>5.160643987790059E-2</v>
      </c>
      <c r="U124" s="29">
        <v>0.15521824867935208</v>
      </c>
    </row>
    <row r="125" spans="12:21" x14ac:dyDescent="0.3">
      <c r="L125" s="30">
        <v>38717</v>
      </c>
      <c r="M125" s="31">
        <v>170.70574845165501</v>
      </c>
      <c r="N125" s="32">
        <v>9.2802349331133627E-3</v>
      </c>
      <c r="O125" s="32">
        <v>1.5488961645594213E-2</v>
      </c>
      <c r="P125" s="32">
        <v>0.16328882676235446</v>
      </c>
      <c r="Q125" s="23">
        <v>38701.5</v>
      </c>
      <c r="R125" s="24">
        <v>147.904518818366</v>
      </c>
      <c r="S125" s="28">
        <v>3.669046079281868E-3</v>
      </c>
      <c r="T125" s="29">
        <v>3.6653321691745511E-2</v>
      </c>
      <c r="U125" s="29">
        <v>0.16325806201400295</v>
      </c>
    </row>
    <row r="126" spans="12:21" x14ac:dyDescent="0.3">
      <c r="L126" s="30">
        <v>38748</v>
      </c>
      <c r="M126" s="31">
        <v>172.40301155321001</v>
      </c>
      <c r="N126" s="32">
        <v>9.9426241761018108E-3</v>
      </c>
      <c r="O126" s="32">
        <v>1.8902437292753094E-2</v>
      </c>
      <c r="P126" s="32">
        <v>0.1490645035342717</v>
      </c>
      <c r="Q126" s="23">
        <v>38732.5</v>
      </c>
      <c r="R126" s="24">
        <v>147.64839985449501</v>
      </c>
      <c r="S126" s="28">
        <v>-1.7316507022041572E-3</v>
      </c>
      <c r="T126" s="29">
        <v>1.5546041877334105E-2</v>
      </c>
      <c r="U126" s="29">
        <v>0.16017535311102127</v>
      </c>
    </row>
    <row r="127" spans="12:21" x14ac:dyDescent="0.3">
      <c r="L127" s="30">
        <v>38776</v>
      </c>
      <c r="M127" s="31">
        <v>175.19216631799301</v>
      </c>
      <c r="N127" s="32">
        <v>1.6178109301310917E-2</v>
      </c>
      <c r="O127" s="32">
        <v>3.5805720566821186E-2</v>
      </c>
      <c r="P127" s="32">
        <v>0.13963988702399166</v>
      </c>
      <c r="Q127" s="23">
        <v>38762</v>
      </c>
      <c r="R127" s="24">
        <v>148.62849841992201</v>
      </c>
      <c r="S127" s="28">
        <v>6.6380574824573824E-3</v>
      </c>
      <c r="T127" s="29">
        <v>8.5819177202555164E-3</v>
      </c>
      <c r="U127" s="29">
        <v>0.1414191751586038</v>
      </c>
    </row>
    <row r="128" spans="12:21" x14ac:dyDescent="0.3">
      <c r="L128" s="30">
        <v>38807</v>
      </c>
      <c r="M128" s="31">
        <v>175.846570568315</v>
      </c>
      <c r="N128" s="32">
        <v>3.7353510951749769E-3</v>
      </c>
      <c r="O128" s="32">
        <v>3.0115108385561529E-2</v>
      </c>
      <c r="P128" s="32">
        <v>0.11954108289531984</v>
      </c>
      <c r="Q128" s="23">
        <v>38791.5</v>
      </c>
      <c r="R128" s="24">
        <v>150.66206663619201</v>
      </c>
      <c r="S128" s="28">
        <v>1.3682222708894853E-2</v>
      </c>
      <c r="T128" s="29">
        <v>1.8644107968144086E-2</v>
      </c>
      <c r="U128" s="29">
        <v>0.13498838960690707</v>
      </c>
    </row>
    <row r="129" spans="12:21" x14ac:dyDescent="0.3">
      <c r="L129" s="30">
        <v>38837</v>
      </c>
      <c r="M129" s="31">
        <v>177.14122561706199</v>
      </c>
      <c r="N129" s="32">
        <v>7.362412838435306E-3</v>
      </c>
      <c r="O129" s="32">
        <v>2.7483360187067207E-2</v>
      </c>
      <c r="P129" s="32">
        <v>0.11327981800219722</v>
      </c>
      <c r="Q129" s="23">
        <v>38822</v>
      </c>
      <c r="R129" s="24">
        <v>152.547455970426</v>
      </c>
      <c r="S129" s="28">
        <v>1.2514028091667573E-2</v>
      </c>
      <c r="T129" s="29">
        <v>3.3180556787333559E-2</v>
      </c>
      <c r="U129" s="29">
        <v>0.13268281230230494</v>
      </c>
    </row>
    <row r="130" spans="12:21" x14ac:dyDescent="0.3">
      <c r="L130" s="30">
        <v>38868</v>
      </c>
      <c r="M130" s="31">
        <v>177.646896915063</v>
      </c>
      <c r="N130" s="32">
        <v>2.8546223288199446E-3</v>
      </c>
      <c r="O130" s="32">
        <v>1.4011645889544955E-2</v>
      </c>
      <c r="P130" s="32">
        <v>0.10451701111379075</v>
      </c>
      <c r="Q130" s="23">
        <v>38852.5</v>
      </c>
      <c r="R130" s="24">
        <v>153.61153383433401</v>
      </c>
      <c r="S130" s="28">
        <v>6.975389115071895E-3</v>
      </c>
      <c r="T130" s="29">
        <v>3.352678300182621E-2</v>
      </c>
      <c r="U130" s="29">
        <v>0.14007692898140567</v>
      </c>
    </row>
    <row r="131" spans="12:21" x14ac:dyDescent="0.3">
      <c r="L131" s="30">
        <v>38898</v>
      </c>
      <c r="M131" s="31">
        <v>179.23252718359601</v>
      </c>
      <c r="N131" s="32">
        <v>8.9257414346568531E-3</v>
      </c>
      <c r="O131" s="32">
        <v>1.9255175715613859E-2</v>
      </c>
      <c r="P131" s="32">
        <v>0.10387650752848221</v>
      </c>
      <c r="Q131" s="23">
        <v>38883</v>
      </c>
      <c r="R131" s="24">
        <v>154.69106079255801</v>
      </c>
      <c r="S131" s="28">
        <v>7.0276425947821686E-3</v>
      </c>
      <c r="T131" s="29">
        <v>2.6741928119802916E-2</v>
      </c>
      <c r="U131" s="29">
        <v>0.13959126307080583</v>
      </c>
    </row>
    <row r="132" spans="12:21" x14ac:dyDescent="0.3">
      <c r="L132" s="30">
        <v>38929</v>
      </c>
      <c r="M132" s="31">
        <v>178.90091912426399</v>
      </c>
      <c r="N132" s="32">
        <v>-1.850155574676049E-3</v>
      </c>
      <c r="O132" s="32">
        <v>9.9338451626502788E-3</v>
      </c>
      <c r="P132" s="32">
        <v>8.9243215841724899E-2</v>
      </c>
      <c r="Q132" s="23">
        <v>38913.5</v>
      </c>
      <c r="R132" s="24">
        <v>156.24743003919701</v>
      </c>
      <c r="S132" s="28">
        <v>1.0061145347798117E-2</v>
      </c>
      <c r="T132" s="29">
        <v>2.4254577339449801E-2</v>
      </c>
      <c r="U132" s="29">
        <v>0.13417068717059233</v>
      </c>
    </row>
    <row r="133" spans="12:21" x14ac:dyDescent="0.3">
      <c r="L133" s="30">
        <v>38960</v>
      </c>
      <c r="M133" s="31">
        <v>178.20704346717801</v>
      </c>
      <c r="N133" s="32">
        <v>-3.878547189598347E-3</v>
      </c>
      <c r="O133" s="32">
        <v>3.1531457168252341E-3</v>
      </c>
      <c r="P133" s="32">
        <v>7.0849038735506076E-2</v>
      </c>
      <c r="Q133" s="23">
        <v>38944.5</v>
      </c>
      <c r="R133" s="24">
        <v>157.239252291979</v>
      </c>
      <c r="S133" s="28">
        <v>6.3477668242810648E-3</v>
      </c>
      <c r="T133" s="29">
        <v>2.3616185367678177E-2</v>
      </c>
      <c r="U133" s="29">
        <v>0.12207863821292464</v>
      </c>
    </row>
    <row r="134" spans="12:21" x14ac:dyDescent="0.3">
      <c r="L134" s="30">
        <v>38990</v>
      </c>
      <c r="M134" s="31">
        <v>176.36935398050099</v>
      </c>
      <c r="N134" s="32">
        <v>-1.0312103556195829E-2</v>
      </c>
      <c r="O134" s="32">
        <v>-1.5974629427403797E-2</v>
      </c>
      <c r="P134" s="32">
        <v>4.9180439230995354E-2</v>
      </c>
      <c r="Q134" s="23">
        <v>38975</v>
      </c>
      <c r="R134" s="24">
        <v>157.02195545159299</v>
      </c>
      <c r="S134" s="28">
        <v>-1.3819503541171452E-3</v>
      </c>
      <c r="T134" s="29">
        <v>1.5068063061256964E-2</v>
      </c>
      <c r="U134" s="29">
        <v>0.10055685247403234</v>
      </c>
    </row>
    <row r="135" spans="12:21" x14ac:dyDescent="0.3">
      <c r="L135" s="30">
        <v>39021</v>
      </c>
      <c r="M135" s="31">
        <v>175.204279424714</v>
      </c>
      <c r="N135" s="32">
        <v>-6.6058786829586991E-3</v>
      </c>
      <c r="O135" s="32">
        <v>-2.0663055939820651E-2</v>
      </c>
      <c r="P135" s="32">
        <v>3.5457940796265852E-2</v>
      </c>
      <c r="Q135" s="23">
        <v>39005.5</v>
      </c>
      <c r="R135" s="24">
        <v>158.326060762884</v>
      </c>
      <c r="S135" s="28">
        <v>8.3052418213773738E-3</v>
      </c>
      <c r="T135" s="29">
        <v>1.3303455443494538E-2</v>
      </c>
      <c r="U135" s="29">
        <v>8.8988465111917048E-2</v>
      </c>
    </row>
    <row r="136" spans="12:21" x14ac:dyDescent="0.3">
      <c r="L136" s="30">
        <v>39051</v>
      </c>
      <c r="M136" s="31">
        <v>175.407835017054</v>
      </c>
      <c r="N136" s="32">
        <v>1.1618186097301919E-3</v>
      </c>
      <c r="O136" s="32">
        <v>-1.570761960730005E-2</v>
      </c>
      <c r="P136" s="32">
        <v>3.708083963709452E-2</v>
      </c>
      <c r="Q136" s="23">
        <v>39036</v>
      </c>
      <c r="R136" s="24">
        <v>160.492292119452</v>
      </c>
      <c r="S136" s="28">
        <v>1.3682089645445261E-2</v>
      </c>
      <c r="T136" s="29">
        <v>2.0688471740074155E-2</v>
      </c>
      <c r="U136" s="29">
        <v>8.9088737933851636E-2</v>
      </c>
    </row>
    <row r="137" spans="12:21" x14ac:dyDescent="0.3">
      <c r="L137" s="30">
        <v>39082</v>
      </c>
      <c r="M137" s="31">
        <v>176.88329846142699</v>
      </c>
      <c r="N137" s="32">
        <v>8.4116165291563405E-3</v>
      </c>
      <c r="O137" s="32">
        <v>2.9140237196922936E-3</v>
      </c>
      <c r="P137" s="32">
        <v>3.6188295155868744E-2</v>
      </c>
      <c r="Q137" s="23">
        <v>39066.5</v>
      </c>
      <c r="R137" s="24">
        <v>164.37138440995599</v>
      </c>
      <c r="S137" s="28">
        <v>2.4169960060242968E-2</v>
      </c>
      <c r="T137" s="29">
        <v>4.6805104020174459E-2</v>
      </c>
      <c r="U137" s="29">
        <v>0.11133443199130455</v>
      </c>
    </row>
    <row r="138" spans="12:21" x14ac:dyDescent="0.3">
      <c r="L138" s="30">
        <v>39113</v>
      </c>
      <c r="M138" s="31">
        <v>179.55091841590601</v>
      </c>
      <c r="N138" s="32">
        <v>1.508124270455502E-2</v>
      </c>
      <c r="O138" s="32">
        <v>2.4808977300464718E-2</v>
      </c>
      <c r="P138" s="32">
        <v>4.1460452449752605E-2</v>
      </c>
      <c r="Q138" s="23">
        <v>39097.5</v>
      </c>
      <c r="R138" s="24">
        <v>165.20809817398799</v>
      </c>
      <c r="S138" s="28">
        <v>5.0903858176747363E-3</v>
      </c>
      <c r="T138" s="29">
        <v>4.3467495988615656E-2</v>
      </c>
      <c r="U138" s="29">
        <v>0.11892914746653371</v>
      </c>
    </row>
    <row r="139" spans="12:21" x14ac:dyDescent="0.3">
      <c r="L139" s="30">
        <v>39141</v>
      </c>
      <c r="M139" s="31">
        <v>181.767889027351</v>
      </c>
      <c r="N139" s="32">
        <v>1.2347308668784862E-2</v>
      </c>
      <c r="O139" s="32">
        <v>3.6258665467700846E-2</v>
      </c>
      <c r="P139" s="32">
        <v>3.7534342131612997E-2</v>
      </c>
      <c r="Q139" s="23">
        <v>39127</v>
      </c>
      <c r="R139" s="24">
        <v>165.86699343009701</v>
      </c>
      <c r="S139" s="28">
        <v>3.9882745663901709E-3</v>
      </c>
      <c r="T139" s="29">
        <v>3.3488843854536654E-2</v>
      </c>
      <c r="U139" s="29">
        <v>0.11598377964817264</v>
      </c>
    </row>
    <row r="140" spans="12:21" x14ac:dyDescent="0.3">
      <c r="L140" s="30">
        <v>39172</v>
      </c>
      <c r="M140" s="31">
        <v>183.491669984916</v>
      </c>
      <c r="N140" s="32">
        <v>9.4834184783079145E-3</v>
      </c>
      <c r="O140" s="32">
        <v>3.736006497487443E-2</v>
      </c>
      <c r="P140" s="32">
        <v>4.3475965393541482E-2</v>
      </c>
      <c r="Q140" s="23">
        <v>39156.5</v>
      </c>
      <c r="R140" s="24">
        <v>165.00400886965701</v>
      </c>
      <c r="S140" s="28">
        <v>-5.2028709425163688E-3</v>
      </c>
      <c r="T140" s="29">
        <v>3.8487505715909531E-3</v>
      </c>
      <c r="U140" s="29">
        <v>9.5192788428270392E-2</v>
      </c>
    </row>
    <row r="141" spans="12:21" x14ac:dyDescent="0.3">
      <c r="L141" s="30">
        <v>39202</v>
      </c>
      <c r="M141" s="31">
        <v>185.113343100842</v>
      </c>
      <c r="N141" s="32">
        <v>8.8378568687030867E-3</v>
      </c>
      <c r="O141" s="32">
        <v>3.0979650419004745E-2</v>
      </c>
      <c r="P141" s="32">
        <v>4.5004303521156919E-2</v>
      </c>
      <c r="Q141" s="23">
        <v>39187</v>
      </c>
      <c r="R141" s="24">
        <v>166.12604205830101</v>
      </c>
      <c r="S141" s="28">
        <v>6.8000359284017264E-3</v>
      </c>
      <c r="T141" s="29">
        <v>5.55628867143243E-3</v>
      </c>
      <c r="U141" s="29">
        <v>8.9012209358033889E-2</v>
      </c>
    </row>
    <row r="142" spans="12:21" x14ac:dyDescent="0.3">
      <c r="L142" s="30">
        <v>39233</v>
      </c>
      <c r="M142" s="31">
        <v>185.34008904296499</v>
      </c>
      <c r="N142" s="32">
        <v>1.2249032853319797E-3</v>
      </c>
      <c r="O142" s="32">
        <v>1.9652536180779778E-2</v>
      </c>
      <c r="P142" s="32">
        <v>4.3306087871494148E-2</v>
      </c>
      <c r="Q142" s="23">
        <v>39217.5</v>
      </c>
      <c r="R142" s="24">
        <v>167.593520010795</v>
      </c>
      <c r="S142" s="28">
        <v>8.8335214293433495E-3</v>
      </c>
      <c r="T142" s="29">
        <v>1.0409102769597167E-2</v>
      </c>
      <c r="U142" s="29">
        <v>9.1021721009180157E-2</v>
      </c>
    </row>
    <row r="143" spans="12:21" x14ac:dyDescent="0.3">
      <c r="L143" s="30">
        <v>39263</v>
      </c>
      <c r="M143" s="31">
        <v>186.456630688302</v>
      </c>
      <c r="N143" s="32">
        <v>6.024285685317432E-3</v>
      </c>
      <c r="O143" s="32">
        <v>1.6158557517241601E-2</v>
      </c>
      <c r="P143" s="32">
        <v>4.0305761561382214E-2</v>
      </c>
      <c r="Q143" s="23">
        <v>39248</v>
      </c>
      <c r="R143" s="24">
        <v>169.81710468198</v>
      </c>
      <c r="S143" s="28">
        <v>1.3267724617525678E-2</v>
      </c>
      <c r="T143" s="29">
        <v>2.9169568941352475E-2</v>
      </c>
      <c r="U143" s="29">
        <v>9.7782275277730202E-2</v>
      </c>
    </row>
    <row r="144" spans="12:21" x14ac:dyDescent="0.3">
      <c r="L144" s="30">
        <v>39294</v>
      </c>
      <c r="M144" s="31">
        <v>186.27132919106799</v>
      </c>
      <c r="N144" s="32">
        <v>-9.9380481428823497E-4</v>
      </c>
      <c r="O144" s="32">
        <v>6.2555517113380699E-3</v>
      </c>
      <c r="P144" s="32">
        <v>4.1198279488349199E-2</v>
      </c>
      <c r="Q144" s="23">
        <v>39278.5</v>
      </c>
      <c r="R144" s="24">
        <v>171.51845514780101</v>
      </c>
      <c r="S144" s="28">
        <v>1.0018722607520347E-2</v>
      </c>
      <c r="T144" s="29">
        <v>3.2459769839141561E-2</v>
      </c>
      <c r="U144" s="29">
        <v>9.7736168235042609E-2</v>
      </c>
    </row>
    <row r="145" spans="12:21" x14ac:dyDescent="0.3">
      <c r="L145" s="30">
        <v>39325</v>
      </c>
      <c r="M145" s="31">
        <v>187.107169347754</v>
      </c>
      <c r="N145" s="32">
        <v>4.4872185124562591E-3</v>
      </c>
      <c r="O145" s="32">
        <v>9.5342584214437309E-3</v>
      </c>
      <c r="P145" s="32">
        <v>4.9942615664431811E-2</v>
      </c>
      <c r="Q145" s="23">
        <v>39309.5</v>
      </c>
      <c r="R145" s="24">
        <v>171.81453105819301</v>
      </c>
      <c r="S145" s="28">
        <v>1.7262043908736757E-3</v>
      </c>
      <c r="T145" s="29">
        <v>2.5186003892788467E-2</v>
      </c>
      <c r="U145" s="29">
        <v>9.2694912712692368E-2</v>
      </c>
    </row>
    <row r="146" spans="12:21" x14ac:dyDescent="0.3">
      <c r="L146" s="30">
        <v>39355</v>
      </c>
      <c r="M146" s="31">
        <v>185.15661247902099</v>
      </c>
      <c r="N146" s="32">
        <v>-1.0424810954772878E-2</v>
      </c>
      <c r="O146" s="32">
        <v>-6.9722283647516425E-3</v>
      </c>
      <c r="P146" s="32">
        <v>4.9823046352437839E-2</v>
      </c>
      <c r="Q146" s="23">
        <v>39340</v>
      </c>
      <c r="R146" s="24">
        <v>171.77022737811899</v>
      </c>
      <c r="S146" s="28">
        <v>-2.5785758515972645E-4</v>
      </c>
      <c r="T146" s="29">
        <v>1.1501330798193932E-2</v>
      </c>
      <c r="U146" s="29">
        <v>9.392490294819078E-2</v>
      </c>
    </row>
    <row r="147" spans="12:21" x14ac:dyDescent="0.3">
      <c r="L147" s="30">
        <v>39386</v>
      </c>
      <c r="M147" s="31">
        <v>182.07354682986499</v>
      </c>
      <c r="N147" s="32">
        <v>-1.6651123650824662E-2</v>
      </c>
      <c r="O147" s="32">
        <v>-2.2535847998900183E-2</v>
      </c>
      <c r="P147" s="32">
        <v>3.9207189617207705E-2</v>
      </c>
      <c r="Q147" s="23">
        <v>39370.5</v>
      </c>
      <c r="R147" s="24">
        <v>170.452521202198</v>
      </c>
      <c r="S147" s="28">
        <v>-7.6713304513494895E-3</v>
      </c>
      <c r="T147" s="29">
        <v>-6.2146895194716834E-3</v>
      </c>
      <c r="U147" s="29">
        <v>7.6591689206965796E-2</v>
      </c>
    </row>
    <row r="148" spans="12:21" x14ac:dyDescent="0.3">
      <c r="L148" s="30">
        <v>39416</v>
      </c>
      <c r="M148" s="31">
        <v>179.283714661598</v>
      </c>
      <c r="N148" s="32">
        <v>-1.5322556279270483E-2</v>
      </c>
      <c r="O148" s="32">
        <v>-4.1812693299931536E-2</v>
      </c>
      <c r="P148" s="32">
        <v>2.2096388363536779E-2</v>
      </c>
      <c r="Q148" s="23">
        <v>39401</v>
      </c>
      <c r="R148" s="24">
        <v>170.49986291123199</v>
      </c>
      <c r="S148" s="28">
        <v>2.7774132468150192E-4</v>
      </c>
      <c r="T148" s="29">
        <v>-7.6516703148684639E-3</v>
      </c>
      <c r="U148" s="29">
        <v>6.2355460562127707E-2</v>
      </c>
    </row>
    <row r="149" spans="12:21" x14ac:dyDescent="0.3">
      <c r="L149" s="30">
        <v>39447</v>
      </c>
      <c r="M149" s="31">
        <v>178.83276074945101</v>
      </c>
      <c r="N149" s="32">
        <v>-2.5153088388322198E-3</v>
      </c>
      <c r="O149" s="32">
        <v>-3.4154069060247538E-2</v>
      </c>
      <c r="P149" s="32">
        <v>1.1021177832960527E-2</v>
      </c>
      <c r="Q149" s="23">
        <v>39431.5</v>
      </c>
      <c r="R149" s="24">
        <v>169.465971564239</v>
      </c>
      <c r="S149" s="28">
        <v>-6.0638837435973425E-3</v>
      </c>
      <c r="T149" s="29">
        <v>-1.3414756730848465E-2</v>
      </c>
      <c r="U149" s="29">
        <v>3.0994367861358896E-2</v>
      </c>
    </row>
    <row r="150" spans="12:21" x14ac:dyDescent="0.3">
      <c r="L150" s="30">
        <v>39478</v>
      </c>
      <c r="M150" s="31">
        <v>180.32771544873501</v>
      </c>
      <c r="N150" s="32">
        <v>8.3595125021778127E-3</v>
      </c>
      <c r="O150" s="32">
        <v>-9.5886053275018313E-3</v>
      </c>
      <c r="P150" s="32">
        <v>4.3263328290510383E-3</v>
      </c>
      <c r="Q150" s="23">
        <v>39462.5</v>
      </c>
      <c r="R150" s="24">
        <v>168.79378351506199</v>
      </c>
      <c r="S150" s="28">
        <v>-3.9665075116405157E-3</v>
      </c>
      <c r="T150" s="29">
        <v>-9.7313766639353094E-3</v>
      </c>
      <c r="U150" s="29">
        <v>2.1704053134839363E-2</v>
      </c>
    </row>
    <row r="151" spans="12:21" x14ac:dyDescent="0.3">
      <c r="L151" s="30">
        <v>39507</v>
      </c>
      <c r="M151" s="31">
        <v>180.04369321098201</v>
      </c>
      <c r="N151" s="32">
        <v>-1.575033749228294E-3</v>
      </c>
      <c r="O151" s="32">
        <v>4.2389714582748983E-3</v>
      </c>
      <c r="P151" s="32">
        <v>-9.4857008330527792E-3</v>
      </c>
      <c r="Q151" s="23">
        <v>39492.5</v>
      </c>
      <c r="R151" s="24">
        <v>163.86504450241699</v>
      </c>
      <c r="S151" s="28">
        <v>-2.9199766188102494E-2</v>
      </c>
      <c r="T151" s="29">
        <v>-3.8913922249129929E-2</v>
      </c>
      <c r="U151" s="29">
        <v>-1.2069604001857748E-2</v>
      </c>
    </row>
    <row r="152" spans="12:21" x14ac:dyDescent="0.3">
      <c r="L152" s="30">
        <v>39538</v>
      </c>
      <c r="M152" s="31">
        <v>178.06921045448601</v>
      </c>
      <c r="N152" s="32">
        <v>-1.0966686593027353E-2</v>
      </c>
      <c r="O152" s="32">
        <v>-4.269633213540569E-3</v>
      </c>
      <c r="P152" s="32">
        <v>-2.9551529673667143E-2</v>
      </c>
      <c r="Q152" s="23">
        <v>39522.5</v>
      </c>
      <c r="R152" s="24">
        <v>159.62747018329901</v>
      </c>
      <c r="S152" s="28">
        <v>-2.5860148099221214E-2</v>
      </c>
      <c r="T152" s="29">
        <v>-5.8055911107856462E-2</v>
      </c>
      <c r="U152" s="29">
        <v>-3.2584291273826782E-2</v>
      </c>
    </row>
    <row r="153" spans="12:21" x14ac:dyDescent="0.3">
      <c r="L153" s="30">
        <v>39568</v>
      </c>
      <c r="M153" s="31">
        <v>175.068290393713</v>
      </c>
      <c r="N153" s="32">
        <v>-1.6852548810171952E-2</v>
      </c>
      <c r="O153" s="32">
        <v>-2.9165927389110613E-2</v>
      </c>
      <c r="P153" s="32">
        <v>-5.4264336318840534E-2</v>
      </c>
      <c r="Q153" s="23">
        <v>39553</v>
      </c>
      <c r="R153" s="24">
        <v>155.07065491977201</v>
      </c>
      <c r="S153" s="28">
        <v>-2.8546560678399779E-2</v>
      </c>
      <c r="T153" s="29">
        <v>-8.1301149304858211E-2</v>
      </c>
      <c r="U153" s="29">
        <v>-6.6548188360794014E-2</v>
      </c>
    </row>
    <row r="154" spans="12:21" x14ac:dyDescent="0.3">
      <c r="L154" s="30">
        <v>39599</v>
      </c>
      <c r="M154" s="31">
        <v>173.68053257983999</v>
      </c>
      <c r="N154" s="32">
        <v>-7.9269513099834432E-3</v>
      </c>
      <c r="O154" s="32">
        <v>-3.5342313399922443E-2</v>
      </c>
      <c r="P154" s="32">
        <v>-6.2908982742649444E-2</v>
      </c>
      <c r="Q154" s="23">
        <v>39583.5</v>
      </c>
      <c r="R154" s="24">
        <v>156.60125616902101</v>
      </c>
      <c r="S154" s="28">
        <v>9.8703474879942021E-3</v>
      </c>
      <c r="T154" s="29">
        <v>-4.4327869653059793E-2</v>
      </c>
      <c r="U154" s="29">
        <v>-6.5588835660626676E-2</v>
      </c>
    </row>
    <row r="155" spans="12:21" x14ac:dyDescent="0.3">
      <c r="L155" s="30">
        <v>39629</v>
      </c>
      <c r="M155" s="31">
        <v>173.15307220157399</v>
      </c>
      <c r="N155" s="32">
        <v>-3.0369573977643283E-3</v>
      </c>
      <c r="O155" s="32">
        <v>-2.7608019602965439E-2</v>
      </c>
      <c r="P155" s="32">
        <v>-7.134934508694124E-2</v>
      </c>
      <c r="Q155" s="23">
        <v>39614</v>
      </c>
      <c r="R155" s="24">
        <v>158.84549917919799</v>
      </c>
      <c r="S155" s="28">
        <v>1.4330938749014477E-2</v>
      </c>
      <c r="T155" s="29">
        <v>-4.8987245315802452E-3</v>
      </c>
      <c r="U155" s="29">
        <v>-6.460836511921908E-2</v>
      </c>
    </row>
    <row r="156" spans="12:21" x14ac:dyDescent="0.3">
      <c r="L156" s="30">
        <v>39660</v>
      </c>
      <c r="M156" s="31">
        <v>172.88743774771299</v>
      </c>
      <c r="N156" s="32">
        <v>-1.5341018815523411E-3</v>
      </c>
      <c r="O156" s="32">
        <v>-1.2457153954582356E-2</v>
      </c>
      <c r="P156" s="32">
        <v>-7.1851591447154251E-2</v>
      </c>
      <c r="Q156" s="23">
        <v>39644.5</v>
      </c>
      <c r="R156" s="24">
        <v>161.49561279682399</v>
      </c>
      <c r="S156" s="28">
        <v>1.6683592744647591E-2</v>
      </c>
      <c r="T156" s="29">
        <v>4.1432454647051253E-2</v>
      </c>
      <c r="U156" s="29">
        <v>-5.843594114895756E-2</v>
      </c>
    </row>
    <row r="157" spans="12:21" x14ac:dyDescent="0.3">
      <c r="L157" s="30">
        <v>39691</v>
      </c>
      <c r="M157" s="31">
        <v>171.68865271770801</v>
      </c>
      <c r="N157" s="32">
        <v>-6.9339047742399407E-3</v>
      </c>
      <c r="O157" s="32">
        <v>-1.1468642066814971E-2</v>
      </c>
      <c r="P157" s="32">
        <v>-8.2404734590310724E-2</v>
      </c>
      <c r="Q157" s="23">
        <v>39675.5</v>
      </c>
      <c r="R157" s="24">
        <v>159.29632212129599</v>
      </c>
      <c r="S157" s="28">
        <v>-1.3618268864646565E-2</v>
      </c>
      <c r="T157" s="29">
        <v>1.7209733933207794E-2</v>
      </c>
      <c r="U157" s="29">
        <v>-7.2858848781871322E-2</v>
      </c>
    </row>
    <row r="158" spans="12:21" x14ac:dyDescent="0.3">
      <c r="L158" s="30">
        <v>39721</v>
      </c>
      <c r="M158" s="31">
        <v>168.04887697453501</v>
      </c>
      <c r="N158" s="32">
        <v>-2.1199861991797131E-2</v>
      </c>
      <c r="O158" s="32">
        <v>-2.9477936268419214E-2</v>
      </c>
      <c r="P158" s="32">
        <v>-9.2396027748802956E-2</v>
      </c>
      <c r="Q158" s="23">
        <v>39706</v>
      </c>
      <c r="R158" s="24">
        <v>157.10053697525399</v>
      </c>
      <c r="S158" s="28">
        <v>-1.3784280244524494E-2</v>
      </c>
      <c r="T158" s="29">
        <v>-1.0985279488312516E-2</v>
      </c>
      <c r="U158" s="29">
        <v>-8.5402986459187202E-2</v>
      </c>
    </row>
    <row r="159" spans="12:21" x14ac:dyDescent="0.3">
      <c r="L159" s="30">
        <v>39752</v>
      </c>
      <c r="M159" s="31">
        <v>163.71073445480499</v>
      </c>
      <c r="N159" s="32">
        <v>-2.5814766500268815E-2</v>
      </c>
      <c r="O159" s="32">
        <v>-5.3079063536699334E-2</v>
      </c>
      <c r="P159" s="32">
        <v>-0.1008538181124069</v>
      </c>
      <c r="Q159" s="23">
        <v>39736.5</v>
      </c>
      <c r="R159" s="24">
        <v>154.79961870594201</v>
      </c>
      <c r="S159" s="28">
        <v>-1.4646151525722795E-2</v>
      </c>
      <c r="T159" s="29">
        <v>-4.1462390060751364E-2</v>
      </c>
      <c r="U159" s="29">
        <v>-9.1831451866222991E-2</v>
      </c>
    </row>
    <row r="160" spans="12:21" x14ac:dyDescent="0.3">
      <c r="L160" s="30">
        <v>39782</v>
      </c>
      <c r="M160" s="31">
        <v>157.86462939276299</v>
      </c>
      <c r="N160" s="32">
        <v>-3.5709967837545209E-2</v>
      </c>
      <c r="O160" s="32">
        <v>-8.0517978946894053E-2</v>
      </c>
      <c r="P160" s="32">
        <v>-0.11947033398579454</v>
      </c>
      <c r="Q160" s="23">
        <v>39767</v>
      </c>
      <c r="R160" s="24">
        <v>151.848560587516</v>
      </c>
      <c r="S160" s="28">
        <v>-1.9063729892202397E-2</v>
      </c>
      <c r="T160" s="29">
        <v>-4.6754133646029095E-2</v>
      </c>
      <c r="U160" s="29">
        <v>-0.10939189044055997</v>
      </c>
    </row>
    <row r="161" spans="12:21" x14ac:dyDescent="0.3">
      <c r="L161" s="30">
        <v>39813</v>
      </c>
      <c r="M161" s="31">
        <v>155.15676105624999</v>
      </c>
      <c r="N161" s="32">
        <v>-1.7153103560493599E-2</v>
      </c>
      <c r="O161" s="32">
        <v>-7.6716465771078046E-2</v>
      </c>
      <c r="P161" s="32">
        <v>-0.13239184808186044</v>
      </c>
      <c r="Q161" s="23">
        <v>39797.5</v>
      </c>
      <c r="R161" s="24">
        <v>147.42114805635799</v>
      </c>
      <c r="S161" s="28">
        <v>-2.9156763251676154E-2</v>
      </c>
      <c r="T161" s="29">
        <v>-6.1612704229143778E-2</v>
      </c>
      <c r="U161" s="29">
        <v>-0.13008407118195131</v>
      </c>
    </row>
    <row r="162" spans="12:21" x14ac:dyDescent="0.3">
      <c r="L162" s="30">
        <v>39844</v>
      </c>
      <c r="M162" s="31">
        <v>151.70711226677599</v>
      </c>
      <c r="N162" s="32">
        <v>-2.2233312721856691E-2</v>
      </c>
      <c r="O162" s="32">
        <v>-7.3322144867310368E-2</v>
      </c>
      <c r="P162" s="32">
        <v>-0.15871438902632529</v>
      </c>
      <c r="Q162" s="23">
        <v>39828.5</v>
      </c>
      <c r="R162" s="24">
        <v>144.178071778375</v>
      </c>
      <c r="S162" s="28">
        <v>-2.1998718099408565E-2</v>
      </c>
      <c r="T162" s="29">
        <v>-6.8614813242813932E-2</v>
      </c>
      <c r="U162" s="29">
        <v>-0.14583304683427789</v>
      </c>
    </row>
    <row r="163" spans="12:21" x14ac:dyDescent="0.3">
      <c r="L163" s="30">
        <v>39872</v>
      </c>
      <c r="M163" s="31">
        <v>149.39039334661899</v>
      </c>
      <c r="N163" s="32">
        <v>-1.5270997420892551E-2</v>
      </c>
      <c r="O163" s="32">
        <v>-5.3680397431272175E-2</v>
      </c>
      <c r="P163" s="32">
        <v>-0.17025478270123195</v>
      </c>
      <c r="Q163" s="23">
        <v>39858</v>
      </c>
      <c r="R163" s="24">
        <v>143.41767218823</v>
      </c>
      <c r="S163" s="28">
        <v>-5.2740307923790919E-3</v>
      </c>
      <c r="T163" s="29">
        <v>-5.5521687967710176E-2</v>
      </c>
      <c r="U163" s="29">
        <v>-0.12478178232750181</v>
      </c>
    </row>
    <row r="164" spans="12:21" x14ac:dyDescent="0.3">
      <c r="L164" s="30">
        <v>39903</v>
      </c>
      <c r="M164" s="31">
        <v>144.672050345217</v>
      </c>
      <c r="N164" s="32">
        <v>-3.1583978699717186E-2</v>
      </c>
      <c r="O164" s="32">
        <v>-6.7574952194522142E-2</v>
      </c>
      <c r="P164" s="32">
        <v>-0.18755157067316375</v>
      </c>
      <c r="Q164" s="23">
        <v>39887.5</v>
      </c>
      <c r="R164" s="24">
        <v>141.26010144937399</v>
      </c>
      <c r="S164" s="28">
        <v>-1.5043967078368747E-2</v>
      </c>
      <c r="T164" s="29">
        <v>-4.1792149146937074E-2</v>
      </c>
      <c r="U164" s="29">
        <v>-0.11506395930997282</v>
      </c>
    </row>
    <row r="165" spans="12:21" x14ac:dyDescent="0.3">
      <c r="L165" s="30">
        <v>39933</v>
      </c>
      <c r="M165" s="31">
        <v>141.30179991882301</v>
      </c>
      <c r="N165" s="32">
        <v>-2.3295794995314534E-2</v>
      </c>
      <c r="O165" s="32">
        <v>-6.8588164341664593E-2</v>
      </c>
      <c r="P165" s="32">
        <v>-0.1928761079402338</v>
      </c>
      <c r="Q165" s="23">
        <v>39918</v>
      </c>
      <c r="R165" s="24">
        <v>136.25485935935299</v>
      </c>
      <c r="S165" s="28">
        <v>-3.5432808264086013E-2</v>
      </c>
      <c r="T165" s="29">
        <v>-5.4954351388477929E-2</v>
      </c>
      <c r="U165" s="29">
        <v>-0.12133691942007752</v>
      </c>
    </row>
    <row r="166" spans="12:21" x14ac:dyDescent="0.3">
      <c r="L166" s="30">
        <v>39964</v>
      </c>
      <c r="M166" s="31">
        <v>139.064211970635</v>
      </c>
      <c r="N166" s="32">
        <v>-1.5835523322940581E-2</v>
      </c>
      <c r="O166" s="32">
        <v>-6.9122124553383735E-2</v>
      </c>
      <c r="P166" s="32">
        <v>-0.19931030896218638</v>
      </c>
      <c r="Q166" s="23">
        <v>39948.5</v>
      </c>
      <c r="R166" s="24">
        <v>127.15774874790699</v>
      </c>
      <c r="S166" s="28">
        <v>-6.6765403114568245E-2</v>
      </c>
      <c r="T166" s="29">
        <v>-0.11337461550053962</v>
      </c>
      <c r="U166" s="29">
        <v>-0.18801578059715818</v>
      </c>
    </row>
    <row r="167" spans="12:21" x14ac:dyDescent="0.3">
      <c r="L167" s="30">
        <v>39994</v>
      </c>
      <c r="M167" s="31">
        <v>139.30685461060801</v>
      </c>
      <c r="N167" s="32">
        <v>1.7448244701825377E-3</v>
      </c>
      <c r="O167" s="32">
        <v>-3.7085226357175038E-2</v>
      </c>
      <c r="P167" s="32">
        <v>-0.19546992242542671</v>
      </c>
      <c r="Q167" s="23">
        <v>39979</v>
      </c>
      <c r="R167" s="24">
        <v>120.304211450157</v>
      </c>
      <c r="S167" s="28">
        <v>-5.3897913145169674E-2</v>
      </c>
      <c r="T167" s="29">
        <v>-0.14834967399996768</v>
      </c>
      <c r="U167" s="29">
        <v>-0.24263380409388557</v>
      </c>
    </row>
    <row r="168" spans="12:21" x14ac:dyDescent="0.3">
      <c r="L168" s="30">
        <v>40025</v>
      </c>
      <c r="M168" s="31">
        <v>139.78026112168999</v>
      </c>
      <c r="N168" s="32">
        <v>3.3983001942383684E-3</v>
      </c>
      <c r="O168" s="32">
        <v>-1.0768007187503148E-2</v>
      </c>
      <c r="P168" s="32">
        <v>-0.19149555952315545</v>
      </c>
      <c r="Q168" s="23">
        <v>40009</v>
      </c>
      <c r="R168" s="24">
        <v>115.082677647423</v>
      </c>
      <c r="S168" s="28">
        <v>-4.3402751572810261E-2</v>
      </c>
      <c r="T168" s="29">
        <v>-0.15538661748636318</v>
      </c>
      <c r="U168" s="29">
        <v>-0.28739440252034987</v>
      </c>
    </row>
    <row r="169" spans="12:21" x14ac:dyDescent="0.3">
      <c r="L169" s="30">
        <v>40056</v>
      </c>
      <c r="M169" s="31">
        <v>138.91651683758599</v>
      </c>
      <c r="N169" s="32">
        <v>-6.1793008338426603E-3</v>
      </c>
      <c r="O169" s="32">
        <v>-1.0620642863902185E-3</v>
      </c>
      <c r="P169" s="32">
        <v>-0.19088119896896305</v>
      </c>
      <c r="Q169" s="23">
        <v>40040</v>
      </c>
      <c r="R169" s="24">
        <v>115.067872168172</v>
      </c>
      <c r="S169" s="28">
        <v>-1.286508061304481E-4</v>
      </c>
      <c r="T169" s="33">
        <v>-9.5077780935737044E-2</v>
      </c>
      <c r="U169" s="33">
        <v>-0.27764890842518186</v>
      </c>
    </row>
    <row r="170" spans="12:21" x14ac:dyDescent="0.3">
      <c r="L170" s="30">
        <v>40086</v>
      </c>
      <c r="M170" s="31">
        <v>135.29633455947999</v>
      </c>
      <c r="N170" s="32">
        <v>-2.6060128489533985E-2</v>
      </c>
      <c r="O170" s="32">
        <v>-2.8789107774619405E-2</v>
      </c>
      <c r="P170" s="32">
        <v>-0.19489890682231759</v>
      </c>
      <c r="Q170" s="23">
        <v>40071</v>
      </c>
      <c r="R170" s="24">
        <v>114.913704922378</v>
      </c>
      <c r="S170" s="28">
        <v>-1.3397940093016203E-3</v>
      </c>
      <c r="T170" s="33">
        <v>-4.4807296958280896E-2</v>
      </c>
      <c r="U170" s="33">
        <v>-0.26853397744605501</v>
      </c>
    </row>
    <row r="171" spans="12:21" x14ac:dyDescent="0.3">
      <c r="L171" s="30">
        <v>40117</v>
      </c>
      <c r="M171" s="31">
        <v>130.69048584923399</v>
      </c>
      <c r="N171" s="32">
        <v>-3.4042671778525824E-2</v>
      </c>
      <c r="O171" s="32">
        <v>-6.50290334237007E-2</v>
      </c>
      <c r="P171" s="32">
        <v>-0.20169873842137565</v>
      </c>
      <c r="Q171" s="23">
        <v>40101</v>
      </c>
      <c r="R171" s="24">
        <v>114.308829945291</v>
      </c>
      <c r="S171" s="28">
        <v>-5.2637322719304436E-3</v>
      </c>
      <c r="T171" s="33">
        <v>-6.7242761287048536E-3</v>
      </c>
      <c r="U171" s="33">
        <v>-0.26156904712774187</v>
      </c>
    </row>
    <row r="172" spans="12:21" x14ac:dyDescent="0.3">
      <c r="L172" s="30">
        <v>40147</v>
      </c>
      <c r="M172" s="31">
        <v>128.76475563934301</v>
      </c>
      <c r="N172" s="32">
        <v>-1.4735045151737625E-2</v>
      </c>
      <c r="O172" s="32">
        <v>-7.3078143833046783E-2</v>
      </c>
      <c r="P172" s="32">
        <v>-0.18433434940654292</v>
      </c>
      <c r="Q172" s="23">
        <v>40132</v>
      </c>
      <c r="R172" s="24">
        <v>111.46802659144601</v>
      </c>
      <c r="S172" s="28">
        <v>-2.485200272983823E-2</v>
      </c>
      <c r="T172" s="33">
        <v>-3.1284541105138453E-2</v>
      </c>
      <c r="U172" s="33">
        <v>-0.2659263534658084</v>
      </c>
    </row>
    <row r="173" spans="12:21" x14ac:dyDescent="0.3">
      <c r="L173" s="30">
        <v>40178</v>
      </c>
      <c r="M173" s="31">
        <v>129.24511449193</v>
      </c>
      <c r="N173" s="32">
        <v>3.7305150015771726E-3</v>
      </c>
      <c r="O173" s="32">
        <v>-4.472567632561919E-2</v>
      </c>
      <c r="P173" s="32">
        <v>-0.16700301287499852</v>
      </c>
      <c r="Q173" s="23">
        <v>40162</v>
      </c>
      <c r="R173" s="24">
        <v>108.990129932055</v>
      </c>
      <c r="S173" s="28">
        <v>-2.2229662937095163E-2</v>
      </c>
      <c r="T173" s="33">
        <v>-5.1548028969427673E-2</v>
      </c>
      <c r="U173" s="33">
        <v>-0.26068863681356702</v>
      </c>
    </row>
    <row r="174" spans="12:21" x14ac:dyDescent="0.3">
      <c r="L174" s="30">
        <v>40209</v>
      </c>
      <c r="M174" s="31">
        <v>131.52708420044999</v>
      </c>
      <c r="N174" s="32">
        <v>1.7656139015316263E-2</v>
      </c>
      <c r="O174" s="32">
        <v>6.4013714983133241E-3</v>
      </c>
      <c r="P174" s="32">
        <v>-0.13301965718548214</v>
      </c>
      <c r="Q174" s="23">
        <v>40193</v>
      </c>
      <c r="R174" s="24">
        <v>108.188182325943</v>
      </c>
      <c r="S174" s="28">
        <v>-7.3579837606573273E-3</v>
      </c>
      <c r="T174" s="33">
        <v>-5.3544836582417821E-2</v>
      </c>
      <c r="U174" s="33">
        <v>-0.24962110401749771</v>
      </c>
    </row>
    <row r="175" spans="12:21" x14ac:dyDescent="0.3">
      <c r="L175" s="30">
        <v>40237</v>
      </c>
      <c r="M175" s="31">
        <v>132.76298211385</v>
      </c>
      <c r="N175" s="32">
        <v>9.396527877987948E-3</v>
      </c>
      <c r="O175" s="32">
        <v>3.1050627593357971E-2</v>
      </c>
      <c r="P175" s="32">
        <v>-0.11130174344068899</v>
      </c>
      <c r="Q175" s="23">
        <v>40224</v>
      </c>
      <c r="R175" s="24">
        <v>109.239760331865</v>
      </c>
      <c r="S175" s="28">
        <v>9.7198971580265692E-3</v>
      </c>
      <c r="T175" s="34">
        <v>-1.9990183084052204E-2</v>
      </c>
      <c r="U175" s="34">
        <v>-0.23831032351095371</v>
      </c>
    </row>
    <row r="176" spans="12:21" x14ac:dyDescent="0.3">
      <c r="L176" s="30">
        <v>40268</v>
      </c>
      <c r="M176" s="31">
        <v>132.106808413208</v>
      </c>
      <c r="N176" s="32">
        <v>-4.9424447251366077E-3</v>
      </c>
      <c r="O176" s="32">
        <v>2.2141602276631422E-2</v>
      </c>
      <c r="P176" s="32">
        <v>-8.685327886088412E-2</v>
      </c>
      <c r="Q176" s="23">
        <v>40252</v>
      </c>
      <c r="R176" s="24">
        <v>111.679235607506</v>
      </c>
      <c r="S176" s="28">
        <v>2.2331386193360281E-2</v>
      </c>
      <c r="T176" s="34">
        <v>2.4672928430559793E-2</v>
      </c>
      <c r="U176" s="34">
        <v>-0.20940708337569358</v>
      </c>
    </row>
    <row r="177" spans="12:21" x14ac:dyDescent="0.3">
      <c r="L177" s="30">
        <v>40298</v>
      </c>
      <c r="M177" s="31">
        <v>129.49337666367001</v>
      </c>
      <c r="N177" s="32">
        <v>-1.9782718097038687E-2</v>
      </c>
      <c r="O177" s="32">
        <v>-1.5462271889800094E-2</v>
      </c>
      <c r="P177" s="32">
        <v>-8.3568809894402407E-2</v>
      </c>
      <c r="Q177" s="23">
        <v>40283</v>
      </c>
      <c r="R177" s="24">
        <v>114.85955876348299</v>
      </c>
      <c r="S177" s="28">
        <v>2.8477300535563854E-2</v>
      </c>
      <c r="T177" s="34">
        <v>6.166455794072645E-2</v>
      </c>
      <c r="U177" s="34">
        <v>-0.15702412887486761</v>
      </c>
    </row>
    <row r="178" spans="12:21" x14ac:dyDescent="0.3">
      <c r="L178" s="30">
        <v>40329</v>
      </c>
      <c r="M178" s="31">
        <v>125.938477685525</v>
      </c>
      <c r="N178" s="32">
        <v>-2.7452361423689342E-2</v>
      </c>
      <c r="O178" s="32">
        <v>-5.1403669303486166E-2</v>
      </c>
      <c r="P178" s="32">
        <v>-9.4386140755478132E-2</v>
      </c>
      <c r="Q178" s="23">
        <v>40313</v>
      </c>
      <c r="R178" s="24">
        <v>117.331070089817</v>
      </c>
      <c r="S178" s="28">
        <v>2.1517680835108521E-2</v>
      </c>
      <c r="T178" s="34">
        <v>7.4069274166942645E-2</v>
      </c>
      <c r="U178" s="34">
        <v>-7.7279432475417575E-2</v>
      </c>
    </row>
    <row r="179" spans="12:21" x14ac:dyDescent="0.3">
      <c r="L179" s="30">
        <v>40359</v>
      </c>
      <c r="M179" s="31">
        <v>123.81340747772801</v>
      </c>
      <c r="N179" s="32">
        <v>-1.6873875616500666E-2</v>
      </c>
      <c r="O179" s="32">
        <v>-6.2777997857155321E-2</v>
      </c>
      <c r="P179" s="32">
        <v>-0.11121812473756199</v>
      </c>
      <c r="Q179" s="23">
        <v>40344</v>
      </c>
      <c r="R179" s="24">
        <v>118.335157110418</v>
      </c>
      <c r="S179" s="28">
        <v>8.5577249046850934E-3</v>
      </c>
      <c r="T179" s="34">
        <v>5.959855891478405E-2</v>
      </c>
      <c r="U179" s="34">
        <v>-1.6367293513700476E-2</v>
      </c>
    </row>
    <row r="180" spans="12:21" x14ac:dyDescent="0.3">
      <c r="L180" s="30">
        <v>40390</v>
      </c>
      <c r="M180" s="31">
        <v>123.469719263161</v>
      </c>
      <c r="N180" s="32">
        <v>-2.7758561981975349E-3</v>
      </c>
      <c r="O180" s="32">
        <v>-4.6517108100085358E-2</v>
      </c>
      <c r="P180" s="32">
        <v>-0.11668701809284321</v>
      </c>
      <c r="Q180" s="23">
        <v>40374</v>
      </c>
      <c r="R180" s="24">
        <v>118.144845697336</v>
      </c>
      <c r="S180" s="28">
        <v>-1.6082406761367407E-3</v>
      </c>
      <c r="T180" s="34">
        <v>2.860264282068159E-2</v>
      </c>
      <c r="U180" s="34">
        <v>2.6608418508426768E-2</v>
      </c>
    </row>
    <row r="181" spans="12:21" x14ac:dyDescent="0.3">
      <c r="L181" s="30">
        <v>40421</v>
      </c>
      <c r="M181" s="31">
        <v>124.285256815265</v>
      </c>
      <c r="N181" s="32">
        <v>6.6051624395919717E-3</v>
      </c>
      <c r="O181" s="32">
        <v>-1.3127210211228535E-2</v>
      </c>
      <c r="P181" s="32">
        <v>-0.10532412095695642</v>
      </c>
      <c r="Q181" s="23">
        <v>40405</v>
      </c>
      <c r="R181" s="24">
        <v>119.321952445108</v>
      </c>
      <c r="S181" s="28">
        <v>9.9632509638847289E-3</v>
      </c>
      <c r="T181" s="34">
        <v>1.6968074643544773E-2</v>
      </c>
      <c r="U181" s="34">
        <v>3.6970182873623081E-2</v>
      </c>
    </row>
    <row r="182" spans="12:21" x14ac:dyDescent="0.3">
      <c r="L182" s="30">
        <v>40451</v>
      </c>
      <c r="M182" s="31">
        <v>124.034083678135</v>
      </c>
      <c r="N182" s="32">
        <v>-2.0209407259248469E-3</v>
      </c>
      <c r="O182" s="32">
        <v>1.78232878734641E-3</v>
      </c>
      <c r="P182" s="32">
        <v>-8.3241359923123315E-2</v>
      </c>
      <c r="Q182" s="23">
        <v>40436</v>
      </c>
      <c r="R182" s="24">
        <v>121.43800620618001</v>
      </c>
      <c r="S182" s="28">
        <v>1.7733985387520912E-2</v>
      </c>
      <c r="T182" s="34">
        <v>2.622085584309275E-2</v>
      </c>
      <c r="U182" s="34">
        <v>5.6775658640621174E-2</v>
      </c>
    </row>
    <row r="183" spans="12:21" x14ac:dyDescent="0.3">
      <c r="L183" s="30">
        <v>40482</v>
      </c>
      <c r="M183" s="31">
        <v>123.259276219851</v>
      </c>
      <c r="N183" s="32">
        <v>-6.2467302156608007E-3</v>
      </c>
      <c r="O183" s="32">
        <v>-1.704410154699243E-3</v>
      </c>
      <c r="P183" s="32">
        <v>-5.6861137068200285E-2</v>
      </c>
      <c r="Q183" s="23">
        <v>40466</v>
      </c>
      <c r="R183" s="24">
        <v>123.902300299168</v>
      </c>
      <c r="S183" s="28">
        <v>2.0292609949508433E-2</v>
      </c>
      <c r="T183" s="34">
        <v>4.8732169125528246E-2</v>
      </c>
      <c r="U183" s="34">
        <v>8.3925890576156847E-2</v>
      </c>
    </row>
    <row r="184" spans="12:21" x14ac:dyDescent="0.3">
      <c r="L184" s="30">
        <v>40512</v>
      </c>
      <c r="M184" s="31">
        <v>122.67306038328699</v>
      </c>
      <c r="N184" s="32">
        <v>-4.7559571542380441E-3</v>
      </c>
      <c r="O184" s="32">
        <v>-1.297174317605776E-2</v>
      </c>
      <c r="P184" s="32">
        <v>-4.7308716005474594E-2</v>
      </c>
      <c r="Q184" s="23">
        <v>40497</v>
      </c>
      <c r="R184" s="24">
        <v>124.054067814457</v>
      </c>
      <c r="S184" s="28">
        <v>1.2248966719952126E-3</v>
      </c>
      <c r="T184" s="34">
        <v>3.9658380309574026E-2</v>
      </c>
      <c r="U184" s="34">
        <v>0.11291167169525229</v>
      </c>
    </row>
    <row r="185" spans="12:21" x14ac:dyDescent="0.3">
      <c r="L185" s="30">
        <v>40543</v>
      </c>
      <c r="M185" s="31">
        <v>123.23470085240299</v>
      </c>
      <c r="N185" s="32">
        <v>4.5783521448081732E-3</v>
      </c>
      <c r="O185" s="32">
        <v>-6.4448642020558111E-3</v>
      </c>
      <c r="P185" s="32">
        <v>-4.6503990987622923E-2</v>
      </c>
      <c r="Q185" s="23">
        <v>40527</v>
      </c>
      <c r="R185" s="24">
        <v>124.64854664571401</v>
      </c>
      <c r="S185" s="28">
        <v>4.7920946223718452E-3</v>
      </c>
      <c r="T185" s="34">
        <v>2.6437690636019529E-2</v>
      </c>
      <c r="U185" s="34">
        <v>0.14366820851962059</v>
      </c>
    </row>
    <row r="186" spans="12:21" x14ac:dyDescent="0.3">
      <c r="L186" s="30">
        <v>40574</v>
      </c>
      <c r="M186" s="31">
        <v>122.52608663598301</v>
      </c>
      <c r="N186" s="32">
        <v>-5.7501191751881953E-3</v>
      </c>
      <c r="O186" s="32">
        <v>-5.9483521756223956E-3</v>
      </c>
      <c r="P186" s="32">
        <v>-6.8434555659648622E-2</v>
      </c>
      <c r="Q186" s="23">
        <v>40558</v>
      </c>
      <c r="R186" s="24">
        <v>125.467952851245</v>
      </c>
      <c r="S186" s="28">
        <v>6.5737325270223135E-3</v>
      </c>
      <c r="T186" s="34">
        <v>1.2636186320162279E-2</v>
      </c>
      <c r="U186" s="34">
        <v>0.15971957522349833</v>
      </c>
    </row>
    <row r="187" spans="12:21" x14ac:dyDescent="0.3">
      <c r="L187" s="30">
        <v>40602</v>
      </c>
      <c r="M187" s="31">
        <v>120.968639495042</v>
      </c>
      <c r="N187" s="32">
        <v>-1.2711147345855323E-2</v>
      </c>
      <c r="O187" s="32">
        <v>-1.3894011308755227E-2</v>
      </c>
      <c r="P187" s="32">
        <v>-8.8837584325228924E-2</v>
      </c>
      <c r="Q187" s="23">
        <v>40589</v>
      </c>
      <c r="R187" s="24">
        <v>126.652802350599</v>
      </c>
      <c r="S187" s="28">
        <v>9.4434433050705202E-3</v>
      </c>
      <c r="T187" s="34">
        <v>2.0948402433919711E-2</v>
      </c>
      <c r="U187" s="34">
        <v>0.15940205256615392</v>
      </c>
    </row>
    <row r="188" spans="12:21" x14ac:dyDescent="0.3">
      <c r="L188" s="30">
        <v>40633</v>
      </c>
      <c r="M188" s="31">
        <v>119.66179323204101</v>
      </c>
      <c r="N188" s="32">
        <v>-1.080318228307886E-2</v>
      </c>
      <c r="O188" s="32">
        <v>-2.8992707375832594E-2</v>
      </c>
      <c r="P188" s="32">
        <v>-9.4204192279334076E-2</v>
      </c>
      <c r="Q188" s="23">
        <v>40617</v>
      </c>
      <c r="R188" s="24">
        <v>125.728507532668</v>
      </c>
      <c r="S188" s="28">
        <v>-7.2978631406226402E-3</v>
      </c>
      <c r="T188" s="34">
        <v>8.6640471631294069E-3</v>
      </c>
      <c r="U188" s="34">
        <v>0.12580021566889865</v>
      </c>
    </row>
    <row r="189" spans="12:21" x14ac:dyDescent="0.3">
      <c r="L189" s="30">
        <v>40663</v>
      </c>
      <c r="M189" s="31">
        <v>120.186566011843</v>
      </c>
      <c r="N189" s="32">
        <v>4.385466451972464E-3</v>
      </c>
      <c r="O189" s="32">
        <v>-1.9094061422940678E-2</v>
      </c>
      <c r="P189" s="32">
        <v>-7.1870939592527217E-2</v>
      </c>
      <c r="Q189" s="23">
        <v>40648</v>
      </c>
      <c r="R189" s="24">
        <v>124.42639226994299</v>
      </c>
      <c r="S189" s="28">
        <v>-1.0356563426052623E-2</v>
      </c>
      <c r="T189" s="34">
        <v>-8.3014073126457255E-3</v>
      </c>
      <c r="U189" s="34">
        <v>8.3291574592932793E-2</v>
      </c>
    </row>
    <row r="190" spans="12:21" x14ac:dyDescent="0.3">
      <c r="L190" s="30">
        <v>40694</v>
      </c>
      <c r="M190" s="31">
        <v>120.956381893542</v>
      </c>
      <c r="N190" s="32">
        <v>6.405174115908574E-3</v>
      </c>
      <c r="O190" s="32">
        <v>-1.0132875389157192E-4</v>
      </c>
      <c r="P190" s="32">
        <v>-3.9559758729365901E-2</v>
      </c>
      <c r="Q190" s="23">
        <v>40678</v>
      </c>
      <c r="R190" s="24">
        <v>123.99140260375</v>
      </c>
      <c r="S190" s="28">
        <v>-3.4959598060938513E-3</v>
      </c>
      <c r="T190" s="34">
        <v>-2.1013350651979623E-2</v>
      </c>
      <c r="U190" s="34">
        <v>5.6765292508067278E-2</v>
      </c>
    </row>
    <row r="191" spans="12:21" x14ac:dyDescent="0.3">
      <c r="L191" s="30">
        <v>40724</v>
      </c>
      <c r="M191" s="31">
        <v>120.88493974737101</v>
      </c>
      <c r="N191" s="32">
        <v>-5.9064387552421049E-4</v>
      </c>
      <c r="O191" s="32">
        <v>1.022169635180159E-2</v>
      </c>
      <c r="P191" s="32">
        <v>-2.3652266664931143E-2</v>
      </c>
      <c r="Q191" s="23">
        <v>40709</v>
      </c>
      <c r="R191" s="24">
        <v>125.02297125693001</v>
      </c>
      <c r="S191" s="28">
        <v>8.3196788770643071E-3</v>
      </c>
      <c r="T191" s="34">
        <v>-5.6115855471733367E-3</v>
      </c>
      <c r="U191" s="34">
        <v>5.6515868232393851E-2</v>
      </c>
    </row>
    <row r="192" spans="12:21" x14ac:dyDescent="0.3">
      <c r="L192" s="30">
        <v>40755</v>
      </c>
      <c r="M192" s="31">
        <v>120.491615669076</v>
      </c>
      <c r="N192" s="32">
        <v>-3.2537062029148744E-3</v>
      </c>
      <c r="O192" s="32">
        <v>2.538134396842251E-3</v>
      </c>
      <c r="P192" s="32">
        <v>-2.4120113108360819E-2</v>
      </c>
      <c r="Q192" s="23">
        <v>40739</v>
      </c>
      <c r="R192" s="24">
        <v>125.239938922197</v>
      </c>
      <c r="S192" s="28">
        <v>1.7354224034646926E-3</v>
      </c>
      <c r="T192" s="34">
        <v>6.5383769264082403E-3</v>
      </c>
      <c r="U192" s="34">
        <v>6.0054191809918223E-2</v>
      </c>
    </row>
    <row r="193" spans="12:21" x14ac:dyDescent="0.3">
      <c r="L193" s="30">
        <v>40786</v>
      </c>
      <c r="M193" s="31">
        <v>121.119343215174</v>
      </c>
      <c r="N193" s="32">
        <v>5.2097197187730426E-3</v>
      </c>
      <c r="O193" s="32">
        <v>1.3472734475095116E-3</v>
      </c>
      <c r="P193" s="32">
        <v>-2.5472961807503469E-2</v>
      </c>
      <c r="Q193" s="23">
        <v>40770</v>
      </c>
      <c r="R193" s="24">
        <v>125.979509768856</v>
      </c>
      <c r="S193" s="28">
        <v>5.9052316140018046E-3</v>
      </c>
      <c r="T193" s="34">
        <v>1.6034234014269177E-2</v>
      </c>
      <c r="U193" s="34">
        <v>5.579490770410156E-2</v>
      </c>
    </row>
    <row r="194" spans="12:21" x14ac:dyDescent="0.3">
      <c r="L194" s="30">
        <v>40816</v>
      </c>
      <c r="M194" s="31">
        <v>122.59198650811599</v>
      </c>
      <c r="N194" s="32">
        <v>1.2158613594244638E-2</v>
      </c>
      <c r="O194" s="32">
        <v>1.4121252525851613E-2</v>
      </c>
      <c r="P194" s="32">
        <v>-1.1626620097111462E-2</v>
      </c>
      <c r="Q194" s="23">
        <v>40801</v>
      </c>
      <c r="R194" s="24">
        <v>127.78139606512499</v>
      </c>
      <c r="S194" s="28">
        <v>1.430301085926633E-2</v>
      </c>
      <c r="T194" s="34">
        <v>2.2063343883631292E-2</v>
      </c>
      <c r="U194" s="34">
        <v>5.2235622579104746E-2</v>
      </c>
    </row>
    <row r="195" spans="12:21" x14ac:dyDescent="0.3">
      <c r="L195" s="30">
        <v>40847</v>
      </c>
      <c r="M195" s="31">
        <v>123.919864371282</v>
      </c>
      <c r="N195" s="32">
        <v>1.0831685667138657E-2</v>
      </c>
      <c r="O195" s="32">
        <v>2.8452176387289141E-2</v>
      </c>
      <c r="P195" s="32">
        <v>5.3593382314913729E-3</v>
      </c>
      <c r="Q195" s="23">
        <v>40831</v>
      </c>
      <c r="R195" s="24">
        <v>130.65657481277199</v>
      </c>
      <c r="S195" s="28">
        <v>2.2500761739851605E-2</v>
      </c>
      <c r="T195" s="34">
        <v>4.3250068126749808E-2</v>
      </c>
      <c r="U195" s="34">
        <v>5.4512906518244364E-2</v>
      </c>
    </row>
    <row r="196" spans="12:21" x14ac:dyDescent="0.3">
      <c r="L196" s="30">
        <v>40877</v>
      </c>
      <c r="M196" s="31">
        <v>124.193648988373</v>
      </c>
      <c r="N196" s="32">
        <v>2.2093682758617117E-3</v>
      </c>
      <c r="O196" s="32">
        <v>2.5382450825689906E-2</v>
      </c>
      <c r="P196" s="32">
        <v>1.2395456674309635E-2</v>
      </c>
      <c r="Q196" s="23">
        <v>40862</v>
      </c>
      <c r="R196" s="24">
        <v>133.236005617107</v>
      </c>
      <c r="S196" s="28">
        <v>1.9742066620308085E-2</v>
      </c>
      <c r="T196" s="34">
        <v>5.7600603951904805E-2</v>
      </c>
      <c r="U196" s="34">
        <v>7.4015612421376442E-2</v>
      </c>
    </row>
    <row r="197" spans="12:21" x14ac:dyDescent="0.3">
      <c r="L197" s="30">
        <v>40908</v>
      </c>
      <c r="M197" s="31">
        <v>123.721029443855</v>
      </c>
      <c r="N197" s="32">
        <v>-3.8055049381973127E-3</v>
      </c>
      <c r="O197" s="32">
        <v>9.2097613220767371E-3</v>
      </c>
      <c r="P197" s="32">
        <v>3.9463607903302833E-3</v>
      </c>
      <c r="Q197" s="23">
        <v>40892</v>
      </c>
      <c r="R197" s="24">
        <v>134.301682752056</v>
      </c>
      <c r="S197" s="28">
        <v>7.9984170195821491E-3</v>
      </c>
      <c r="T197" s="34">
        <v>5.1026885663448818E-2</v>
      </c>
      <c r="U197" s="34">
        <v>7.7442829187402307E-2</v>
      </c>
    </row>
    <row r="198" spans="12:21" x14ac:dyDescent="0.3">
      <c r="L198" s="30">
        <v>40939</v>
      </c>
      <c r="M198" s="31">
        <v>122.173633593847</v>
      </c>
      <c r="N198" s="32">
        <v>-1.2507136878538661E-2</v>
      </c>
      <c r="O198" s="32">
        <v>-1.4091613046016915E-2</v>
      </c>
      <c r="P198" s="32">
        <v>-2.8765551223643993E-3</v>
      </c>
      <c r="Q198" s="23">
        <v>40923</v>
      </c>
      <c r="R198" s="24">
        <v>134.55298360228599</v>
      </c>
      <c r="S198" s="28">
        <v>1.8711668020865435E-3</v>
      </c>
      <c r="T198" s="34">
        <v>2.9821758262815745E-2</v>
      </c>
      <c r="U198" s="34">
        <v>7.2409173375230118E-2</v>
      </c>
    </row>
    <row r="199" spans="12:21" x14ac:dyDescent="0.3">
      <c r="L199" s="30">
        <v>40968</v>
      </c>
      <c r="M199" s="31">
        <v>120.37502539757</v>
      </c>
      <c r="N199" s="32">
        <v>-1.4721737770821197E-2</v>
      </c>
      <c r="O199" s="32">
        <v>-3.0747333876634086E-2</v>
      </c>
      <c r="P199" s="32">
        <v>-4.9071734620634855E-3</v>
      </c>
      <c r="Q199" s="23">
        <v>40954</v>
      </c>
      <c r="R199" s="24">
        <v>133.416240213039</v>
      </c>
      <c r="S199" s="28">
        <v>-8.4482956736730008E-3</v>
      </c>
      <c r="T199" s="34">
        <v>1.3527469177510021E-3</v>
      </c>
      <c r="U199" s="34">
        <v>5.3401407129685996E-2</v>
      </c>
    </row>
    <row r="200" spans="12:21" x14ac:dyDescent="0.3">
      <c r="L200" s="30">
        <v>40999</v>
      </c>
      <c r="M200" s="31">
        <v>120.45144896004901</v>
      </c>
      <c r="N200" s="32">
        <v>6.3487888975810591E-4</v>
      </c>
      <c r="O200" s="32">
        <v>-2.6427039109707229E-2</v>
      </c>
      <c r="P200" s="32">
        <v>6.5990631318448845E-3</v>
      </c>
      <c r="Q200" s="23">
        <v>40983</v>
      </c>
      <c r="R200" s="24">
        <v>131.56392217690399</v>
      </c>
      <c r="S200" s="28">
        <v>-1.3883752331629418E-2</v>
      </c>
      <c r="T200" s="34">
        <v>-2.0385154668585814E-2</v>
      </c>
      <c r="U200" s="34">
        <v>4.6412820439467595E-2</v>
      </c>
    </row>
    <row r="201" spans="12:21" x14ac:dyDescent="0.3">
      <c r="L201" s="30">
        <v>41029</v>
      </c>
      <c r="M201" s="31">
        <v>121.298746510529</v>
      </c>
      <c r="N201" s="32">
        <v>7.0343491738402708E-3</v>
      </c>
      <c r="O201" s="32">
        <v>-7.1610138585750382E-3</v>
      </c>
      <c r="P201" s="32">
        <v>9.2537838095516634E-3</v>
      </c>
      <c r="Q201" s="23">
        <v>41014</v>
      </c>
      <c r="R201" s="24">
        <v>130.75766293943701</v>
      </c>
      <c r="S201" s="28">
        <v>-6.1282700008202795E-3</v>
      </c>
      <c r="T201" s="34">
        <v>-2.8206885951093108E-2</v>
      </c>
      <c r="U201" s="34">
        <v>5.0883663457494954E-2</v>
      </c>
    </row>
    <row r="202" spans="12:21" x14ac:dyDescent="0.3">
      <c r="L202" s="30">
        <v>41060</v>
      </c>
      <c r="M202" s="31">
        <v>122.742121441485</v>
      </c>
      <c r="N202" s="32">
        <v>1.1899339213952365E-2</v>
      </c>
      <c r="O202" s="32">
        <v>1.9664345125552707E-2</v>
      </c>
      <c r="P202" s="32">
        <v>1.4763500031893306E-2</v>
      </c>
      <c r="Q202" s="23">
        <v>41044</v>
      </c>
      <c r="R202" s="24">
        <v>130.66519446488201</v>
      </c>
      <c r="S202" s="28">
        <v>-7.0717442080492354E-4</v>
      </c>
      <c r="T202" s="34">
        <v>-2.0620021548831913E-2</v>
      </c>
      <c r="U202" s="34">
        <v>5.3824633974502323E-2</v>
      </c>
    </row>
    <row r="203" spans="12:21" x14ac:dyDescent="0.3">
      <c r="L203" s="30">
        <v>41090</v>
      </c>
      <c r="M203" s="31">
        <v>123.213619694429</v>
      </c>
      <c r="N203" s="32">
        <v>3.8413728507111777E-3</v>
      </c>
      <c r="O203" s="32">
        <v>2.2931818240693236E-2</v>
      </c>
      <c r="P203" s="32">
        <v>1.926360679770811E-2</v>
      </c>
      <c r="Q203" s="23">
        <v>41075</v>
      </c>
      <c r="R203" s="24">
        <v>131.95350790237001</v>
      </c>
      <c r="S203" s="28">
        <v>9.8596527006604706E-3</v>
      </c>
      <c r="T203" s="34">
        <v>2.9611896560985951E-3</v>
      </c>
      <c r="U203" s="34">
        <v>5.5434106034780717E-2</v>
      </c>
    </row>
    <row r="204" spans="12:21" x14ac:dyDescent="0.3">
      <c r="L204" s="30">
        <v>41121</v>
      </c>
      <c r="M204" s="31">
        <v>124.189937337968</v>
      </c>
      <c r="N204" s="32">
        <v>7.923780227869992E-3</v>
      </c>
      <c r="O204" s="32">
        <v>2.3835290228560124E-2</v>
      </c>
      <c r="P204" s="32">
        <v>3.0693601777647794E-2</v>
      </c>
      <c r="Q204" s="23">
        <v>41105</v>
      </c>
      <c r="R204" s="24">
        <v>133.46367885488399</v>
      </c>
      <c r="S204" s="28">
        <v>1.1444720011773768E-2</v>
      </c>
      <c r="T204" s="34">
        <v>2.0694893550524229E-2</v>
      </c>
      <c r="U204" s="34">
        <v>6.5663876902685603E-2</v>
      </c>
    </row>
    <row r="205" spans="12:21" x14ac:dyDescent="0.3">
      <c r="L205" s="30">
        <v>41152</v>
      </c>
      <c r="M205" s="31">
        <v>125.562482804552</v>
      </c>
      <c r="N205" s="32">
        <v>1.1051986143199244E-2</v>
      </c>
      <c r="O205" s="32">
        <v>2.2977942127320627E-2</v>
      </c>
      <c r="P205" s="32">
        <v>3.6683980208549904E-2</v>
      </c>
      <c r="Q205" s="23">
        <v>41136</v>
      </c>
      <c r="R205" s="24">
        <v>135.463947915468</v>
      </c>
      <c r="S205" s="28">
        <v>1.498736643367149E-2</v>
      </c>
      <c r="T205" s="34">
        <v>3.6725567740043541E-2</v>
      </c>
      <c r="U205" s="34">
        <v>7.5285561628345654E-2</v>
      </c>
    </row>
    <row r="206" spans="12:21" x14ac:dyDescent="0.3">
      <c r="L206" s="30">
        <v>41182</v>
      </c>
      <c r="M206" s="31">
        <v>126.926844700255</v>
      </c>
      <c r="N206" s="32">
        <v>1.0865999661911152E-2</v>
      </c>
      <c r="O206" s="32">
        <v>3.0136481786955382E-2</v>
      </c>
      <c r="P206" s="32">
        <v>3.5360045265699469E-2</v>
      </c>
      <c r="Q206" s="23">
        <v>41167</v>
      </c>
      <c r="R206" s="24">
        <v>136.958082759067</v>
      </c>
      <c r="S206" s="28">
        <v>1.1029760069678263E-2</v>
      </c>
      <c r="T206" s="34">
        <v>3.7926804192274899E-2</v>
      </c>
      <c r="U206" s="34">
        <v>7.1815514437367778E-2</v>
      </c>
    </row>
    <row r="207" spans="12:21" x14ac:dyDescent="0.3">
      <c r="L207" s="30">
        <v>41213</v>
      </c>
      <c r="M207" s="31">
        <v>128.86291920347699</v>
      </c>
      <c r="N207" s="32">
        <v>1.5253467521343822E-2</v>
      </c>
      <c r="O207" s="32">
        <v>3.7627701291063742E-2</v>
      </c>
      <c r="P207" s="32">
        <v>3.9889123969542695E-2</v>
      </c>
      <c r="Q207" s="23">
        <v>41197</v>
      </c>
      <c r="R207" s="24">
        <v>138.05154935599001</v>
      </c>
      <c r="S207" s="28">
        <v>7.983950818343466E-3</v>
      </c>
      <c r="T207" s="34">
        <v>3.437542363937407E-2</v>
      </c>
      <c r="U207" s="34">
        <v>5.6598564242288152E-2</v>
      </c>
    </row>
    <row r="208" spans="12:21" x14ac:dyDescent="0.3">
      <c r="L208" s="30">
        <v>41243</v>
      </c>
      <c r="M208" s="31">
        <v>129.666729959299</v>
      </c>
      <c r="N208" s="32">
        <v>6.2377195921876627E-3</v>
      </c>
      <c r="O208" s="32">
        <v>3.2686890726233875E-2</v>
      </c>
      <c r="P208" s="32">
        <v>4.4068927964572513E-2</v>
      </c>
      <c r="Q208" s="23">
        <v>41228</v>
      </c>
      <c r="R208" s="24">
        <v>138.48240008603699</v>
      </c>
      <c r="S208" s="28">
        <v>3.1209409242916042E-3</v>
      </c>
      <c r="T208" s="34">
        <v>2.2282328376052929E-2</v>
      </c>
      <c r="U208" s="34">
        <v>3.9376701850452056E-2</v>
      </c>
    </row>
    <row r="209" spans="12:21" x14ac:dyDescent="0.3">
      <c r="L209" s="30">
        <v>41274</v>
      </c>
      <c r="M209" s="31">
        <v>130.26521771879601</v>
      </c>
      <c r="N209" s="32">
        <v>4.6155845812172469E-3</v>
      </c>
      <c r="O209" s="32">
        <v>2.6301552098177305E-2</v>
      </c>
      <c r="P209" s="32">
        <v>5.2894712437797642E-2</v>
      </c>
      <c r="Q209" s="23">
        <v>41258</v>
      </c>
      <c r="R209" s="24">
        <v>139.27087859935301</v>
      </c>
      <c r="S209" s="28">
        <v>5.6937091848938692E-3</v>
      </c>
      <c r="T209" s="34">
        <v>1.6886888263138333E-2</v>
      </c>
      <c r="U209" s="34">
        <v>3.700025007483343E-2</v>
      </c>
    </row>
    <row r="210" spans="12:21" x14ac:dyDescent="0.3">
      <c r="L210" s="30">
        <v>41305</v>
      </c>
      <c r="M210" s="31">
        <v>128.589646738097</v>
      </c>
      <c r="N210" s="32">
        <v>-1.2862765748536731E-2</v>
      </c>
      <c r="O210" s="32">
        <v>-2.1206446902579668E-3</v>
      </c>
      <c r="P210" s="32">
        <v>5.2515530196796334E-2</v>
      </c>
      <c r="Q210" s="23">
        <v>41289</v>
      </c>
      <c r="R210" s="24">
        <v>139.05135046029599</v>
      </c>
      <c r="S210" s="28">
        <v>-1.5762673522621284E-3</v>
      </c>
      <c r="T210" s="34">
        <v>7.242230231895741E-3</v>
      </c>
      <c r="U210" s="34">
        <v>3.3431936903802528E-2</v>
      </c>
    </row>
    <row r="211" spans="12:21" x14ac:dyDescent="0.3">
      <c r="L211" s="30">
        <v>41333</v>
      </c>
      <c r="M211" s="31">
        <v>127.11617210897801</v>
      </c>
      <c r="N211" s="32">
        <v>-1.1458734559867567E-2</v>
      </c>
      <c r="O211" s="32">
        <v>-1.9670102354872321E-2</v>
      </c>
      <c r="P211" s="32">
        <v>5.6001206970827999E-2</v>
      </c>
      <c r="Q211" s="23">
        <v>41320</v>
      </c>
      <c r="R211" s="24">
        <v>139.67578008733901</v>
      </c>
      <c r="S211" s="28">
        <v>4.4906405078122269E-3</v>
      </c>
      <c r="T211" s="34">
        <v>8.6175571809889995E-3</v>
      </c>
      <c r="U211" s="34">
        <v>4.6917375758039448E-2</v>
      </c>
    </row>
    <row r="212" spans="12:21" x14ac:dyDescent="0.3">
      <c r="L212" s="30">
        <v>41364</v>
      </c>
      <c r="M212" s="31">
        <v>126.88213699222899</v>
      </c>
      <c r="N212" s="32">
        <v>-1.8411120541639292E-3</v>
      </c>
      <c r="O212" s="32">
        <v>-2.5970714100137515E-2</v>
      </c>
      <c r="P212" s="32">
        <v>5.3388216478100547E-2</v>
      </c>
      <c r="Q212" s="23">
        <v>41348</v>
      </c>
      <c r="R212" s="24">
        <v>140.38508633433699</v>
      </c>
      <c r="S212" s="28">
        <v>5.0782336533539141E-3</v>
      </c>
      <c r="T212" s="34">
        <v>8.0002922806947652E-3</v>
      </c>
      <c r="U212" s="34">
        <v>6.7048503962749528E-2</v>
      </c>
    </row>
    <row r="213" spans="12:21" x14ac:dyDescent="0.3">
      <c r="L213" s="30">
        <v>41394</v>
      </c>
      <c r="M213" s="31">
        <v>129.19301641128101</v>
      </c>
      <c r="N213" s="32">
        <v>1.8212803423964585E-2</v>
      </c>
      <c r="O213" s="32">
        <v>4.6922103644386759E-3</v>
      </c>
      <c r="P213" s="32">
        <v>6.5081215823337146E-2</v>
      </c>
      <c r="Q213" s="23">
        <v>41379</v>
      </c>
      <c r="R213" s="24">
        <v>142.06054033424601</v>
      </c>
      <c r="S213" s="28">
        <v>1.1934700783805541E-2</v>
      </c>
      <c r="T213" s="34">
        <v>2.1640853281818639E-2</v>
      </c>
      <c r="U213" s="34">
        <v>8.6441414909993908E-2</v>
      </c>
    </row>
    <row r="214" spans="12:21" x14ac:dyDescent="0.3">
      <c r="L214" s="30">
        <v>41425</v>
      </c>
      <c r="M214" s="31">
        <v>131.893070216192</v>
      </c>
      <c r="N214" s="32">
        <v>2.0899378928621593E-2</v>
      </c>
      <c r="O214" s="32">
        <v>3.7578995874094634E-2</v>
      </c>
      <c r="P214" s="32">
        <v>7.4554266027327509E-2</v>
      </c>
      <c r="Q214" s="23">
        <v>41409</v>
      </c>
      <c r="R214" s="24">
        <v>144.45237265823701</v>
      </c>
      <c r="S214" s="28">
        <v>1.6836711435585183E-2</v>
      </c>
      <c r="T214" s="34">
        <v>3.4197715365621884E-2</v>
      </c>
      <c r="U214" s="34">
        <v>0.105515307651882</v>
      </c>
    </row>
    <row r="215" spans="12:21" x14ac:dyDescent="0.3">
      <c r="L215" s="30">
        <v>41455</v>
      </c>
      <c r="M215" s="31">
        <v>134.41267168446299</v>
      </c>
      <c r="N215" s="32">
        <v>1.9103365052773436E-2</v>
      </c>
      <c r="O215" s="32">
        <v>5.9350629416772938E-2</v>
      </c>
      <c r="P215" s="32">
        <v>9.0891348032853481E-2</v>
      </c>
      <c r="Q215" s="23">
        <v>41440</v>
      </c>
      <c r="R215" s="24">
        <v>146.95946736729701</v>
      </c>
      <c r="S215" s="28">
        <v>1.7355856902341094E-2</v>
      </c>
      <c r="T215" s="34">
        <v>4.6831050253462569E-2</v>
      </c>
      <c r="U215" s="34">
        <v>0.11372156529578303</v>
      </c>
    </row>
    <row r="216" spans="12:21" x14ac:dyDescent="0.3">
      <c r="L216" s="30">
        <v>41486</v>
      </c>
      <c r="M216" s="31">
        <v>135.52507599330701</v>
      </c>
      <c r="N216" s="32">
        <v>8.2760374814616622E-3</v>
      </c>
      <c r="O216" s="32">
        <v>4.9012398331718998E-2</v>
      </c>
      <c r="P216" s="32">
        <v>9.1272601454752245E-2</v>
      </c>
      <c r="Q216" s="23">
        <v>41470</v>
      </c>
      <c r="R216" s="24">
        <v>149.89329458379899</v>
      </c>
      <c r="S216" s="28">
        <v>1.9963512858749199E-2</v>
      </c>
      <c r="T216" s="34">
        <v>5.513673417772269E-2</v>
      </c>
      <c r="U216" s="34">
        <v>0.12310177472913097</v>
      </c>
    </row>
    <row r="217" spans="12:21" x14ac:dyDescent="0.3">
      <c r="L217" s="30">
        <v>41517</v>
      </c>
      <c r="M217" s="31">
        <v>136.403492090773</v>
      </c>
      <c r="N217" s="32">
        <v>6.4815761291980856E-3</v>
      </c>
      <c r="O217" s="32">
        <v>3.4197565248786477E-2</v>
      </c>
      <c r="P217" s="32">
        <v>8.6339558155248408E-2</v>
      </c>
      <c r="Q217" s="23">
        <v>41501</v>
      </c>
      <c r="R217" s="24">
        <v>151.09624640430499</v>
      </c>
      <c r="S217" s="28">
        <v>8.0253878190226224E-3</v>
      </c>
      <c r="T217" s="34">
        <v>4.5993524535501207E-2</v>
      </c>
      <c r="U217" s="34">
        <v>0.11539822018616963</v>
      </c>
    </row>
    <row r="218" spans="12:21" x14ac:dyDescent="0.3">
      <c r="L218" s="30">
        <v>41547</v>
      </c>
      <c r="M218" s="31">
        <v>137.13031496432299</v>
      </c>
      <c r="N218" s="32">
        <v>5.3284770236403656E-3</v>
      </c>
      <c r="O218" s="32">
        <v>2.021865383525534E-2</v>
      </c>
      <c r="P218" s="32">
        <v>8.0388591461200143E-2</v>
      </c>
      <c r="Q218" s="23">
        <v>41532</v>
      </c>
      <c r="R218" s="24">
        <v>153.34983806057301</v>
      </c>
      <c r="S218" s="28">
        <v>1.4914941369475354E-2</v>
      </c>
      <c r="T218" s="34">
        <v>4.3483899389104907E-2</v>
      </c>
      <c r="U218" s="34">
        <v>0.11968446820580825</v>
      </c>
    </row>
    <row r="219" spans="12:21" x14ac:dyDescent="0.3">
      <c r="L219" s="30">
        <v>41578</v>
      </c>
      <c r="M219" s="31">
        <v>137.80110671866501</v>
      </c>
      <c r="N219" s="32">
        <v>4.8916372321943236E-3</v>
      </c>
      <c r="O219" s="32">
        <v>1.6794166752361006E-2</v>
      </c>
      <c r="P219" s="32">
        <v>6.9361982255535137E-2</v>
      </c>
      <c r="Q219" s="23">
        <v>41562</v>
      </c>
      <c r="R219" s="24">
        <v>154.594231070734</v>
      </c>
      <c r="S219" s="28">
        <v>8.1147331219837415E-3</v>
      </c>
      <c r="T219" s="34">
        <v>3.1361886467222266E-2</v>
      </c>
      <c r="U219" s="34">
        <v>0.11982974325109375</v>
      </c>
    </row>
    <row r="220" spans="12:21" x14ac:dyDescent="0.3">
      <c r="L220" s="30">
        <v>41608</v>
      </c>
      <c r="M220" s="31">
        <v>138.60996524418101</v>
      </c>
      <c r="N220" s="32">
        <v>5.8697534785940864E-3</v>
      </c>
      <c r="O220" s="32">
        <v>1.6176075257220424E-2</v>
      </c>
      <c r="P220" s="32">
        <v>6.8970932541363439E-2</v>
      </c>
      <c r="Q220" s="23">
        <v>41593</v>
      </c>
      <c r="R220" s="24">
        <v>156.19333543026099</v>
      </c>
      <c r="S220" s="28">
        <v>1.0343881194346372E-2</v>
      </c>
      <c r="T220" s="34">
        <v>3.3734054599325658E-2</v>
      </c>
      <c r="U220" s="34">
        <v>0.12789304152166969</v>
      </c>
    </row>
    <row r="221" spans="12:21" x14ac:dyDescent="0.3">
      <c r="L221" s="30">
        <v>41639</v>
      </c>
      <c r="M221" s="31">
        <v>139.944554341219</v>
      </c>
      <c r="N221" s="32">
        <v>9.6283776904995122E-3</v>
      </c>
      <c r="O221" s="32">
        <v>2.0522372296951197E-2</v>
      </c>
      <c r="P221" s="32">
        <v>7.4304843548627098E-2</v>
      </c>
      <c r="Q221" s="23">
        <v>41623</v>
      </c>
      <c r="R221" s="24">
        <v>155.30578526944001</v>
      </c>
      <c r="S221" s="28">
        <v>-5.6823817634477081E-3</v>
      </c>
      <c r="T221" s="34">
        <v>1.2754804528025687E-2</v>
      </c>
      <c r="U221" s="34">
        <v>0.11513467015753776</v>
      </c>
    </row>
    <row r="222" spans="12:21" x14ac:dyDescent="0.3">
      <c r="L222" s="30">
        <v>41670</v>
      </c>
      <c r="M222" s="31">
        <v>141.91197329790401</v>
      </c>
      <c r="N222" s="32">
        <v>1.4058560305876266E-2</v>
      </c>
      <c r="O222" s="32">
        <v>2.9831883626535438E-2</v>
      </c>
      <c r="P222" s="32">
        <v>0.10360341518739102</v>
      </c>
      <c r="Q222" s="23">
        <v>41654</v>
      </c>
      <c r="R222" s="24">
        <v>155.16650141975899</v>
      </c>
      <c r="S222" s="28">
        <v>-8.968361960205451E-4</v>
      </c>
      <c r="T222" s="34">
        <v>3.7017574657307595E-3</v>
      </c>
      <c r="U222" s="34">
        <v>0.11589352355167826</v>
      </c>
    </row>
    <row r="223" spans="12:21" x14ac:dyDescent="0.3">
      <c r="L223" s="30">
        <v>41698</v>
      </c>
      <c r="M223" s="31">
        <v>142.68782886031801</v>
      </c>
      <c r="N223" s="32">
        <v>5.4671606939415973E-3</v>
      </c>
      <c r="O223" s="32">
        <v>2.9419700156141371E-2</v>
      </c>
      <c r="P223" s="32">
        <v>0.12249941524348507</v>
      </c>
      <c r="Q223" s="23">
        <v>41685</v>
      </c>
      <c r="R223" s="24">
        <v>154.509860914586</v>
      </c>
      <c r="S223" s="28">
        <v>-4.2318444971355396E-3</v>
      </c>
      <c r="T223" s="34">
        <v>-1.0778145629822045E-2</v>
      </c>
      <c r="U223" s="34">
        <v>0.1062036726622988</v>
      </c>
    </row>
    <row r="224" spans="12:21" x14ac:dyDescent="0.3">
      <c r="L224" s="30">
        <v>41729</v>
      </c>
      <c r="M224" s="31">
        <v>143.072065079596</v>
      </c>
      <c r="N224" s="32">
        <v>2.6928450895005174E-3</v>
      </c>
      <c r="O224" s="32">
        <v>2.2348213212722623E-2</v>
      </c>
      <c r="P224" s="32">
        <v>0.12759816685904779</v>
      </c>
      <c r="Q224" s="23">
        <v>41713</v>
      </c>
      <c r="R224" s="24">
        <v>155.391010881993</v>
      </c>
      <c r="S224" s="28">
        <v>5.7028720509566533E-3</v>
      </c>
      <c r="T224" s="34">
        <v>5.4876006328496985E-4</v>
      </c>
      <c r="U224" s="34">
        <v>0.10689115873689281</v>
      </c>
    </row>
    <row r="225" spans="12:21" x14ac:dyDescent="0.3">
      <c r="L225" s="30">
        <v>41759</v>
      </c>
      <c r="M225" s="31">
        <v>143.45908864467199</v>
      </c>
      <c r="N225" s="32">
        <v>2.7050952599354527E-3</v>
      </c>
      <c r="O225" s="32">
        <v>1.0901936678170632E-2</v>
      </c>
      <c r="P225" s="32">
        <v>0.11042448446265474</v>
      </c>
      <c r="Q225" s="23">
        <v>41744</v>
      </c>
      <c r="R225" s="24">
        <v>156.07625254485501</v>
      </c>
      <c r="S225" s="28">
        <v>4.4097895944728016E-3</v>
      </c>
      <c r="T225" s="34">
        <v>5.8630639781904748E-3</v>
      </c>
      <c r="U225" s="34">
        <v>9.8660135866245779E-2</v>
      </c>
    </row>
    <row r="226" spans="12:21" x14ac:dyDescent="0.3">
      <c r="L226" s="30">
        <v>41790</v>
      </c>
      <c r="M226" s="31">
        <v>145.45962555040501</v>
      </c>
      <c r="N226" s="32">
        <v>1.3944999404590375E-2</v>
      </c>
      <c r="O226" s="32">
        <v>1.9425600012460853E-2</v>
      </c>
      <c r="P226" s="32">
        <v>0.10286025878369087</v>
      </c>
      <c r="Q226" s="23">
        <v>41774</v>
      </c>
      <c r="R226" s="24">
        <v>156.49806078877501</v>
      </c>
      <c r="S226" s="28">
        <v>2.702577983788812E-3</v>
      </c>
      <c r="T226" s="34">
        <v>1.2867786317457774E-2</v>
      </c>
      <c r="U226" s="34">
        <v>8.3388648513494035E-2</v>
      </c>
    </row>
    <row r="227" spans="12:21" x14ac:dyDescent="0.3">
      <c r="L227" s="30">
        <v>41820</v>
      </c>
      <c r="M227" s="31">
        <v>147.802957511221</v>
      </c>
      <c r="N227" s="32">
        <v>1.6109844583670929E-2</v>
      </c>
      <c r="O227" s="32">
        <v>3.3066499941781347E-2</v>
      </c>
      <c r="P227" s="32">
        <v>9.9620710301719262E-2</v>
      </c>
      <c r="Q227" s="23">
        <v>41805</v>
      </c>
      <c r="R227" s="24">
        <v>156.818518291766</v>
      </c>
      <c r="S227" s="28">
        <v>2.047677149325855E-3</v>
      </c>
      <c r="T227" s="34">
        <v>9.1865507642334698E-3</v>
      </c>
      <c r="U227" s="34">
        <v>6.7086871646235391E-2</v>
      </c>
    </row>
    <row r="228" spans="12:21" x14ac:dyDescent="0.3">
      <c r="L228" s="30">
        <v>41851</v>
      </c>
      <c r="M228" s="31">
        <v>150.32505928746301</v>
      </c>
      <c r="N228" s="32">
        <v>1.7063946613182779E-2</v>
      </c>
      <c r="O228" s="32">
        <v>4.786013007371781E-2</v>
      </c>
      <c r="P228" s="32">
        <v>0.10920475923501338</v>
      </c>
      <c r="Q228" s="23">
        <v>41835</v>
      </c>
      <c r="R228" s="24">
        <v>156.98006846874799</v>
      </c>
      <c r="S228" s="28">
        <v>1.0301728312558378E-3</v>
      </c>
      <c r="T228" s="34">
        <v>5.7908612563160045E-3</v>
      </c>
      <c r="U228" s="34">
        <v>4.727879192078932E-2</v>
      </c>
    </row>
    <row r="229" spans="12:21" x14ac:dyDescent="0.3">
      <c r="L229" s="30">
        <v>41882</v>
      </c>
      <c r="M229" s="31">
        <v>151.865307391307</v>
      </c>
      <c r="N229" s="32">
        <v>1.0246116722951726E-2</v>
      </c>
      <c r="O229" s="32">
        <v>4.4037524616631796E-2</v>
      </c>
      <c r="P229" s="32">
        <v>0.11335351510095171</v>
      </c>
      <c r="Q229" s="23">
        <v>41866</v>
      </c>
      <c r="R229" s="24">
        <v>160.00245735309801</v>
      </c>
      <c r="S229" s="28">
        <v>1.9253328870548536E-2</v>
      </c>
      <c r="T229" s="34">
        <v>2.2392587784540563E-2</v>
      </c>
      <c r="U229" s="34">
        <v>5.8943958971433785E-2</v>
      </c>
    </row>
    <row r="230" spans="12:21" x14ac:dyDescent="0.3">
      <c r="L230" s="30">
        <v>41912</v>
      </c>
      <c r="M230" s="31">
        <v>153.05138343592799</v>
      </c>
      <c r="N230" s="32">
        <v>7.8100526380582291E-3</v>
      </c>
      <c r="O230" s="32">
        <v>3.5509613698416986E-2</v>
      </c>
      <c r="P230" s="32">
        <v>0.11610174216946234</v>
      </c>
      <c r="Q230" s="23">
        <v>41897</v>
      </c>
      <c r="R230" s="24">
        <v>162.609284607977</v>
      </c>
      <c r="S230" s="28">
        <v>1.6292420116562178E-2</v>
      </c>
      <c r="T230" s="34">
        <v>3.6926546553877726E-2</v>
      </c>
      <c r="U230" s="34">
        <v>6.0381195471145732E-2</v>
      </c>
    </row>
    <row r="231" spans="12:21" x14ac:dyDescent="0.3">
      <c r="L231" s="30">
        <v>41943</v>
      </c>
      <c r="M231" s="31">
        <v>153.76579860241401</v>
      </c>
      <c r="N231" s="32">
        <v>4.6678125375134716E-3</v>
      </c>
      <c r="O231" s="32">
        <v>2.2888660954201612E-2</v>
      </c>
      <c r="P231" s="32">
        <v>0.11585314707480943</v>
      </c>
      <c r="Q231" s="23">
        <v>41927</v>
      </c>
      <c r="R231" s="24">
        <v>165.69036346921899</v>
      </c>
      <c r="S231" s="28">
        <v>1.8947742551539637E-2</v>
      </c>
      <c r="T231" s="34">
        <v>5.5486630152700389E-2</v>
      </c>
      <c r="U231" s="34">
        <v>7.1775850377030048E-2</v>
      </c>
    </row>
    <row r="232" spans="12:21" x14ac:dyDescent="0.3">
      <c r="L232" s="30">
        <v>41973</v>
      </c>
      <c r="M232" s="31">
        <v>154.679552789273</v>
      </c>
      <c r="N232" s="32">
        <v>5.9425060394715512E-3</v>
      </c>
      <c r="O232" s="32">
        <v>1.8531193505009202E-2</v>
      </c>
      <c r="P232" s="32">
        <v>0.11593385451603822</v>
      </c>
      <c r="Q232" s="23">
        <v>41958</v>
      </c>
      <c r="R232" s="24">
        <v>167.010082794114</v>
      </c>
      <c r="S232" s="28">
        <v>7.9649733229063546E-3</v>
      </c>
      <c r="T232" s="34">
        <v>4.3796986352224287E-2</v>
      </c>
      <c r="U232" s="34">
        <v>6.9252297699235799E-2</v>
      </c>
    </row>
    <row r="233" spans="12:21" x14ac:dyDescent="0.3">
      <c r="L233" s="30">
        <v>42004</v>
      </c>
      <c r="M233" s="31">
        <v>155.59194588825201</v>
      </c>
      <c r="N233" s="32">
        <v>5.8986018677078533E-3</v>
      </c>
      <c r="O233" s="32">
        <v>1.6599408612255839E-2</v>
      </c>
      <c r="P233" s="32">
        <v>0.1118113642984695</v>
      </c>
      <c r="Q233" s="23">
        <v>41988</v>
      </c>
      <c r="R233" s="24">
        <v>169.923622615939</v>
      </c>
      <c r="S233" s="28">
        <v>1.7445292961244308E-2</v>
      </c>
      <c r="T233" s="34">
        <v>4.4981060125783179E-2</v>
      </c>
      <c r="U233" s="34">
        <v>9.4122941532013726E-2</v>
      </c>
    </row>
    <row r="234" spans="12:21" x14ac:dyDescent="0.3">
      <c r="L234" s="30">
        <v>42035</v>
      </c>
      <c r="M234" s="31">
        <v>157.02859423499001</v>
      </c>
      <c r="N234" s="32">
        <v>9.2334364644415245E-3</v>
      </c>
      <c r="O234" s="32">
        <v>2.1219254621194894E-2</v>
      </c>
      <c r="P234" s="32">
        <v>0.10652111013461085</v>
      </c>
      <c r="Q234" s="23">
        <v>42019</v>
      </c>
      <c r="R234" s="24">
        <v>172.49861162969799</v>
      </c>
      <c r="S234" s="28">
        <v>1.5153802479711542E-2</v>
      </c>
      <c r="T234" s="34">
        <v>4.1090187853584981E-2</v>
      </c>
      <c r="U234" s="34">
        <v>0.11170007734499277</v>
      </c>
    </row>
    <row r="235" spans="12:21" x14ac:dyDescent="0.3">
      <c r="L235" s="30">
        <v>42063</v>
      </c>
      <c r="M235" s="31">
        <v>157.71514841951199</v>
      </c>
      <c r="N235" s="32">
        <v>4.372160292631655E-3</v>
      </c>
      <c r="O235" s="32">
        <v>1.9625060814434381E-2</v>
      </c>
      <c r="P235" s="32">
        <v>0.10531605729248805</v>
      </c>
      <c r="Q235" s="23">
        <v>42050</v>
      </c>
      <c r="R235" s="24">
        <v>174.97389450595301</v>
      </c>
      <c r="S235" s="28">
        <v>1.434958144224785E-2</v>
      </c>
      <c r="T235" s="34">
        <v>4.768461627347742E-2</v>
      </c>
      <c r="U235" s="34">
        <v>0.13244483860275857</v>
      </c>
    </row>
    <row r="236" spans="12:21" x14ac:dyDescent="0.3">
      <c r="L236" s="30">
        <v>42094</v>
      </c>
      <c r="M236" s="31">
        <v>158.599627877138</v>
      </c>
      <c r="N236" s="32">
        <v>5.6080818265684673E-3</v>
      </c>
      <c r="O236" s="32">
        <v>1.9330576346452633E-2</v>
      </c>
      <c r="P236" s="32">
        <v>0.10852966153038657</v>
      </c>
      <c r="Q236" s="23">
        <v>42078</v>
      </c>
      <c r="R236" s="24">
        <v>174.62303457152299</v>
      </c>
      <c r="S236" s="28">
        <v>-2.0052130371830401E-3</v>
      </c>
      <c r="T236" s="34">
        <v>2.7656025002513074E-2</v>
      </c>
      <c r="U236" s="34">
        <v>0.12376535541129319</v>
      </c>
    </row>
    <row r="237" spans="12:21" x14ac:dyDescent="0.3">
      <c r="L237" s="30">
        <v>42124</v>
      </c>
      <c r="M237" s="31">
        <v>159.51345443444899</v>
      </c>
      <c r="N237" s="32">
        <v>5.7618455323167339E-3</v>
      </c>
      <c r="O237" s="32">
        <v>1.5824252974846242E-2</v>
      </c>
      <c r="P237" s="32">
        <v>0.11190901839298184</v>
      </c>
      <c r="Q237" s="23">
        <v>42109</v>
      </c>
      <c r="R237" s="24">
        <v>175.79568613088099</v>
      </c>
      <c r="S237" s="28">
        <v>6.7153314695014288E-3</v>
      </c>
      <c r="T237" s="34">
        <v>1.911362920567039E-2</v>
      </c>
      <c r="U237" s="34">
        <v>0.12634486838642411</v>
      </c>
    </row>
    <row r="238" spans="12:21" x14ac:dyDescent="0.3">
      <c r="L238" s="30">
        <v>42155</v>
      </c>
      <c r="M238" s="31">
        <v>161.68615834424199</v>
      </c>
      <c r="N238" s="32">
        <v>1.3620819118338678E-2</v>
      </c>
      <c r="O238" s="32">
        <v>2.5178367230567877E-2</v>
      </c>
      <c r="P238" s="32">
        <v>0.11155351687753479</v>
      </c>
      <c r="Q238" s="23">
        <v>42139</v>
      </c>
      <c r="R238" s="24">
        <v>177.15838512115101</v>
      </c>
      <c r="S238" s="28">
        <v>7.7516065397389422E-3</v>
      </c>
      <c r="T238" s="34">
        <v>1.2484665906111303E-2</v>
      </c>
      <c r="U238" s="34">
        <v>0.13201648779700337</v>
      </c>
    </row>
    <row r="239" spans="12:21" x14ac:dyDescent="0.3">
      <c r="L239" s="30">
        <v>42185</v>
      </c>
      <c r="M239" s="31">
        <v>163.87850207567399</v>
      </c>
      <c r="N239" s="32">
        <v>1.3559254260741005E-2</v>
      </c>
      <c r="O239" s="32">
        <v>3.3284278590018923E-2</v>
      </c>
      <c r="P239" s="32">
        <v>0.1087633484142736</v>
      </c>
      <c r="Q239" s="23">
        <v>42170</v>
      </c>
      <c r="R239" s="24">
        <v>179.60998652345501</v>
      </c>
      <c r="S239" s="28">
        <v>1.3838472283586478E-2</v>
      </c>
      <c r="T239" s="34">
        <v>2.8558385577072576E-2</v>
      </c>
      <c r="U239" s="34">
        <v>0.14533658703039598</v>
      </c>
    </row>
    <row r="240" spans="12:21" x14ac:dyDescent="0.3">
      <c r="L240" s="30">
        <v>42216</v>
      </c>
      <c r="M240" s="31">
        <v>166.055601507197</v>
      </c>
      <c r="N240" s="32">
        <v>1.3284838486732564E-2</v>
      </c>
      <c r="O240" s="32">
        <v>4.1013136452614729E-2</v>
      </c>
      <c r="P240" s="32">
        <v>0.1046435124941667</v>
      </c>
      <c r="Q240" s="23">
        <v>42200</v>
      </c>
      <c r="R240" s="24">
        <v>180.34256277559601</v>
      </c>
      <c r="S240" s="28">
        <v>4.0787055682192097E-3</v>
      </c>
      <c r="T240" s="34">
        <v>2.5864551882859299E-2</v>
      </c>
      <c r="U240" s="34">
        <v>0.14882458986504443</v>
      </c>
    </row>
    <row r="241" spans="12:21" x14ac:dyDescent="0.3">
      <c r="L241" s="30">
        <v>42247</v>
      </c>
      <c r="M241" s="31">
        <v>167.11918073752901</v>
      </c>
      <c r="N241" s="32">
        <v>6.4049584637824175E-3</v>
      </c>
      <c r="O241" s="32">
        <v>3.3602272754354789E-2</v>
      </c>
      <c r="P241" s="32">
        <v>0.10044343641249021</v>
      </c>
      <c r="Q241" s="23">
        <v>42231</v>
      </c>
      <c r="R241" s="24">
        <v>180.261396113892</v>
      </c>
      <c r="S241" s="28">
        <v>-4.5006935941682702E-4</v>
      </c>
      <c r="T241" s="34">
        <v>1.75154621703002E-2</v>
      </c>
      <c r="U241" s="34">
        <v>0.1266164226220976</v>
      </c>
    </row>
    <row r="242" spans="12:21" x14ac:dyDescent="0.3">
      <c r="L242" s="30">
        <v>42277</v>
      </c>
      <c r="M242" s="31">
        <v>167.34066924013501</v>
      </c>
      <c r="N242" s="32">
        <v>1.3253326256659204E-3</v>
      </c>
      <c r="O242" s="32">
        <v>2.1126426716191915E-2</v>
      </c>
      <c r="P242" s="32">
        <v>9.33626699963086E-2</v>
      </c>
      <c r="Q242" s="23">
        <v>42262</v>
      </c>
      <c r="R242" s="24">
        <v>180.677906709458</v>
      </c>
      <c r="S242" s="28">
        <v>2.310592309530568E-3</v>
      </c>
      <c r="T242" s="34">
        <v>5.9457728752934091E-3</v>
      </c>
      <c r="U242" s="34">
        <v>0.1111167922855163</v>
      </c>
    </row>
    <row r="243" spans="12:21" x14ac:dyDescent="0.3">
      <c r="L243" s="30">
        <v>42308</v>
      </c>
      <c r="M243" s="31">
        <v>166.395754209198</v>
      </c>
      <c r="N243" s="32">
        <v>-5.6466550255099834E-3</v>
      </c>
      <c r="O243" s="32">
        <v>2.0484265445648298E-3</v>
      </c>
      <c r="P243" s="32">
        <v>8.2137612665354576E-2</v>
      </c>
      <c r="Q243" s="23">
        <v>42292</v>
      </c>
      <c r="R243" s="24">
        <v>179.456563786055</v>
      </c>
      <c r="S243" s="28">
        <v>-6.7597801283307835E-3</v>
      </c>
      <c r="T243" s="34">
        <v>-4.9128668014076782E-3</v>
      </c>
      <c r="U243" s="34">
        <v>8.3083892319382846E-2</v>
      </c>
    </row>
    <row r="244" spans="12:21" x14ac:dyDescent="0.3">
      <c r="L244" s="30">
        <v>42338</v>
      </c>
      <c r="M244" s="31">
        <v>166.442421964902</v>
      </c>
      <c r="N244" s="32">
        <v>2.8046241880264056E-4</v>
      </c>
      <c r="O244" s="32">
        <v>-4.0495577446008069E-3</v>
      </c>
      <c r="P244" s="32">
        <v>7.6046697598447732E-2</v>
      </c>
      <c r="Q244" s="23">
        <v>42323</v>
      </c>
      <c r="R244" s="24">
        <v>179.94881073498399</v>
      </c>
      <c r="S244" s="28">
        <v>2.7429865954406996E-3</v>
      </c>
      <c r="T244" s="34">
        <v>-1.7340672248566946E-3</v>
      </c>
      <c r="U244" s="34">
        <v>7.74727353247322E-2</v>
      </c>
    </row>
    <row r="245" spans="12:21" x14ac:dyDescent="0.3">
      <c r="L245" s="30">
        <v>42369</v>
      </c>
      <c r="M245" s="31">
        <v>167.62871016020401</v>
      </c>
      <c r="N245" s="32">
        <v>7.127318752620404E-3</v>
      </c>
      <c r="O245" s="32">
        <v>1.7212846188372488E-3</v>
      </c>
      <c r="P245" s="32">
        <v>7.7361101201195437E-2</v>
      </c>
      <c r="Q245" s="23">
        <v>42353</v>
      </c>
      <c r="R245" s="24">
        <v>180.115548417898</v>
      </c>
      <c r="S245" s="28">
        <v>9.2658396703471091E-4</v>
      </c>
      <c r="T245" s="34">
        <v>-3.1124906293291676E-3</v>
      </c>
      <c r="U245" s="34">
        <v>5.9979452209506956E-2</v>
      </c>
    </row>
    <row r="246" spans="12:21" x14ac:dyDescent="0.3">
      <c r="L246" s="30">
        <v>42400</v>
      </c>
      <c r="M246" s="31">
        <v>170.47174262632799</v>
      </c>
      <c r="N246" s="32">
        <v>1.6960295544879322E-2</v>
      </c>
      <c r="O246" s="32">
        <v>2.4495747722057537E-2</v>
      </c>
      <c r="P246" s="32">
        <v>8.5609557016224747E-2</v>
      </c>
      <c r="Q246" s="23">
        <v>42384</v>
      </c>
      <c r="R246" s="24">
        <v>182.377621734352</v>
      </c>
      <c r="S246" s="28">
        <v>1.2559011902768313E-2</v>
      </c>
      <c r="T246" s="34">
        <v>1.6277242173094564E-2</v>
      </c>
      <c r="U246" s="34">
        <v>5.7270084734718063E-2</v>
      </c>
    </row>
    <row r="247" spans="12:21" x14ac:dyDescent="0.3">
      <c r="L247" s="30">
        <v>42429</v>
      </c>
      <c r="M247" s="31">
        <v>171.52578062568301</v>
      </c>
      <c r="N247" s="32">
        <v>6.1830657862484983E-3</v>
      </c>
      <c r="O247" s="32">
        <v>3.054124423792004E-2</v>
      </c>
      <c r="P247" s="32">
        <v>8.756693535509763E-2</v>
      </c>
      <c r="Q247" s="23">
        <v>42415</v>
      </c>
      <c r="R247" s="24">
        <v>181.86847953530901</v>
      </c>
      <c r="S247" s="28">
        <v>-2.7916922822066592E-3</v>
      </c>
      <c r="T247" s="34">
        <v>1.0667860445891852E-2</v>
      </c>
      <c r="U247" s="34">
        <v>3.9403506727807569E-2</v>
      </c>
    </row>
    <row r="248" spans="12:21" x14ac:dyDescent="0.3">
      <c r="L248" s="30">
        <v>42460</v>
      </c>
      <c r="M248" s="31">
        <v>171.63267252056301</v>
      </c>
      <c r="N248" s="32">
        <v>6.2318267545591333E-4</v>
      </c>
      <c r="O248" s="32">
        <v>2.3885898522588267E-2</v>
      </c>
      <c r="P248" s="32">
        <v>8.2175758025871737E-2</v>
      </c>
      <c r="Q248" s="23">
        <v>42444</v>
      </c>
      <c r="R248" s="24">
        <v>181.67869636067101</v>
      </c>
      <c r="S248" s="28">
        <v>-1.0435187841395521E-3</v>
      </c>
      <c r="T248" s="34">
        <v>8.6785841450303103E-3</v>
      </c>
      <c r="U248" s="34">
        <v>4.0405103521770069E-2</v>
      </c>
    </row>
    <row r="249" spans="12:21" x14ac:dyDescent="0.3">
      <c r="L249" s="30">
        <v>42490</v>
      </c>
      <c r="M249" s="31">
        <v>170.800033775982</v>
      </c>
      <c r="N249" s="32">
        <v>-4.8512834552596473E-3</v>
      </c>
      <c r="O249" s="32">
        <v>1.9257804525036892E-3</v>
      </c>
      <c r="P249" s="32">
        <v>7.0756284362026411E-2</v>
      </c>
      <c r="Q249" s="23">
        <v>42475</v>
      </c>
      <c r="R249" s="24">
        <v>180.49159361951601</v>
      </c>
      <c r="S249" s="28">
        <v>-6.5340778249440845E-3</v>
      </c>
      <c r="T249" s="34">
        <v>-1.0341335175338306E-2</v>
      </c>
      <c r="U249" s="34">
        <v>2.6712302172983149E-2</v>
      </c>
    </row>
    <row r="250" spans="12:21" x14ac:dyDescent="0.3">
      <c r="L250" s="30">
        <v>42521</v>
      </c>
      <c r="M250" s="31">
        <v>172.49735750690201</v>
      </c>
      <c r="N250" s="32">
        <v>9.9374906046341138E-3</v>
      </c>
      <c r="O250" s="32">
        <v>5.6643198338752754E-3</v>
      </c>
      <c r="P250" s="32">
        <v>6.6865335124371983E-2</v>
      </c>
      <c r="Q250" s="23">
        <v>42505</v>
      </c>
      <c r="R250" s="24">
        <v>182.20834673440501</v>
      </c>
      <c r="S250" s="28">
        <v>9.5115405679668807E-3</v>
      </c>
      <c r="T250" s="34">
        <v>1.8687526280771749E-3</v>
      </c>
      <c r="U250" s="34">
        <v>2.850534909651925E-2</v>
      </c>
    </row>
    <row r="251" spans="12:21" x14ac:dyDescent="0.3">
      <c r="L251" s="30">
        <v>42551</v>
      </c>
      <c r="M251" s="31">
        <v>175.1306053651</v>
      </c>
      <c r="N251" s="32">
        <v>1.5265438823273803E-2</v>
      </c>
      <c r="O251" s="32">
        <v>2.0380343632520725E-2</v>
      </c>
      <c r="P251" s="32">
        <v>6.8661252982591625E-2</v>
      </c>
      <c r="Q251" s="23">
        <v>42536</v>
      </c>
      <c r="R251" s="24">
        <v>183.90978565503201</v>
      </c>
      <c r="S251" s="28">
        <v>9.3378758499307324E-3</v>
      </c>
      <c r="T251" s="34">
        <v>1.228041228307708E-2</v>
      </c>
      <c r="U251" s="34">
        <v>2.3939643974170144E-2</v>
      </c>
    </row>
    <row r="252" spans="12:21" x14ac:dyDescent="0.3">
      <c r="L252" s="30">
        <v>42582</v>
      </c>
      <c r="M252" s="31">
        <v>179.17755548021901</v>
      </c>
      <c r="N252" s="32">
        <v>2.3108183213791822E-2</v>
      </c>
      <c r="O252" s="32">
        <v>4.9048712222298452E-2</v>
      </c>
      <c r="P252" s="32">
        <v>7.9021447358120556E-2</v>
      </c>
      <c r="Q252" s="23">
        <v>42566</v>
      </c>
      <c r="R252" s="24">
        <v>187.174633459701</v>
      </c>
      <c r="S252" s="28">
        <v>1.7752442008676095E-2</v>
      </c>
      <c r="T252" s="34">
        <v>3.7026875912421264E-2</v>
      </c>
      <c r="U252" s="34">
        <v>3.7883850484071724E-2</v>
      </c>
    </row>
    <row r="253" spans="12:21" x14ac:dyDescent="0.3">
      <c r="L253" s="30">
        <v>42613</v>
      </c>
      <c r="M253" s="31">
        <v>181.25926286799501</v>
      </c>
      <c r="N253" s="32">
        <v>1.1618125842808524E-2</v>
      </c>
      <c r="O253" s="32">
        <v>5.0794432376985332E-2</v>
      </c>
      <c r="P253" s="32">
        <v>8.4610767406009924E-2</v>
      </c>
      <c r="Q253" s="23">
        <v>42597</v>
      </c>
      <c r="R253" s="24">
        <v>189.23578571114399</v>
      </c>
      <c r="S253" s="28">
        <v>1.1011920864195224E-2</v>
      </c>
      <c r="T253" s="34">
        <v>3.8568150705974524E-2</v>
      </c>
      <c r="U253" s="34">
        <v>4.978542156403698E-2</v>
      </c>
    </row>
    <row r="254" spans="12:21" x14ac:dyDescent="0.3">
      <c r="L254" s="30">
        <v>42643</v>
      </c>
      <c r="M254" s="31">
        <v>182.50385230892101</v>
      </c>
      <c r="N254" s="32">
        <v>6.8663494556546745E-3</v>
      </c>
      <c r="O254" s="32">
        <v>4.2101418700916327E-2</v>
      </c>
      <c r="P254" s="32">
        <v>9.0612659418893182E-2</v>
      </c>
      <c r="Q254" s="23">
        <v>42628</v>
      </c>
      <c r="R254" s="24">
        <v>190.67653487691101</v>
      </c>
      <c r="S254" s="28">
        <v>7.6135132705090758E-3</v>
      </c>
      <c r="T254" s="34">
        <v>3.6793850842563147E-2</v>
      </c>
      <c r="U254" s="34">
        <v>5.5339517429385809E-2</v>
      </c>
    </row>
    <row r="255" spans="12:21" x14ac:dyDescent="0.3">
      <c r="L255" s="30">
        <v>42674</v>
      </c>
      <c r="M255" s="31">
        <v>181.652749208762</v>
      </c>
      <c r="N255" s="32">
        <v>-4.6634801917405655E-3</v>
      </c>
      <c r="O255" s="32">
        <v>1.3814195209378433E-2</v>
      </c>
      <c r="P255" s="32">
        <v>9.1691011420774737E-2</v>
      </c>
      <c r="Q255" s="23">
        <v>42658</v>
      </c>
      <c r="R255" s="24">
        <v>191.67917371042</v>
      </c>
      <c r="S255" s="28">
        <v>5.2583231290428412E-3</v>
      </c>
      <c r="T255" s="34">
        <v>2.4065976075165363E-2</v>
      </c>
      <c r="U255" s="34">
        <v>6.8109015722247923E-2</v>
      </c>
    </row>
    <row r="256" spans="12:21" x14ac:dyDescent="0.3">
      <c r="L256" s="30">
        <v>42704</v>
      </c>
      <c r="M256" s="31">
        <v>181.38972493019401</v>
      </c>
      <c r="N256" s="32">
        <v>-1.44795099283479E-3</v>
      </c>
      <c r="O256" s="32">
        <v>7.1975390462664102E-4</v>
      </c>
      <c r="P256" s="32">
        <v>8.9804647089574141E-2</v>
      </c>
      <c r="Q256" s="23">
        <v>42689</v>
      </c>
      <c r="R256" s="24">
        <v>191.703835777389</v>
      </c>
      <c r="S256" s="28">
        <v>1.2866325794091971E-4</v>
      </c>
      <c r="T256" s="34">
        <v>1.3042195253768485E-2</v>
      </c>
      <c r="U256" s="34">
        <v>6.5324271910399023E-2</v>
      </c>
    </row>
    <row r="257" spans="12:21" x14ac:dyDescent="0.3">
      <c r="L257" s="30">
        <v>42735</v>
      </c>
      <c r="M257" s="31">
        <v>182.51655015240399</v>
      </c>
      <c r="N257" s="32">
        <v>6.212177799175933E-3</v>
      </c>
      <c r="O257" s="32">
        <v>6.9575755921480464E-5</v>
      </c>
      <c r="P257" s="32">
        <v>8.881438017372778E-2</v>
      </c>
      <c r="Q257" s="23">
        <v>42719</v>
      </c>
      <c r="R257" s="24">
        <v>191.183874767085</v>
      </c>
      <c r="S257" s="28">
        <v>-2.712314066098287E-3</v>
      </c>
      <c r="T257" s="34">
        <v>2.6607358398951231E-3</v>
      </c>
      <c r="U257" s="34">
        <v>6.1451254188820137E-2</v>
      </c>
    </row>
    <row r="258" spans="12:21" x14ac:dyDescent="0.3">
      <c r="L258" s="30">
        <v>42766</v>
      </c>
      <c r="M258" s="31">
        <v>186.089133175245</v>
      </c>
      <c r="N258" s="32">
        <v>1.9574022300212546E-2</v>
      </c>
      <c r="O258" s="32">
        <v>2.4422333192351209E-2</v>
      </c>
      <c r="P258" s="32">
        <v>9.1612781733276138E-2</v>
      </c>
      <c r="Q258" s="23">
        <v>42750</v>
      </c>
      <c r="R258" s="24">
        <v>188.859848247006</v>
      </c>
      <c r="S258" s="28">
        <v>-1.2155975617244463E-2</v>
      </c>
      <c r="T258" s="34">
        <v>-1.4708564362205134E-2</v>
      </c>
      <c r="U258" s="34">
        <v>3.5542883227723365E-2</v>
      </c>
    </row>
    <row r="259" spans="12:21" x14ac:dyDescent="0.3">
      <c r="L259" s="30">
        <v>42794</v>
      </c>
      <c r="M259" s="31">
        <v>190.90445606974899</v>
      </c>
      <c r="N259" s="32">
        <v>2.5876432504896796E-2</v>
      </c>
      <c r="O259" s="32">
        <v>5.245463128199046E-2</v>
      </c>
      <c r="P259" s="32">
        <v>0.11297820871811481</v>
      </c>
      <c r="Q259" s="23">
        <v>42781</v>
      </c>
      <c r="R259" s="24">
        <v>187.14604882927199</v>
      </c>
      <c r="S259" s="28">
        <v>-9.0744508885369779E-3</v>
      </c>
      <c r="T259" s="34">
        <v>-2.3775147375817873E-2</v>
      </c>
      <c r="U259" s="34">
        <v>2.9018603484494143E-2</v>
      </c>
    </row>
    <row r="260" spans="12:21" x14ac:dyDescent="0.3">
      <c r="L260" s="30">
        <v>42825</v>
      </c>
      <c r="M260" s="31">
        <v>194.377454098588</v>
      </c>
      <c r="N260" s="32">
        <v>1.8192336105397722E-2</v>
      </c>
      <c r="O260" s="32">
        <v>6.4985361252335672E-2</v>
      </c>
      <c r="P260" s="32">
        <v>0.13252011545354203</v>
      </c>
      <c r="Q260" s="23">
        <v>42809</v>
      </c>
      <c r="R260" s="24">
        <v>187.643228389955</v>
      </c>
      <c r="S260" s="28">
        <v>2.6566393669180677E-3</v>
      </c>
      <c r="T260" s="34">
        <v>-1.8519586871243665E-2</v>
      </c>
      <c r="U260" s="34">
        <v>3.2830112438957171E-2</v>
      </c>
    </row>
    <row r="261" spans="12:21" x14ac:dyDescent="0.3">
      <c r="L261" s="30">
        <v>42855</v>
      </c>
      <c r="M261" s="31">
        <v>196.42516017508001</v>
      </c>
      <c r="N261" s="32">
        <v>1.053468925183787E-2</v>
      </c>
      <c r="O261" s="32">
        <v>5.5543420636503749E-2</v>
      </c>
      <c r="P261" s="32">
        <v>0.1500299843775641</v>
      </c>
      <c r="Q261" s="23">
        <v>42840</v>
      </c>
      <c r="R261" s="24">
        <v>191.355549865119</v>
      </c>
      <c r="S261" s="28">
        <v>1.9783935221201476E-2</v>
      </c>
      <c r="T261" s="34">
        <v>1.3214569646635033E-2</v>
      </c>
      <c r="U261" s="34">
        <v>6.0190926501012987E-2</v>
      </c>
    </row>
    <row r="262" spans="12:21" x14ac:dyDescent="0.3">
      <c r="L262" s="30">
        <v>42886</v>
      </c>
      <c r="M262" s="31">
        <v>198.52292362632099</v>
      </c>
      <c r="N262" s="32">
        <v>1.0679708492390638E-2</v>
      </c>
      <c r="O262" s="32">
        <v>3.9907227486552177E-2</v>
      </c>
      <c r="P262" s="32">
        <v>0.15087515829555609</v>
      </c>
      <c r="Q262" s="23">
        <v>42870</v>
      </c>
      <c r="R262" s="24">
        <v>195.744643387314</v>
      </c>
      <c r="S262" s="28">
        <v>2.2936849886448174E-2</v>
      </c>
      <c r="T262" s="34">
        <v>4.5945904879275634E-2</v>
      </c>
      <c r="U262" s="34">
        <v>7.4290211702760844E-2</v>
      </c>
    </row>
    <row r="263" spans="12:21" x14ac:dyDescent="0.3">
      <c r="L263" s="30">
        <v>42916</v>
      </c>
      <c r="M263" s="31">
        <v>202.32388594899899</v>
      </c>
      <c r="N263" s="32">
        <v>1.9146213712994298E-2</v>
      </c>
      <c r="O263" s="32">
        <v>4.0881448351415051E-2</v>
      </c>
      <c r="P263" s="32">
        <v>0.15527429101959855</v>
      </c>
      <c r="Q263" s="23">
        <v>42901</v>
      </c>
      <c r="R263" s="24">
        <v>198.71739365539</v>
      </c>
      <c r="S263" s="28">
        <v>1.5186879276149146E-2</v>
      </c>
      <c r="T263" s="34">
        <v>5.9017132461721244E-2</v>
      </c>
      <c r="U263" s="34">
        <v>8.0515606864624889E-2</v>
      </c>
    </row>
    <row r="264" spans="12:21" x14ac:dyDescent="0.3">
      <c r="L264" s="30">
        <v>42947</v>
      </c>
      <c r="M264" s="31">
        <v>204.564525807687</v>
      </c>
      <c r="N264" s="32">
        <v>1.1074519689943108E-2</v>
      </c>
      <c r="O264" s="32">
        <v>4.1437490112530062E-2</v>
      </c>
      <c r="P264" s="32">
        <v>0.14168610716575314</v>
      </c>
      <c r="Q264" s="23">
        <v>42931</v>
      </c>
      <c r="R264" s="24">
        <v>198.280647873135</v>
      </c>
      <c r="S264" s="28">
        <v>-2.1978236238967552E-3</v>
      </c>
      <c r="T264" s="34">
        <v>3.6189689888259213E-2</v>
      </c>
      <c r="U264" s="34">
        <v>5.9335040267756822E-2</v>
      </c>
    </row>
    <row r="265" spans="12:21" x14ac:dyDescent="0.3">
      <c r="L265" s="30">
        <v>42978</v>
      </c>
      <c r="M265" s="31">
        <v>204.70254669605899</v>
      </c>
      <c r="N265" s="32">
        <v>6.7470587985396513E-4</v>
      </c>
      <c r="O265" s="32">
        <v>3.1128007571407101E-2</v>
      </c>
      <c r="P265" s="32">
        <v>0.1293356458430317</v>
      </c>
      <c r="Q265" s="23">
        <v>42962</v>
      </c>
      <c r="R265" s="24">
        <v>197.91102654195501</v>
      </c>
      <c r="S265" s="28">
        <v>-1.8641321538170885E-3</v>
      </c>
      <c r="T265" s="34">
        <v>1.1067394321255808E-2</v>
      </c>
      <c r="U265" s="34">
        <v>4.5843553312126639E-2</v>
      </c>
    </row>
    <row r="266" spans="12:21" x14ac:dyDescent="0.3">
      <c r="L266" s="30">
        <v>43008</v>
      </c>
      <c r="M266" s="31">
        <v>202.77538746362899</v>
      </c>
      <c r="N266" s="32">
        <v>-9.4144370137779765E-3</v>
      </c>
      <c r="O266" s="32">
        <v>2.2315779103996292E-3</v>
      </c>
      <c r="P266" s="32">
        <v>0.11107456033527829</v>
      </c>
      <c r="Q266" s="23">
        <v>42993</v>
      </c>
      <c r="R266" s="24">
        <v>198.387731923909</v>
      </c>
      <c r="S266" s="28">
        <v>2.408685308157521E-3</v>
      </c>
      <c r="T266" s="34">
        <v>-1.6589475406098009E-3</v>
      </c>
      <c r="U266" s="34">
        <v>4.0441248064298385E-2</v>
      </c>
    </row>
    <row r="267" spans="12:21" x14ac:dyDescent="0.3">
      <c r="L267" s="30">
        <v>43039</v>
      </c>
      <c r="M267" s="31">
        <v>202.43410207911501</v>
      </c>
      <c r="N267" s="32">
        <v>-1.6830710510918889E-3</v>
      </c>
      <c r="O267" s="32">
        <v>-1.041443388173191E-2</v>
      </c>
      <c r="P267" s="32">
        <v>0.11440153237906858</v>
      </c>
      <c r="Q267" s="23">
        <v>43023</v>
      </c>
      <c r="R267" s="24">
        <v>201.03695677518999</v>
      </c>
      <c r="S267" s="28">
        <v>1.3353773570520477E-2</v>
      </c>
      <c r="T267" s="34">
        <v>1.3901048496767876E-2</v>
      </c>
      <c r="U267" s="34">
        <v>4.8820030280948945E-2</v>
      </c>
    </row>
    <row r="268" spans="12:21" x14ac:dyDescent="0.3">
      <c r="L268" s="30">
        <v>43069</v>
      </c>
      <c r="M268" s="31">
        <v>204.215441815905</v>
      </c>
      <c r="N268" s="32">
        <v>8.799603023871061E-3</v>
      </c>
      <c r="O268" s="32">
        <v>-2.3795741089496225E-3</v>
      </c>
      <c r="P268" s="32">
        <v>0.12583798169656646</v>
      </c>
      <c r="Q268" s="23">
        <v>43054</v>
      </c>
      <c r="R268" s="24">
        <v>202.64562931931599</v>
      </c>
      <c r="S268" s="28">
        <v>8.0018747295547143E-3</v>
      </c>
      <c r="T268" s="34">
        <v>2.3922885248423897E-2</v>
      </c>
      <c r="U268" s="34">
        <v>5.7076549864306658E-2</v>
      </c>
    </row>
    <row r="269" spans="12:21" x14ac:dyDescent="0.3">
      <c r="L269" s="30">
        <v>43100</v>
      </c>
      <c r="M269" s="31">
        <v>207.219792696274</v>
      </c>
      <c r="N269" s="32">
        <v>1.4711673385979118E-2</v>
      </c>
      <c r="O269" s="32">
        <v>2.1917873210535399E-2</v>
      </c>
      <c r="P269" s="32">
        <v>0.13534795898367813</v>
      </c>
      <c r="Q269" s="23">
        <v>43084</v>
      </c>
      <c r="R269" s="24">
        <v>202.497456722359</v>
      </c>
      <c r="S269" s="28">
        <v>-7.3119068718474622E-4</v>
      </c>
      <c r="T269" s="34">
        <v>2.0715619653468575E-2</v>
      </c>
      <c r="U269" s="34">
        <v>5.9176444504313475E-2</v>
      </c>
    </row>
    <row r="270" spans="12:21" x14ac:dyDescent="0.3">
      <c r="L270" s="30">
        <v>43131</v>
      </c>
      <c r="M270" s="31">
        <v>209.21989997217401</v>
      </c>
      <c r="N270" s="32">
        <v>9.65210537987371E-3</v>
      </c>
      <c r="O270" s="32">
        <v>3.3521021524362427E-2</v>
      </c>
      <c r="P270" s="32">
        <v>0.12429939568339088</v>
      </c>
      <c r="Q270" s="23">
        <v>43115</v>
      </c>
      <c r="R270" s="24">
        <v>201.208152886801</v>
      </c>
      <c r="S270" s="28">
        <v>-6.3670124871036959E-3</v>
      </c>
      <c r="T270" s="34">
        <v>8.515653756262509E-4</v>
      </c>
      <c r="U270" s="34">
        <v>6.5383429852410524E-2</v>
      </c>
    </row>
    <row r="271" spans="12:21" x14ac:dyDescent="0.3">
      <c r="L271" s="30">
        <v>43159</v>
      </c>
      <c r="M271" s="31">
        <v>207.868681084668</v>
      </c>
      <c r="N271" s="32">
        <v>-6.458366951163419E-3</v>
      </c>
      <c r="O271" s="32">
        <v>1.78891431337318E-2</v>
      </c>
      <c r="P271" s="32">
        <v>8.8862383645570642E-2</v>
      </c>
      <c r="Q271" s="23">
        <v>43146</v>
      </c>
      <c r="R271" s="24">
        <v>202.227109061704</v>
      </c>
      <c r="S271" s="28">
        <v>5.064189299905042E-3</v>
      </c>
      <c r="T271" s="34">
        <v>-2.0652814423769428E-3</v>
      </c>
      <c r="U271" s="34">
        <v>8.0584443683286322E-2</v>
      </c>
    </row>
    <row r="272" spans="12:21" x14ac:dyDescent="0.3">
      <c r="L272" s="30">
        <v>43190</v>
      </c>
      <c r="M272" s="31">
        <v>205.34082461912999</v>
      </c>
      <c r="N272" s="32">
        <v>-1.2160833716496122E-2</v>
      </c>
      <c r="O272" s="32">
        <v>-9.0675125802198719E-3</v>
      </c>
      <c r="P272" s="32">
        <v>5.6402480274185374E-2</v>
      </c>
      <c r="Q272" s="23">
        <v>43174</v>
      </c>
      <c r="R272" s="24">
        <v>205.16219098007801</v>
      </c>
      <c r="S272" s="28">
        <v>1.4513790618835731E-2</v>
      </c>
      <c r="T272" s="34">
        <v>1.3159346793044202E-2</v>
      </c>
      <c r="U272" s="34">
        <v>9.3363148462334067E-2</v>
      </c>
    </row>
    <row r="273" spans="12:21" x14ac:dyDescent="0.3">
      <c r="L273" s="30">
        <v>43220</v>
      </c>
      <c r="M273" s="31">
        <v>204.90088632265801</v>
      </c>
      <c r="N273" s="32">
        <v>-2.1424784734744851E-3</v>
      </c>
      <c r="O273" s="32">
        <v>-2.0643417046324997E-2</v>
      </c>
      <c r="P273" s="32">
        <v>4.3149900654393392E-2</v>
      </c>
      <c r="Q273" s="23">
        <v>43205</v>
      </c>
      <c r="R273" s="24">
        <v>208.18690373307001</v>
      </c>
      <c r="S273" s="28">
        <v>1.4743032030135161E-2</v>
      </c>
      <c r="T273" s="34">
        <v>3.4684234938507918E-2</v>
      </c>
      <c r="U273" s="34">
        <v>8.7958535196992926E-2</v>
      </c>
    </row>
    <row r="274" spans="12:21" x14ac:dyDescent="0.3">
      <c r="L274" s="30">
        <v>43251</v>
      </c>
      <c r="M274" s="31">
        <v>207.255391241578</v>
      </c>
      <c r="N274" s="32">
        <v>1.1490945506269501E-2</v>
      </c>
      <c r="O274" s="32">
        <v>-2.9503715513555795E-3</v>
      </c>
      <c r="P274" s="32">
        <v>4.3987200348177824E-2</v>
      </c>
      <c r="Q274" s="23">
        <v>43235</v>
      </c>
      <c r="R274" s="24">
        <v>207.698814586596</v>
      </c>
      <c r="S274" s="28">
        <v>-2.3444757461776877E-3</v>
      </c>
      <c r="T274" s="34">
        <v>2.7057230607111515E-2</v>
      </c>
      <c r="U274" s="34">
        <v>6.1070234119401379E-2</v>
      </c>
    </row>
    <row r="275" spans="12:21" x14ac:dyDescent="0.3">
      <c r="L275" s="30">
        <v>43281</v>
      </c>
      <c r="M275" s="31">
        <v>211.99134884749699</v>
      </c>
      <c r="N275" s="32">
        <v>2.2850829488911817E-2</v>
      </c>
      <c r="O275" s="32">
        <v>3.2387735077535229E-2</v>
      </c>
      <c r="P275" s="32">
        <v>4.778211358067197E-2</v>
      </c>
      <c r="Q275" s="23">
        <v>43266</v>
      </c>
      <c r="R275" s="24">
        <v>205.783773521537</v>
      </c>
      <c r="S275" s="28">
        <v>-9.2202792243696319E-3</v>
      </c>
      <c r="T275" s="34">
        <v>3.0297129236611653E-3</v>
      </c>
      <c r="U275" s="34">
        <v>3.5559946395036235E-2</v>
      </c>
    </row>
    <row r="276" spans="12:21" x14ac:dyDescent="0.3">
      <c r="L276" s="30">
        <v>43312</v>
      </c>
      <c r="M276" s="31">
        <v>214.15557549831499</v>
      </c>
      <c r="N276" s="32">
        <v>1.0209032880746927E-2</v>
      </c>
      <c r="O276" s="32">
        <v>4.51666624861915E-2</v>
      </c>
      <c r="P276" s="32">
        <v>4.6885204816228043E-2</v>
      </c>
      <c r="Q276" s="23">
        <v>43296</v>
      </c>
      <c r="R276" s="24">
        <v>205.294302560376</v>
      </c>
      <c r="S276" s="28">
        <v>-2.3785692758218069E-3</v>
      </c>
      <c r="T276" s="34">
        <v>-1.3894251371367794E-2</v>
      </c>
      <c r="U276" s="34">
        <v>3.5372361158152454E-2</v>
      </c>
    </row>
    <row r="277" spans="12:21" x14ac:dyDescent="0.3">
      <c r="L277" s="30">
        <v>43343</v>
      </c>
      <c r="M277" s="31">
        <v>214.93499834737301</v>
      </c>
      <c r="N277" s="32">
        <v>3.6395169597820409E-3</v>
      </c>
      <c r="O277" s="32">
        <v>3.7053835173067373E-2</v>
      </c>
      <c r="P277" s="32">
        <v>4.9986928919389939E-2</v>
      </c>
      <c r="Q277" s="23">
        <v>43327</v>
      </c>
      <c r="R277" s="24">
        <v>206.99354032389701</v>
      </c>
      <c r="S277" s="28">
        <v>8.2770819371438265E-3</v>
      </c>
      <c r="T277" s="34">
        <v>-3.39565858429558E-3</v>
      </c>
      <c r="U277" s="34">
        <v>4.5891903754117447E-2</v>
      </c>
    </row>
    <row r="278" spans="12:21" x14ac:dyDescent="0.3">
      <c r="L278" s="30">
        <v>43373</v>
      </c>
      <c r="M278" s="31">
        <v>213.65284461877999</v>
      </c>
      <c r="N278" s="32">
        <v>-5.9653092258191709E-3</v>
      </c>
      <c r="O278" s="32">
        <v>7.8375640341732389E-3</v>
      </c>
      <c r="P278" s="32">
        <v>5.3642886798093592E-2</v>
      </c>
      <c r="Q278" s="23">
        <v>43358</v>
      </c>
      <c r="R278" s="24">
        <v>209.06225363899901</v>
      </c>
      <c r="S278" s="28">
        <v>9.994096008334008E-3</v>
      </c>
      <c r="T278" s="34">
        <v>1.5931674598818057E-2</v>
      </c>
      <c r="U278" s="34">
        <v>5.3806359957702332E-2</v>
      </c>
    </row>
    <row r="279" spans="12:21" x14ac:dyDescent="0.3">
      <c r="L279" s="30">
        <v>43404</v>
      </c>
      <c r="M279" s="31">
        <v>214.38320951766701</v>
      </c>
      <c r="N279" s="32">
        <v>3.4184655963285238E-3</v>
      </c>
      <c r="O279" s="32">
        <v>1.0629376275743674E-3</v>
      </c>
      <c r="P279" s="32">
        <v>5.9027146690344034E-2</v>
      </c>
      <c r="Q279" s="23">
        <v>43388</v>
      </c>
      <c r="R279" s="24">
        <v>208.92777922737699</v>
      </c>
      <c r="S279" s="28">
        <v>-6.4322664317117972E-4</v>
      </c>
      <c r="T279" s="34">
        <v>1.7698867536435348E-2</v>
      </c>
      <c r="U279" s="34">
        <v>3.9250606350010209E-2</v>
      </c>
    </row>
    <row r="280" spans="12:21" x14ac:dyDescent="0.3">
      <c r="L280" s="30">
        <v>43434</v>
      </c>
      <c r="M280" s="31">
        <v>215.96259224010299</v>
      </c>
      <c r="N280" s="32">
        <v>7.3671008377445002E-3</v>
      </c>
      <c r="O280" s="32">
        <v>4.780951918631704E-3</v>
      </c>
      <c r="P280" s="32">
        <v>5.7523321056140997E-2</v>
      </c>
      <c r="Q280" s="23">
        <v>43419</v>
      </c>
      <c r="R280" s="24">
        <v>208.40759924571299</v>
      </c>
      <c r="S280" s="28">
        <v>-2.4897597800906945E-3</v>
      </c>
      <c r="T280" s="34">
        <v>6.8314157031339473E-3</v>
      </c>
      <c r="U280" s="34">
        <v>2.8433724160503049E-2</v>
      </c>
    </row>
    <row r="281" spans="12:21" x14ac:dyDescent="0.3">
      <c r="L281" s="30">
        <v>43465</v>
      </c>
      <c r="M281" s="31">
        <v>218.19066763509801</v>
      </c>
      <c r="N281" s="32">
        <v>1.031695059724913E-2</v>
      </c>
      <c r="O281" s="32">
        <v>2.1239235192093142E-2</v>
      </c>
      <c r="P281" s="32">
        <v>5.2943180745790297E-2</v>
      </c>
      <c r="Q281" s="23">
        <v>43449</v>
      </c>
      <c r="R281" s="24">
        <v>208.106963534561</v>
      </c>
      <c r="S281" s="28">
        <v>-1.4425371830972811E-3</v>
      </c>
      <c r="T281" s="34">
        <v>-4.5694049873180598E-3</v>
      </c>
      <c r="U281" s="34">
        <v>2.7701616123964934E-2</v>
      </c>
    </row>
    <row r="282" spans="12:21" x14ac:dyDescent="0.3">
      <c r="L282" s="30">
        <v>43496</v>
      </c>
      <c r="M282" s="31">
        <v>219.61918286659301</v>
      </c>
      <c r="N282" s="32">
        <v>6.5470959275124585E-3</v>
      </c>
      <c r="O282" s="32">
        <v>2.4423430177700212E-2</v>
      </c>
      <c r="P282" s="32">
        <v>4.9705037120283846E-2</v>
      </c>
      <c r="Q282" s="23">
        <v>43480</v>
      </c>
      <c r="R282" s="24">
        <v>209.610901957652</v>
      </c>
      <c r="S282" s="28">
        <v>7.2267568444015495E-3</v>
      </c>
      <c r="T282" s="34">
        <v>3.2696596536909706E-3</v>
      </c>
      <c r="U282" s="34">
        <v>4.176147412663922E-2</v>
      </c>
    </row>
    <row r="283" spans="12:21" x14ac:dyDescent="0.3">
      <c r="L283" s="30">
        <v>43524</v>
      </c>
      <c r="M283" s="31">
        <v>219.57365704652099</v>
      </c>
      <c r="N283" s="32">
        <v>-2.0729436963473624E-4</v>
      </c>
      <c r="O283" s="32">
        <v>1.6720788396553887E-2</v>
      </c>
      <c r="P283" s="32">
        <v>5.6309473369321017E-2</v>
      </c>
      <c r="Q283" s="23">
        <v>43511</v>
      </c>
      <c r="R283" s="24">
        <v>211.265076167019</v>
      </c>
      <c r="S283" s="28">
        <v>7.891642056390813E-3</v>
      </c>
      <c r="T283" s="34">
        <v>1.371100157406957E-2</v>
      </c>
      <c r="U283" s="34">
        <v>4.4692163910414751E-2</v>
      </c>
    </row>
    <row r="284" spans="12:21" x14ac:dyDescent="0.3">
      <c r="L284" s="30">
        <v>43555</v>
      </c>
      <c r="M284" s="31">
        <v>219.80223650076601</v>
      </c>
      <c r="N284" s="32">
        <v>1.0410149255590806E-3</v>
      </c>
      <c r="O284" s="32">
        <v>7.3860577225199897E-3</v>
      </c>
      <c r="P284" s="32">
        <v>7.0426384565559941E-2</v>
      </c>
      <c r="Q284" s="23">
        <v>43539</v>
      </c>
      <c r="R284" s="24">
        <v>212.98746427166299</v>
      </c>
      <c r="S284" s="28">
        <v>8.1527346397864964E-3</v>
      </c>
      <c r="T284" s="34">
        <v>2.3451885771671677E-2</v>
      </c>
      <c r="U284" s="34">
        <v>3.8141887909282746E-2</v>
      </c>
    </row>
    <row r="285" spans="12:21" x14ac:dyDescent="0.3">
      <c r="L285" s="30">
        <v>43585</v>
      </c>
      <c r="M285" s="31">
        <v>219.97674853781601</v>
      </c>
      <c r="N285" s="32">
        <v>7.9395023375661289E-4</v>
      </c>
      <c r="O285" s="32">
        <v>1.6281167544467401E-3</v>
      </c>
      <c r="P285" s="32">
        <v>7.3576364093506097E-2</v>
      </c>
      <c r="Q285" s="23">
        <v>43570</v>
      </c>
      <c r="R285" s="24">
        <v>215.467663084094</v>
      </c>
      <c r="S285" s="28">
        <v>1.1644811214182704E-2</v>
      </c>
      <c r="T285" s="34">
        <v>2.7941109320856139E-2</v>
      </c>
      <c r="U285" s="34">
        <v>3.4972225536141988E-2</v>
      </c>
    </row>
    <row r="286" spans="12:21" x14ac:dyDescent="0.3">
      <c r="L286" s="30">
        <v>43616</v>
      </c>
      <c r="M286" s="31">
        <v>221.28610088344001</v>
      </c>
      <c r="N286" s="32">
        <v>5.9522306531361036E-3</v>
      </c>
      <c r="O286" s="32">
        <v>7.7989493819661249E-3</v>
      </c>
      <c r="P286" s="32">
        <v>6.7697682351277155E-2</v>
      </c>
      <c r="Q286" s="23">
        <v>43600</v>
      </c>
      <c r="R286" s="24">
        <v>218.37488327724799</v>
      </c>
      <c r="S286" s="28">
        <v>1.3492605579610073E-2</v>
      </c>
      <c r="T286" s="34">
        <v>3.3653489915238977E-2</v>
      </c>
      <c r="U286" s="34">
        <v>5.1401683307156221E-2</v>
      </c>
    </row>
    <row r="287" spans="12:21" x14ac:dyDescent="0.3">
      <c r="L287" s="30">
        <v>43646</v>
      </c>
      <c r="M287" s="31">
        <v>222.56121116220999</v>
      </c>
      <c r="N287" s="32">
        <v>5.7622700823927175E-3</v>
      </c>
      <c r="O287" s="32">
        <v>1.2552077291690056E-2</v>
      </c>
      <c r="P287" s="32">
        <v>4.9859875755197791E-2</v>
      </c>
      <c r="Q287" s="23">
        <v>43631</v>
      </c>
      <c r="R287" s="24">
        <v>221.30995916954501</v>
      </c>
      <c r="S287" s="28">
        <v>1.3440537887182913E-2</v>
      </c>
      <c r="T287" s="34">
        <v>3.9075045690326604E-2</v>
      </c>
      <c r="U287" s="34">
        <v>7.5449027794132872E-2</v>
      </c>
    </row>
    <row r="288" spans="12:21" x14ac:dyDescent="0.3">
      <c r="L288" s="30">
        <v>43677</v>
      </c>
      <c r="M288" s="31">
        <v>224.06582233641001</v>
      </c>
      <c r="N288" s="32">
        <v>6.7604375728500532E-3</v>
      </c>
      <c r="O288" s="32">
        <v>1.8588663691840424E-2</v>
      </c>
      <c r="P288" s="32">
        <v>4.6275922609229525E-2</v>
      </c>
      <c r="Q288" s="23">
        <v>43661</v>
      </c>
      <c r="R288" s="24">
        <v>222.35400578163799</v>
      </c>
      <c r="S288" s="28">
        <v>4.7175762718076886E-3</v>
      </c>
      <c r="T288" s="34">
        <v>3.1959982296073663E-2</v>
      </c>
      <c r="U288" s="34">
        <v>8.3098766056816542E-2</v>
      </c>
    </row>
    <row r="289" spans="12:21" x14ac:dyDescent="0.3">
      <c r="L289" s="30">
        <v>43708</v>
      </c>
      <c r="M289" s="31">
        <v>225.634594732132</v>
      </c>
      <c r="N289" s="32">
        <v>7.0013908384771728E-3</v>
      </c>
      <c r="O289" s="32">
        <v>1.9651003073991147E-2</v>
      </c>
      <c r="P289" s="32">
        <v>4.978061491626673E-2</v>
      </c>
      <c r="Q289" s="23">
        <v>43692</v>
      </c>
      <c r="R289" s="24">
        <v>222.293381955836</v>
      </c>
      <c r="S289" s="28">
        <v>-2.7264553021599802E-4</v>
      </c>
      <c r="T289" s="34">
        <v>1.7943907375158608E-2</v>
      </c>
      <c r="U289" s="34">
        <v>7.3914585005881328E-2</v>
      </c>
    </row>
    <row r="290" spans="12:21" x14ac:dyDescent="0.3">
      <c r="L290" s="30">
        <v>43738</v>
      </c>
      <c r="M290" s="31">
        <v>226.25672359001601</v>
      </c>
      <c r="N290" s="32">
        <v>2.7572405668669919E-3</v>
      </c>
      <c r="O290" s="32">
        <v>1.6604476622445352E-2</v>
      </c>
      <c r="P290" s="32">
        <v>5.8992329326225779E-2</v>
      </c>
      <c r="Q290" s="23">
        <v>43723</v>
      </c>
      <c r="R290" s="24">
        <v>221.776528657158</v>
      </c>
      <c r="S290" s="28">
        <v>-2.3250953048197243E-3</v>
      </c>
      <c r="T290" s="34">
        <v>2.1082173136888205E-3</v>
      </c>
      <c r="U290" s="34">
        <v>6.0815736924531238E-2</v>
      </c>
    </row>
    <row r="291" spans="12:21" x14ac:dyDescent="0.3">
      <c r="L291" s="30">
        <v>43769</v>
      </c>
      <c r="M291" s="31">
        <v>225.959512083281</v>
      </c>
      <c r="N291" s="32">
        <v>-1.3136029816889216E-3</v>
      </c>
      <c r="O291" s="32">
        <v>8.4514886167146308E-3</v>
      </c>
      <c r="P291" s="32">
        <v>5.3998177337017506E-2</v>
      </c>
      <c r="Q291" s="23">
        <v>43753</v>
      </c>
      <c r="R291" s="24">
        <v>220.74407615979601</v>
      </c>
      <c r="S291" s="28">
        <v>-4.6553731524856534E-3</v>
      </c>
      <c r="T291" s="34">
        <v>-7.240389558904603E-3</v>
      </c>
      <c r="U291" s="34">
        <v>5.6556849338638138E-2</v>
      </c>
    </row>
    <row r="292" spans="12:21" x14ac:dyDescent="0.3">
      <c r="L292" s="30">
        <v>43799</v>
      </c>
      <c r="M292" s="31">
        <v>225.356171697788</v>
      </c>
      <c r="N292" s="32">
        <v>-2.670126076704471E-3</v>
      </c>
      <c r="O292" s="32">
        <v>-1.2339554343363535E-3</v>
      </c>
      <c r="P292" s="32">
        <v>4.3496326656615736E-2</v>
      </c>
      <c r="Q292" s="23">
        <v>43784</v>
      </c>
      <c r="R292" s="24">
        <v>220.64958733509999</v>
      </c>
      <c r="S292" s="28">
        <v>-4.2804693262810112E-4</v>
      </c>
      <c r="T292" s="34">
        <v>-7.3947078688225698E-3</v>
      </c>
      <c r="U292" s="34">
        <v>5.8740603191506757E-2</v>
      </c>
    </row>
    <row r="293" spans="12:21" x14ac:dyDescent="0.3">
      <c r="L293" s="30">
        <v>43830</v>
      </c>
      <c r="M293" s="31">
        <v>226.316146694195</v>
      </c>
      <c r="N293" s="32">
        <v>4.2598123192045811E-3</v>
      </c>
      <c r="O293" s="32">
        <v>2.6263574949791924E-4</v>
      </c>
      <c r="P293" s="32">
        <v>3.7240268555784661E-2</v>
      </c>
      <c r="Q293" s="23">
        <v>43814</v>
      </c>
      <c r="R293" s="24">
        <v>221.26742491749101</v>
      </c>
      <c r="S293" s="28">
        <v>2.8000849213132284E-3</v>
      </c>
      <c r="T293" s="34">
        <v>-2.295570873750985E-3</v>
      </c>
      <c r="U293" s="34">
        <v>6.3238928478932976E-2</v>
      </c>
    </row>
    <row r="294" spans="12:21" x14ac:dyDescent="0.3">
      <c r="L294" s="30">
        <v>43861</v>
      </c>
      <c r="M294" s="31">
        <v>228.763577437268</v>
      </c>
      <c r="N294" s="32">
        <v>1.0814211795413975E-2</v>
      </c>
      <c r="O294" s="32">
        <v>1.2409592002276648E-2</v>
      </c>
      <c r="P294" s="32">
        <v>4.1637503843321877E-2</v>
      </c>
      <c r="Q294" s="23">
        <v>43845</v>
      </c>
      <c r="R294" s="24">
        <v>222.65013211816901</v>
      </c>
      <c r="S294" s="28">
        <v>6.2490319177963549E-3</v>
      </c>
      <c r="T294" s="34">
        <v>8.634686789933177E-3</v>
      </c>
      <c r="U294" s="34">
        <v>6.2206831986016287E-2</v>
      </c>
    </row>
    <row r="295" spans="12:21" x14ac:dyDescent="0.3">
      <c r="L295" s="30">
        <v>43890</v>
      </c>
      <c r="M295" s="31">
        <v>232.145465242759</v>
      </c>
      <c r="N295" s="32">
        <v>1.4783331522337351E-2</v>
      </c>
      <c r="O295" s="32">
        <v>3.0126947461974751E-2</v>
      </c>
      <c r="P295" s="32">
        <v>5.7255539509343034E-2</v>
      </c>
      <c r="Q295" s="23">
        <v>43876</v>
      </c>
      <c r="R295" s="24">
        <v>223.635987000792</v>
      </c>
      <c r="S295" s="28">
        <v>4.4278207843135853E-3</v>
      </c>
      <c r="T295" s="34">
        <v>1.3534580788300277E-2</v>
      </c>
      <c r="U295" s="34">
        <v>5.855634569716095E-2</v>
      </c>
    </row>
    <row r="296" spans="12:21" x14ac:dyDescent="0.3">
      <c r="L296" s="30">
        <v>43921</v>
      </c>
      <c r="M296" s="31">
        <v>233.32921235330099</v>
      </c>
      <c r="N296" s="32">
        <v>5.0991610338118054E-3</v>
      </c>
      <c r="O296" s="32">
        <v>3.0987915628407414E-2</v>
      </c>
      <c r="P296" s="32">
        <v>6.1541575135373172E-2</v>
      </c>
      <c r="Q296" s="23">
        <v>43905</v>
      </c>
      <c r="R296" s="24">
        <v>224.08851628126499</v>
      </c>
      <c r="S296" s="28">
        <v>2.0235083205610849E-3</v>
      </c>
      <c r="T296" s="34">
        <v>1.2749691306011002E-2</v>
      </c>
      <c r="U296" s="34">
        <v>5.2120682536709095E-2</v>
      </c>
    </row>
    <row r="297" spans="12:21" x14ac:dyDescent="0.3">
      <c r="L297" s="30">
        <v>43951</v>
      </c>
      <c r="M297" s="31">
        <v>232.39628869419499</v>
      </c>
      <c r="N297" s="32">
        <v>-3.9983148689216597E-3</v>
      </c>
      <c r="O297" s="32">
        <v>1.587976240633493E-2</v>
      </c>
      <c r="P297" s="32">
        <v>5.6458422260223351E-2</v>
      </c>
      <c r="Q297" s="23">
        <v>43936</v>
      </c>
      <c r="R297" s="24">
        <v>224.72875372467601</v>
      </c>
      <c r="S297" s="28">
        <v>2.8570738654336569E-3</v>
      </c>
      <c r="T297" s="34">
        <v>9.3358202249069766E-3</v>
      </c>
      <c r="U297" s="34">
        <v>4.2981348143027454E-2</v>
      </c>
    </row>
    <row r="298" spans="12:21" x14ac:dyDescent="0.3">
      <c r="L298" s="30">
        <v>43982</v>
      </c>
      <c r="M298" s="31">
        <v>229.16957255006</v>
      </c>
      <c r="N298" s="32">
        <v>-1.3884542486738982E-2</v>
      </c>
      <c r="O298" s="32">
        <v>-1.2819086039811523E-2</v>
      </c>
      <c r="P298" s="32">
        <v>3.5625697389699562E-2</v>
      </c>
      <c r="Q298" s="23">
        <v>43966</v>
      </c>
      <c r="R298" s="24">
        <v>223.33228734932101</v>
      </c>
      <c r="S298" s="28">
        <v>-6.2140084533458539E-3</v>
      </c>
      <c r="T298" s="34">
        <v>-1.3580088586990779E-3</v>
      </c>
      <c r="U298" s="34">
        <v>2.2701347323808907E-2</v>
      </c>
    </row>
    <row r="299" spans="12:21" x14ac:dyDescent="0.3">
      <c r="L299" s="30">
        <v>44012</v>
      </c>
      <c r="M299" s="35">
        <v>228.451528565687</v>
      </c>
      <c r="N299" s="36">
        <v>-3.1332431106932956E-3</v>
      </c>
      <c r="O299" s="36">
        <v>-2.0904728295350949E-2</v>
      </c>
      <c r="P299" s="36">
        <v>2.6466055664946753E-2</v>
      </c>
      <c r="Q299" s="23">
        <v>43997</v>
      </c>
      <c r="R299" s="24">
        <v>221.77167769913299</v>
      </c>
      <c r="S299" s="28">
        <v>-6.9878371314354704E-3</v>
      </c>
      <c r="T299" s="34">
        <v>-1.0338943827108094E-2</v>
      </c>
      <c r="U299" s="34">
        <v>2.086298019847721E-3</v>
      </c>
    </row>
    <row r="300" spans="12:21" x14ac:dyDescent="0.3">
      <c r="L300" s="30">
        <v>44043</v>
      </c>
      <c r="M300" s="31">
        <v>228.00515103234599</v>
      </c>
      <c r="N300" s="32">
        <v>-1.9539266650722142E-3</v>
      </c>
      <c r="O300" s="32">
        <v>-1.8895042113289517E-2</v>
      </c>
      <c r="P300" s="32">
        <v>1.7581122613253841E-2</v>
      </c>
      <c r="Q300" s="23">
        <v>44027</v>
      </c>
      <c r="R300" s="24">
        <v>220.39535691376901</v>
      </c>
      <c r="S300" s="28">
        <v>-6.2060259436337306E-3</v>
      </c>
      <c r="T300" s="34">
        <v>-1.9282787534237955E-2</v>
      </c>
      <c r="U300" s="34">
        <v>-8.8086961194324687E-3</v>
      </c>
    </row>
    <row r="301" spans="12:21" x14ac:dyDescent="0.3">
      <c r="L301" s="30">
        <v>44074</v>
      </c>
      <c r="M301" s="31">
        <v>230.879341396005</v>
      </c>
      <c r="N301" s="32">
        <v>1.2605813292574597E-2</v>
      </c>
      <c r="O301" s="32">
        <v>7.4607149060834654E-3</v>
      </c>
      <c r="P301" s="32">
        <v>2.3244426104513938E-2</v>
      </c>
      <c r="Q301" s="23">
        <v>44058</v>
      </c>
      <c r="R301" s="24">
        <v>222.28170424138401</v>
      </c>
      <c r="S301" s="28">
        <v>8.5589249883928353E-3</v>
      </c>
      <c r="T301" s="34">
        <v>-4.7041255001958326E-3</v>
      </c>
      <c r="U301" s="34">
        <v>-5.2532893013879089E-5</v>
      </c>
    </row>
    <row r="302" spans="12:21" x14ac:dyDescent="0.3">
      <c r="L302" s="30">
        <v>44104</v>
      </c>
      <c r="M302" s="31">
        <v>233.72242691527501</v>
      </c>
      <c r="N302" s="32">
        <v>1.2314161596613138E-2</v>
      </c>
      <c r="O302" s="32">
        <v>2.3072283134548899E-2</v>
      </c>
      <c r="P302" s="32">
        <v>3.2996603180673212E-2</v>
      </c>
      <c r="Q302" s="23">
        <v>44089</v>
      </c>
      <c r="R302" s="24">
        <v>225.41041553247399</v>
      </c>
      <c r="S302" s="28">
        <v>1.4075433251548253E-2</v>
      </c>
      <c r="T302" s="34">
        <v>1.6407585815703118E-2</v>
      </c>
      <c r="U302" s="34">
        <v>1.638535374919492E-2</v>
      </c>
    </row>
    <row r="303" spans="12:21" x14ac:dyDescent="0.3">
      <c r="L303" s="30">
        <v>44135</v>
      </c>
      <c r="M303" s="31">
        <v>239.558724697526</v>
      </c>
      <c r="N303" s="32">
        <v>2.4971064434337276E-2</v>
      </c>
      <c r="O303" s="32">
        <v>5.0672423903006303E-2</v>
      </c>
      <c r="P303" s="32">
        <v>6.0184289162532822E-2</v>
      </c>
      <c r="Q303" s="23">
        <v>44119</v>
      </c>
      <c r="R303" s="24">
        <v>229.89018077892899</v>
      </c>
      <c r="S303" s="28">
        <v>1.9873816548684031E-2</v>
      </c>
      <c r="T303" s="34">
        <v>4.3080870659516268E-2</v>
      </c>
      <c r="U303" s="34">
        <v>4.1433069363601582E-2</v>
      </c>
    </row>
    <row r="304" spans="12:21" x14ac:dyDescent="0.3">
      <c r="L304" s="30">
        <v>44165</v>
      </c>
      <c r="M304" s="31">
        <v>242.75885292218601</v>
      </c>
      <c r="N304" s="32">
        <v>1.3358429039479036E-2</v>
      </c>
      <c r="O304" s="32">
        <v>5.1453332525776885E-2</v>
      </c>
      <c r="P304" s="32">
        <v>7.7223006999496357E-2</v>
      </c>
      <c r="Q304" s="23">
        <v>44150</v>
      </c>
      <c r="R304" s="24">
        <v>233.94124276640599</v>
      </c>
      <c r="S304" s="28">
        <v>1.7621726920875602E-2</v>
      </c>
      <c r="T304" s="34">
        <v>5.2453883079645935E-2</v>
      </c>
      <c r="U304" s="34">
        <v>6.0238750463285529E-2</v>
      </c>
    </row>
    <row r="305" spans="12:21" x14ac:dyDescent="0.3">
      <c r="L305" s="30">
        <v>44196</v>
      </c>
      <c r="M305" s="31">
        <v>245.15777778521701</v>
      </c>
      <c r="N305" s="32">
        <v>9.881925351657328E-3</v>
      </c>
      <c r="O305" s="32">
        <v>4.8927058566302417E-2</v>
      </c>
      <c r="P305" s="32">
        <v>8.3253587365471393E-2</v>
      </c>
      <c r="Q305" s="23">
        <v>44180</v>
      </c>
      <c r="R305" s="24">
        <v>235.56336638233199</v>
      </c>
      <c r="S305" s="28">
        <v>6.9338933004887693E-3</v>
      </c>
      <c r="T305" s="34">
        <v>4.5042066161292027E-2</v>
      </c>
      <c r="U305" s="34">
        <v>6.4609336282427599E-2</v>
      </c>
    </row>
    <row r="306" spans="12:21" x14ac:dyDescent="0.3">
      <c r="L306" s="30">
        <v>44227</v>
      </c>
      <c r="M306" s="31">
        <v>243.591909860421</v>
      </c>
      <c r="N306" s="32">
        <v>-6.387184363238374E-3</v>
      </c>
      <c r="O306" s="32">
        <v>1.6835893445281247E-2</v>
      </c>
      <c r="P306" s="32">
        <v>6.4819463785572573E-2</v>
      </c>
      <c r="Q306" s="23">
        <v>44211</v>
      </c>
      <c r="R306" s="24">
        <v>235.303264015819</v>
      </c>
      <c r="S306" s="28">
        <v>-1.1041715463127044E-3</v>
      </c>
      <c r="T306" s="34">
        <v>2.3546387316539796E-2</v>
      </c>
      <c r="U306" s="34">
        <v>5.6829662651780799E-2</v>
      </c>
    </row>
    <row r="307" spans="12:21" x14ac:dyDescent="0.3">
      <c r="L307" s="30">
        <v>44255</v>
      </c>
      <c r="M307" s="31">
        <v>243.17434513014899</v>
      </c>
      <c r="N307" s="32">
        <v>-1.7141978586697748E-3</v>
      </c>
      <c r="O307" s="32">
        <v>1.7115429693357331E-3</v>
      </c>
      <c r="P307" s="32">
        <v>4.7508487300653934E-2</v>
      </c>
      <c r="Q307" s="23">
        <v>44242</v>
      </c>
      <c r="R307" s="24">
        <v>233.42273305542301</v>
      </c>
      <c r="S307" s="28">
        <v>-7.9919459182239416E-3</v>
      </c>
      <c r="T307" s="34">
        <v>-2.2164100047152857E-3</v>
      </c>
      <c r="U307" s="34">
        <v>4.3761946303375376E-2</v>
      </c>
    </row>
    <row r="308" spans="12:21" x14ac:dyDescent="0.3">
      <c r="L308" s="30">
        <v>44286</v>
      </c>
      <c r="M308" s="31">
        <v>244.67366903033101</v>
      </c>
      <c r="N308" s="32">
        <v>6.1656335473199153E-3</v>
      </c>
      <c r="O308" s="32">
        <v>-1.9746824239454952E-3</v>
      </c>
      <c r="P308" s="32">
        <v>4.8619958738182145E-2</v>
      </c>
      <c r="Q308" s="23">
        <v>44270</v>
      </c>
      <c r="R308" s="24">
        <v>235.41812629894699</v>
      </c>
      <c r="S308" s="28">
        <v>8.5484100773089988E-3</v>
      </c>
      <c r="T308" s="34">
        <v>-6.1656481487559756E-4</v>
      </c>
      <c r="U308" s="34">
        <v>5.0558637299653597E-2</v>
      </c>
    </row>
    <row r="309" spans="12:21" x14ac:dyDescent="0.3">
      <c r="L309" s="30">
        <v>44316</v>
      </c>
      <c r="M309" s="31">
        <v>249.068116964556</v>
      </c>
      <c r="N309" s="32">
        <v>1.7960444831030209E-2</v>
      </c>
      <c r="O309" s="32">
        <v>2.2481071342939529E-2</v>
      </c>
      <c r="P309" s="32">
        <v>7.1738788790637997E-2</v>
      </c>
      <c r="Q309" s="23">
        <v>44301</v>
      </c>
      <c r="R309" s="24">
        <v>237.78587151360401</v>
      </c>
      <c r="S309" s="28">
        <v>1.0057616428610583E-2</v>
      </c>
      <c r="T309" s="34">
        <v>1.0550671739165018E-2</v>
      </c>
      <c r="U309" s="34">
        <v>5.810167845688663E-2</v>
      </c>
    </row>
    <row r="310" spans="12:21" x14ac:dyDescent="0.3">
      <c r="L310" s="30">
        <v>44347</v>
      </c>
      <c r="M310" s="31">
        <v>253.20446996319299</v>
      </c>
      <c r="N310" s="32">
        <v>1.6607316299844355E-2</v>
      </c>
      <c r="O310" s="32">
        <v>4.1246640667113921E-2</v>
      </c>
      <c r="P310" s="32">
        <v>0.10487822246944578</v>
      </c>
      <c r="Q310" s="23">
        <v>44331</v>
      </c>
      <c r="R310" s="24">
        <v>241.86439944447801</v>
      </c>
      <c r="S310" s="28">
        <v>1.715210371799003E-2</v>
      </c>
      <c r="T310" s="34">
        <v>3.616471403001964E-2</v>
      </c>
      <c r="U310" s="34">
        <v>8.2979995033903631E-2</v>
      </c>
    </row>
    <row r="311" spans="12:21" x14ac:dyDescent="0.3">
      <c r="L311" s="30">
        <v>44377</v>
      </c>
      <c r="M311" s="31">
        <v>257.92817437695601</v>
      </c>
      <c r="N311" s="32">
        <v>1.8655691246089345E-2</v>
      </c>
      <c r="O311" s="32">
        <v>5.4172177166239788E-2</v>
      </c>
      <c r="P311" s="32">
        <v>0.12902800868234743</v>
      </c>
      <c r="Q311" s="23">
        <v>44362</v>
      </c>
      <c r="R311" s="24">
        <v>246.21880315107899</v>
      </c>
      <c r="S311" s="28">
        <v>1.8003491694529306E-2</v>
      </c>
      <c r="T311" s="34">
        <v>4.5878696861331392E-2</v>
      </c>
      <c r="U311" s="34">
        <v>0.11023556166226167</v>
      </c>
    </row>
    <row r="312" spans="12:21" x14ac:dyDescent="0.3">
      <c r="L312" s="30">
        <v>44408</v>
      </c>
      <c r="M312" s="31">
        <v>261.18580068816198</v>
      </c>
      <c r="N312" s="32">
        <v>1.2629974678318945E-2</v>
      </c>
      <c r="O312" s="32">
        <v>4.8652087112901699E-2</v>
      </c>
      <c r="P312" s="32">
        <v>0.14552587740050149</v>
      </c>
      <c r="Q312" s="23">
        <v>44392</v>
      </c>
      <c r="R312" s="24">
        <v>253.17016860748299</v>
      </c>
      <c r="S312" s="28">
        <v>2.8232471961691319E-2</v>
      </c>
      <c r="T312" s="34">
        <v>6.4698112616833114E-2</v>
      </c>
      <c r="U312" s="34">
        <v>0.14870917496931346</v>
      </c>
    </row>
    <row r="313" spans="12:21" x14ac:dyDescent="0.3">
      <c r="L313" s="30">
        <v>44439</v>
      </c>
      <c r="M313" s="31">
        <v>265.34651363984</v>
      </c>
      <c r="N313" s="32">
        <v>1.5930088621646021E-2</v>
      </c>
      <c r="O313" s="32">
        <v>4.7953512346808225E-2</v>
      </c>
      <c r="P313" s="32">
        <v>0.14928651491913603</v>
      </c>
      <c r="Q313" s="23">
        <v>44423</v>
      </c>
      <c r="R313" s="24">
        <v>261.07114231961401</v>
      </c>
      <c r="S313" s="28">
        <v>3.1208154402980748E-2</v>
      </c>
      <c r="T313" s="34">
        <v>7.9411202803102432E-2</v>
      </c>
      <c r="U313" s="34">
        <v>0.1745057615542982</v>
      </c>
    </row>
    <row r="314" spans="12:21" x14ac:dyDescent="0.3">
      <c r="L314" s="30">
        <v>44469</v>
      </c>
      <c r="M314" s="31">
        <v>267.07611582178703</v>
      </c>
      <c r="N314" s="32">
        <v>6.5182773959286955E-3</v>
      </c>
      <c r="O314" s="32">
        <v>3.5467011182196417E-2</v>
      </c>
      <c r="P314" s="32">
        <v>0.14270641181816424</v>
      </c>
      <c r="Q314" s="23">
        <v>44454</v>
      </c>
      <c r="R314" s="24">
        <v>266.77982704244801</v>
      </c>
      <c r="S314" s="28">
        <v>2.1866395006787887E-2</v>
      </c>
      <c r="T314" s="34">
        <v>8.350712304759611E-2</v>
      </c>
      <c r="U314" s="34">
        <v>0.18352928107713851</v>
      </c>
    </row>
    <row r="315" spans="12:21" x14ac:dyDescent="0.3">
      <c r="L315" s="30">
        <v>44500</v>
      </c>
      <c r="M315" s="31">
        <v>272.95800827527898</v>
      </c>
      <c r="N315" s="32">
        <v>2.2023281398239281E-2</v>
      </c>
      <c r="O315" s="32">
        <v>4.5072157659796552E-2</v>
      </c>
      <c r="P315" s="32">
        <v>0.13942002579920199</v>
      </c>
      <c r="Q315" s="23">
        <v>44484</v>
      </c>
      <c r="R315" s="24">
        <v>271.23829884696403</v>
      </c>
      <c r="S315" s="28">
        <v>1.6712177430891817E-2</v>
      </c>
      <c r="T315" s="34">
        <v>7.1367532513255894E-2</v>
      </c>
      <c r="U315" s="34">
        <v>0.17986030515934437</v>
      </c>
    </row>
    <row r="316" spans="12:21" x14ac:dyDescent="0.3">
      <c r="L316" s="30">
        <v>44530</v>
      </c>
      <c r="M316" s="31">
        <v>277.12922273326899</v>
      </c>
      <c r="N316" s="32">
        <v>1.5281524379322509E-2</v>
      </c>
      <c r="O316" s="32">
        <v>4.4404989279120066E-2</v>
      </c>
      <c r="P316" s="32">
        <v>0.14158235383531026</v>
      </c>
      <c r="Q316" s="23">
        <v>44515</v>
      </c>
      <c r="R316" s="24">
        <v>277.068131789924</v>
      </c>
      <c r="S316" s="28">
        <v>2.1493398859020463E-2</v>
      </c>
      <c r="T316" s="34">
        <v>6.1274445456425797E-2</v>
      </c>
      <c r="U316" s="34">
        <v>0.18434923450663576</v>
      </c>
    </row>
    <row r="317" spans="12:21" x14ac:dyDescent="0.3">
      <c r="L317" s="30">
        <v>44561</v>
      </c>
      <c r="M317" s="31">
        <v>281.00014625518799</v>
      </c>
      <c r="N317" s="32">
        <v>1.3967936992500762E-2</v>
      </c>
      <c r="O317" s="32">
        <v>5.2135064157860178E-2</v>
      </c>
      <c r="P317" s="32">
        <v>0.14620122924010404</v>
      </c>
      <c r="Q317" s="23">
        <v>44545</v>
      </c>
      <c r="R317" s="24">
        <v>282.97708668363998</v>
      </c>
      <c r="S317" s="28">
        <v>2.1326721537922033E-2</v>
      </c>
      <c r="T317" s="34">
        <v>6.0713959600156686E-2</v>
      </c>
      <c r="U317" s="34">
        <v>0.20127798744543735</v>
      </c>
    </row>
    <row r="318" spans="12:21" x14ac:dyDescent="0.3">
      <c r="L318" s="30">
        <v>44592</v>
      </c>
      <c r="M318" s="31">
        <v>278.91832356193999</v>
      </c>
      <c r="N318" s="32">
        <v>-7.4086178281110859E-3</v>
      </c>
      <c r="O318" s="32">
        <v>2.1836015452787239E-2</v>
      </c>
      <c r="P318" s="32">
        <v>0.14502293496430618</v>
      </c>
      <c r="Q318" s="23">
        <v>44576</v>
      </c>
      <c r="R318" s="24">
        <v>286.66347595397701</v>
      </c>
      <c r="S318" s="28">
        <v>1.3027165250514727E-2</v>
      </c>
      <c r="T318" s="34">
        <v>5.6869465604914682E-2</v>
      </c>
      <c r="U318" s="34">
        <v>0.21827241603714076</v>
      </c>
    </row>
    <row r="319" spans="12:21" x14ac:dyDescent="0.3">
      <c r="L319" s="30">
        <v>44620</v>
      </c>
      <c r="M319" s="31">
        <v>278.297508295434</v>
      </c>
      <c r="N319" s="32">
        <v>-2.2257959196722021E-3</v>
      </c>
      <c r="O319" s="32">
        <v>4.2156707641383129E-3</v>
      </c>
      <c r="P319" s="32">
        <v>0.14443613756412832</v>
      </c>
      <c r="Q319" s="23">
        <v>44607</v>
      </c>
      <c r="R319" s="24">
        <v>283.45609480751301</v>
      </c>
      <c r="S319" s="28">
        <v>-1.1188663417236122E-2</v>
      </c>
      <c r="T319" s="34">
        <v>2.3055567510854802E-2</v>
      </c>
      <c r="U319" s="34">
        <v>0.21434656812201003</v>
      </c>
    </row>
    <row r="320" spans="12:21" x14ac:dyDescent="0.3">
      <c r="L320" s="30">
        <v>44651</v>
      </c>
      <c r="M320" s="31">
        <v>281.48768435471902</v>
      </c>
      <c r="N320" s="32">
        <v>1.1463185850368429E-2</v>
      </c>
      <c r="O320" s="32">
        <v>1.7350101273196916E-3</v>
      </c>
      <c r="P320" s="32">
        <v>0.15046169647222785</v>
      </c>
      <c r="Q320" s="23">
        <v>44635</v>
      </c>
      <c r="R320" s="24">
        <v>280.24011245575701</v>
      </c>
      <c r="S320" s="28">
        <v>-1.1345610169151144E-2</v>
      </c>
      <c r="T320" s="34">
        <v>-9.6720701310449853E-3</v>
      </c>
      <c r="U320" s="34">
        <v>0.19039309700346774</v>
      </c>
    </row>
    <row r="321" spans="12:21" x14ac:dyDescent="0.3">
      <c r="L321" s="30">
        <v>44681</v>
      </c>
      <c r="M321" s="31">
        <v>289.96751968447199</v>
      </c>
      <c r="N321" s="32">
        <v>3.0125066925013488E-2</v>
      </c>
      <c r="O321" s="32">
        <v>3.9614450500876863E-2</v>
      </c>
      <c r="P321" s="32">
        <v>0.16420970784364286</v>
      </c>
      <c r="Q321" s="23">
        <v>44666</v>
      </c>
      <c r="R321" s="24">
        <v>280.35306232037402</v>
      </c>
      <c r="S321" s="28">
        <v>4.0304674312041655E-4</v>
      </c>
      <c r="T321" s="34">
        <v>-2.2013315831752922E-2</v>
      </c>
      <c r="U321" s="34">
        <v>0.17901480241787482</v>
      </c>
    </row>
    <row r="322" spans="12:21" x14ac:dyDescent="0.3">
      <c r="L322" s="30">
        <v>44712</v>
      </c>
      <c r="M322" s="31">
        <v>296.709533225847</v>
      </c>
      <c r="N322" s="32">
        <v>2.3250926685552065E-2</v>
      </c>
      <c r="O322" s="32">
        <v>6.6159503342973602E-2</v>
      </c>
      <c r="P322" s="32">
        <v>0.17181791170186722</v>
      </c>
      <c r="Q322" s="23">
        <v>44696</v>
      </c>
      <c r="R322" s="24">
        <v>285.38665038058502</v>
      </c>
      <c r="S322" s="28">
        <v>1.7954460773675684E-2</v>
      </c>
      <c r="T322" s="34">
        <v>6.8107746082617382E-3</v>
      </c>
      <c r="U322" s="34">
        <v>0.17994484114268294</v>
      </c>
    </row>
    <row r="323" spans="12:21" x14ac:dyDescent="0.3">
      <c r="L323" s="30">
        <v>44742</v>
      </c>
      <c r="M323" s="31">
        <v>299.07779131993198</v>
      </c>
      <c r="N323" s="32">
        <v>7.9817391383993908E-3</v>
      </c>
      <c r="O323" s="32">
        <v>6.2489792423908064E-2</v>
      </c>
      <c r="P323" s="32">
        <v>0.15953905401135726</v>
      </c>
      <c r="Q323" s="23">
        <v>44727</v>
      </c>
      <c r="R323" s="24">
        <v>290.65814005984498</v>
      </c>
      <c r="S323" s="28">
        <v>1.8471395463768303E-2</v>
      </c>
      <c r="T323" s="34">
        <v>3.7175361916587546E-2</v>
      </c>
      <c r="U323" s="34">
        <v>0.18048717782734958</v>
      </c>
    </row>
    <row r="324" spans="12:21" x14ac:dyDescent="0.3">
      <c r="L324" s="30">
        <v>44773</v>
      </c>
      <c r="M324" s="31">
        <v>297.09993874629401</v>
      </c>
      <c r="N324" s="32">
        <v>-6.6131709910957071E-3</v>
      </c>
      <c r="O324" s="32">
        <v>2.4597303413786298E-2</v>
      </c>
      <c r="P324" s="32">
        <v>0.13750417504897627</v>
      </c>
      <c r="Q324" s="23">
        <v>44757</v>
      </c>
      <c r="R324" s="24">
        <v>293.90649406259001</v>
      </c>
      <c r="S324" s="28">
        <v>1.1175857665903344E-2</v>
      </c>
      <c r="T324" s="34">
        <v>4.834415443883322E-2</v>
      </c>
      <c r="U324" s="34">
        <v>0.1609049189293108</v>
      </c>
    </row>
    <row r="325" spans="12:21" x14ac:dyDescent="0.3">
      <c r="L325" s="30">
        <v>44804</v>
      </c>
      <c r="M325" s="31">
        <v>296.39329688622399</v>
      </c>
      <c r="N325" s="32">
        <v>-2.3784651826315173E-3</v>
      </c>
      <c r="O325" s="32">
        <v>-1.0658111863979247E-3</v>
      </c>
      <c r="P325" s="32">
        <v>0.11700467747062393</v>
      </c>
      <c r="Q325" s="23">
        <v>44788</v>
      </c>
      <c r="R325" s="24">
        <v>292.285943920036</v>
      </c>
      <c r="S325" s="28">
        <v>-5.5138289738126955E-3</v>
      </c>
      <c r="T325" s="34">
        <v>2.4175249719109893E-2</v>
      </c>
      <c r="U325" s="34">
        <v>0.11956435063285364</v>
      </c>
    </row>
    <row r="326" spans="12:21" x14ac:dyDescent="0.3">
      <c r="L326" s="30">
        <v>44834</v>
      </c>
      <c r="M326" s="31">
        <v>294.94297180516799</v>
      </c>
      <c r="N326" s="32">
        <v>-4.8932452126700943E-3</v>
      </c>
      <c r="O326" s="32">
        <v>-1.3825230875604722E-2</v>
      </c>
      <c r="P326" s="32">
        <v>0.10434050194879951</v>
      </c>
      <c r="Q326" s="23">
        <v>44819</v>
      </c>
      <c r="R326" s="24">
        <v>287.65654594211702</v>
      </c>
      <c r="S326" s="28">
        <v>-1.5838592563950038E-2</v>
      </c>
      <c r="T326" s="34">
        <v>-1.032688820313088E-2</v>
      </c>
      <c r="U326" s="34">
        <v>7.8254488471301453E-2</v>
      </c>
    </row>
    <row r="327" spans="12:21" x14ac:dyDescent="0.3">
      <c r="L327" s="30">
        <v>44865</v>
      </c>
      <c r="M327" s="31">
        <v>296.32113313014298</v>
      </c>
      <c r="N327" s="32">
        <v>4.6726366000182651E-3</v>
      </c>
      <c r="O327" s="32">
        <v>-2.6213590599764025E-3</v>
      </c>
      <c r="P327" s="32">
        <v>8.5592377386129792E-2</v>
      </c>
      <c r="Q327" s="23">
        <v>44849</v>
      </c>
      <c r="R327" s="24">
        <v>279.25211136213602</v>
      </c>
      <c r="S327" s="28">
        <v>-2.9216907101680123E-2</v>
      </c>
      <c r="T327" s="34">
        <v>-4.9860697182598557E-2</v>
      </c>
      <c r="U327" s="34">
        <v>2.9545283793766419E-2</v>
      </c>
    </row>
    <row r="328" spans="12:21" x14ac:dyDescent="0.3">
      <c r="L328" s="30">
        <v>44895</v>
      </c>
      <c r="M328" s="31">
        <v>295.14957748448899</v>
      </c>
      <c r="N328" s="32">
        <v>-3.9536688904987516E-3</v>
      </c>
      <c r="O328" s="32">
        <v>-4.1961792483196092E-3</v>
      </c>
      <c r="P328" s="32">
        <v>6.502509758259678E-2</v>
      </c>
      <c r="Q328" s="23">
        <v>44880</v>
      </c>
      <c r="R328" s="24">
        <v>273.54289985743299</v>
      </c>
      <c r="S328" s="28">
        <v>-2.0444649377419744E-2</v>
      </c>
      <c r="T328" s="34">
        <v>-6.4125711319634182E-2</v>
      </c>
      <c r="U328" s="34">
        <v>-1.2723339597799255E-2</v>
      </c>
    </row>
    <row r="329" spans="12:21" x14ac:dyDescent="0.3">
      <c r="L329" s="30">
        <v>44926</v>
      </c>
      <c r="M329" s="31">
        <v>293.90740414485998</v>
      </c>
      <c r="N329" s="32">
        <v>-4.2086231334492741E-3</v>
      </c>
      <c r="O329" s="32">
        <v>-3.5110775956787021E-3</v>
      </c>
      <c r="P329" s="32">
        <v>4.5933278191073956E-2</v>
      </c>
      <c r="Q329" s="23">
        <v>44910</v>
      </c>
      <c r="R329" s="24">
        <v>269.66344570506197</v>
      </c>
      <c r="S329" s="28">
        <v>-1.4182251319237116E-2</v>
      </c>
      <c r="T329" s="34">
        <v>-6.2550637177836599E-2</v>
      </c>
      <c r="U329" s="34">
        <v>-4.7048477085575025E-2</v>
      </c>
    </row>
    <row r="330" spans="12:21" x14ac:dyDescent="0.3">
      <c r="L330" s="30">
        <v>44957</v>
      </c>
      <c r="M330" s="31">
        <v>292.02601318762601</v>
      </c>
      <c r="N330" s="32">
        <v>-6.4013050733036092E-3</v>
      </c>
      <c r="O330" s="32">
        <v>-1.4494814788085231E-2</v>
      </c>
      <c r="P330" s="32">
        <v>4.6994723968987184E-2</v>
      </c>
      <c r="Q330" s="23">
        <v>44941</v>
      </c>
      <c r="R330" s="24">
        <v>268.18690655242</v>
      </c>
      <c r="S330" s="28">
        <v>-5.4754887106831518E-3</v>
      </c>
      <c r="T330" s="34">
        <v>-3.9624426672164259E-2</v>
      </c>
      <c r="U330" s="34">
        <v>-6.4453866472069743E-2</v>
      </c>
    </row>
    <row r="331" spans="12:21" x14ac:dyDescent="0.3">
      <c r="L331" s="30">
        <v>44985</v>
      </c>
      <c r="M331" s="31">
        <v>291.10018890664799</v>
      </c>
      <c r="N331" s="32">
        <v>-3.1703486647375323E-3</v>
      </c>
      <c r="O331" s="32">
        <v>-1.3719784430502258E-2</v>
      </c>
      <c r="P331" s="32">
        <v>4.6003576135589919E-2</v>
      </c>
      <c r="Q331" s="23">
        <v>44972</v>
      </c>
      <c r="R331" s="24">
        <v>266.53134809634003</v>
      </c>
      <c r="S331" s="28">
        <v>-6.1731516924611318E-3</v>
      </c>
      <c r="T331" s="34">
        <v>-2.563236612884956E-2</v>
      </c>
      <c r="U331" s="34">
        <v>-5.9708529896547513E-2</v>
      </c>
    </row>
    <row r="332" spans="12:21" x14ac:dyDescent="0.3">
      <c r="L332" s="30">
        <v>45016</v>
      </c>
      <c r="M332" s="31">
        <v>292.36681233448797</v>
      </c>
      <c r="N332" s="32">
        <v>4.351159759110157E-3</v>
      </c>
      <c r="O332" s="32">
        <v>-5.2417591004705333E-3</v>
      </c>
      <c r="P332" s="32">
        <v>3.8648681929755568E-2</v>
      </c>
      <c r="Q332" s="23">
        <v>45000</v>
      </c>
      <c r="R332" s="24">
        <v>261.71015842184602</v>
      </c>
      <c r="S332" s="28">
        <v>-1.808864026287571E-2</v>
      </c>
      <c r="T332" s="34">
        <v>-2.949338299234916E-2</v>
      </c>
      <c r="U332" s="34">
        <v>-6.6121704960550254E-2</v>
      </c>
    </row>
    <row r="333" spans="12:21" x14ac:dyDescent="0.3">
      <c r="L333" s="30">
        <v>45046</v>
      </c>
      <c r="M333" s="31">
        <v>292.90146016231103</v>
      </c>
      <c r="N333" s="32">
        <v>1.8286885011127296E-3</v>
      </c>
      <c r="O333" s="32">
        <v>2.9978390114258069E-3</v>
      </c>
      <c r="P333" s="32">
        <v>1.0118169376458486E-2</v>
      </c>
      <c r="Q333" s="23">
        <v>45031</v>
      </c>
      <c r="R333" s="24">
        <v>259.90674111448698</v>
      </c>
      <c r="S333" s="28">
        <v>-6.8908953257066363E-3</v>
      </c>
      <c r="T333" s="34">
        <v>-3.0874607356398243E-2</v>
      </c>
      <c r="U333" s="34">
        <v>-7.2930614834954E-2</v>
      </c>
    </row>
    <row r="334" spans="12:21" x14ac:dyDescent="0.3">
      <c r="L334" s="30">
        <v>45077</v>
      </c>
      <c r="M334" s="31">
        <v>297.40641610634702</v>
      </c>
      <c r="N334" s="32">
        <v>1.5380448911178402E-2</v>
      </c>
      <c r="O334" s="32">
        <v>2.166342530860188E-2</v>
      </c>
      <c r="P334" s="32">
        <v>2.3487040437273343E-3</v>
      </c>
      <c r="Q334" s="23">
        <v>45061</v>
      </c>
      <c r="R334" s="24">
        <v>258.57091428912003</v>
      </c>
      <c r="S334" s="28">
        <v>-5.1396390091265065E-3</v>
      </c>
      <c r="T334" s="34">
        <v>-2.9866782515738599E-2</v>
      </c>
      <c r="U334" s="34">
        <v>-9.3962825716284004E-2</v>
      </c>
    </row>
    <row r="335" spans="12:21" x14ac:dyDescent="0.3">
      <c r="L335" s="30">
        <v>45107</v>
      </c>
      <c r="M335" s="31">
        <v>299.02831987886299</v>
      </c>
      <c r="N335" s="32">
        <v>5.4534928793734672E-3</v>
      </c>
      <c r="O335" s="32">
        <v>2.278475963528237E-2</v>
      </c>
      <c r="P335" s="32">
        <v>-1.6541328879904338E-4</v>
      </c>
      <c r="Q335" s="23">
        <v>45092</v>
      </c>
      <c r="R335" s="24">
        <v>263.14021904305599</v>
      </c>
      <c r="S335" s="28">
        <v>1.7671379499500928E-2</v>
      </c>
      <c r="T335" s="34">
        <v>5.4642916034801647E-3</v>
      </c>
      <c r="U335" s="34">
        <v>-9.4674523862029791E-2</v>
      </c>
    </row>
    <row r="336" spans="12:21" x14ac:dyDescent="0.3">
      <c r="L336" s="30">
        <v>45138</v>
      </c>
      <c r="M336" s="31">
        <v>302.26034011816898</v>
      </c>
      <c r="N336" s="32">
        <v>1.0808408516675971E-2</v>
      </c>
      <c r="O336" s="32">
        <v>3.1952315808435161E-2</v>
      </c>
      <c r="P336" s="32">
        <v>1.7369244146097307E-2</v>
      </c>
      <c r="Q336" s="23">
        <v>45122</v>
      </c>
      <c r="R336" s="24">
        <v>263.821525832129</v>
      </c>
      <c r="S336" s="28">
        <v>2.5891397048716236E-3</v>
      </c>
      <c r="T336" s="34">
        <v>1.5062266953351555E-2</v>
      </c>
      <c r="U336" s="34">
        <v>-0.10236238000258058</v>
      </c>
    </row>
    <row r="337" spans="12:21" x14ac:dyDescent="0.3">
      <c r="L337" s="30">
        <v>45169</v>
      </c>
      <c r="M337" s="31">
        <v>302.58172391855197</v>
      </c>
      <c r="N337" s="32">
        <v>1.06326817556468E-3</v>
      </c>
      <c r="O337" s="32">
        <v>1.7401466585557301E-2</v>
      </c>
      <c r="P337" s="32">
        <v>2.0879105895243999E-2</v>
      </c>
      <c r="Q337" s="23">
        <v>45153</v>
      </c>
      <c r="R337" s="24">
        <v>264.76882968371802</v>
      </c>
      <c r="S337" s="28">
        <v>3.5906996163452831E-3</v>
      </c>
      <c r="T337" s="34">
        <v>2.3969886217240388E-2</v>
      </c>
      <c r="U337" s="34">
        <v>-9.4144500646415441E-2</v>
      </c>
    </row>
    <row r="338" spans="12:21" x14ac:dyDescent="0.3">
      <c r="L338" s="30">
        <v>45199</v>
      </c>
      <c r="M338" s="31">
        <v>303.532050217186</v>
      </c>
      <c r="N338" s="32">
        <v>3.1407260370088785E-3</v>
      </c>
      <c r="O338" s="32">
        <v>1.5061216744111317E-2</v>
      </c>
      <c r="P338" s="32">
        <v>2.9121149622414855E-2</v>
      </c>
      <c r="Q338" s="23">
        <v>45184</v>
      </c>
      <c r="R338" s="24">
        <v>260.23294781406003</v>
      </c>
      <c r="S338" s="28">
        <v>-1.7131479846311137E-2</v>
      </c>
      <c r="T338" s="34">
        <v>-1.1048372763269088E-2</v>
      </c>
      <c r="U338" s="34">
        <v>-9.5334517899603899E-2</v>
      </c>
    </row>
    <row r="339" spans="12:21" x14ac:dyDescent="0.3">
      <c r="L339" s="30">
        <v>45230</v>
      </c>
      <c r="M339" s="31">
        <v>302.58153480492001</v>
      </c>
      <c r="N339" s="32">
        <v>-3.131515803968199E-3</v>
      </c>
      <c r="O339" s="32">
        <v>1.0626425108417603E-3</v>
      </c>
      <c r="P339" s="32">
        <v>2.1127084688986608E-2</v>
      </c>
      <c r="Q339" s="23">
        <v>45214</v>
      </c>
      <c r="R339" s="24">
        <v>256.52774284495598</v>
      </c>
      <c r="S339" s="28">
        <v>-1.4238031733596834E-2</v>
      </c>
      <c r="T339" s="34">
        <v>-2.7646656064805319E-2</v>
      </c>
      <c r="U339" s="34">
        <v>-8.1375816305685578E-2</v>
      </c>
    </row>
    <row r="340" spans="12:21" x14ac:dyDescent="0.3">
      <c r="L340" s="30">
        <v>45260</v>
      </c>
      <c r="M340" s="31">
        <v>302.93354060746799</v>
      </c>
      <c r="N340" s="32">
        <v>1.163341982434396E-3</v>
      </c>
      <c r="O340" s="32">
        <v>1.1627162551652859E-3</v>
      </c>
      <c r="P340" s="32">
        <v>2.6372943472663612E-2</v>
      </c>
      <c r="Q340" s="23">
        <v>45245</v>
      </c>
      <c r="R340" s="24">
        <v>250.672081482538</v>
      </c>
      <c r="S340" s="28">
        <v>-2.2826620222348049E-2</v>
      </c>
      <c r="T340" s="34">
        <v>-5.3241721157356037E-2</v>
      </c>
      <c r="U340" s="34">
        <v>-8.3609621696687952E-2</v>
      </c>
    </row>
    <row r="341" spans="12:21" x14ac:dyDescent="0.3">
      <c r="L341" s="30">
        <v>45291</v>
      </c>
      <c r="M341" s="31">
        <v>299.82674941132302</v>
      </c>
      <c r="N341" s="32">
        <v>-1.0255685751782262E-2</v>
      </c>
      <c r="O341" s="32">
        <v>-1.2207280263193732E-2</v>
      </c>
      <c r="P341" s="32">
        <v>2.0140170621715692E-2</v>
      </c>
      <c r="Q341" s="23">
        <v>45275</v>
      </c>
      <c r="R341" s="24">
        <v>247.87483678772</v>
      </c>
      <c r="S341" s="28">
        <v>-1.1158979804509528E-2</v>
      </c>
      <c r="T341" s="34">
        <v>-4.7488648651707432E-2</v>
      </c>
      <c r="U341" s="34">
        <v>-8.0799267621807225E-2</v>
      </c>
    </row>
    <row r="342" spans="12:21" x14ac:dyDescent="0.3">
      <c r="L342" s="30">
        <v>45322</v>
      </c>
      <c r="M342" s="31">
        <v>300.65629576039299</v>
      </c>
      <c r="N342" s="32">
        <v>2.7667523017833595E-3</v>
      </c>
      <c r="O342" s="32">
        <v>-6.3627116101723225E-3</v>
      </c>
      <c r="P342" s="32">
        <v>2.9553129457758454E-2</v>
      </c>
      <c r="Q342" s="23">
        <v>45306</v>
      </c>
      <c r="R342" s="24">
        <v>242.58443405958101</v>
      </c>
      <c r="S342" s="28">
        <v>-2.1343040692225146E-2</v>
      </c>
      <c r="T342" s="34">
        <v>-5.4353999418309429E-2</v>
      </c>
      <c r="U342" s="34">
        <v>-9.5465035269478027E-2</v>
      </c>
    </row>
    <row r="343" spans="12:21" x14ac:dyDescent="0.3">
      <c r="L343" s="30">
        <v>45351</v>
      </c>
      <c r="M343" s="31">
        <v>300.79746430375098</v>
      </c>
      <c r="N343" s="32">
        <v>4.6953463256427241E-4</v>
      </c>
      <c r="O343" s="32">
        <v>-7.0513033962286142E-3</v>
      </c>
      <c r="P343" s="32">
        <v>3.3312501216592461E-2</v>
      </c>
      <c r="Q343" s="23">
        <v>45337</v>
      </c>
      <c r="R343" s="24">
        <v>239.803603752648</v>
      </c>
      <c r="S343" s="28">
        <v>-1.1463350143274265E-2</v>
      </c>
      <c r="T343" s="34">
        <v>-4.3357352225310009E-2</v>
      </c>
      <c r="U343" s="34">
        <v>-0.10027992780057926</v>
      </c>
    </row>
    <row r="344" spans="12:21" x14ac:dyDescent="0.3">
      <c r="L344" s="30">
        <v>45382</v>
      </c>
      <c r="M344" s="31">
        <v>304.08644407179003</v>
      </c>
      <c r="N344" s="32">
        <v>1.0934200444980391E-2</v>
      </c>
      <c r="O344" s="32">
        <v>1.4207186879857892E-2</v>
      </c>
      <c r="P344" s="32">
        <v>4.0085369620865174E-2</v>
      </c>
      <c r="Q344" s="23">
        <v>45366</v>
      </c>
      <c r="R344" s="24">
        <v>236.25568757482301</v>
      </c>
      <c r="S344" s="28">
        <v>-1.4795091159199525E-2</v>
      </c>
      <c r="T344" s="34">
        <v>-4.6875065510774805E-2</v>
      </c>
      <c r="U344" s="34">
        <v>-9.7262066556825788E-2</v>
      </c>
    </row>
    <row r="345" spans="12:21" x14ac:dyDescent="0.3">
      <c r="L345" s="30">
        <v>45412</v>
      </c>
      <c r="M345" s="31">
        <v>304.01543457515402</v>
      </c>
      <c r="N345" s="32">
        <v>-2.3351746853683686E-4</v>
      </c>
      <c r="O345" s="32">
        <v>1.1172687424573668E-2</v>
      </c>
      <c r="P345" s="32">
        <v>3.7944414502693924E-2</v>
      </c>
      <c r="Q345" s="23">
        <v>45397</v>
      </c>
      <c r="R345" s="24">
        <v>237.77843405197601</v>
      </c>
      <c r="S345" s="28">
        <v>6.4453325665259076E-3</v>
      </c>
      <c r="T345" s="34">
        <v>-1.9811658675612298E-2</v>
      </c>
      <c r="U345" s="34">
        <v>-8.5139411804496468E-2</v>
      </c>
    </row>
    <row r="346" spans="12:21" x14ac:dyDescent="0.3">
      <c r="L346" s="30">
        <v>45443</v>
      </c>
      <c r="M346" s="31">
        <v>305.07573648162003</v>
      </c>
      <c r="N346" s="32">
        <v>3.4876581445535404E-3</v>
      </c>
      <c r="O346" s="32">
        <v>1.4223099213192647E-2</v>
      </c>
      <c r="P346" s="32">
        <v>2.5787340016667937E-2</v>
      </c>
      <c r="Q346" s="23">
        <v>45427</v>
      </c>
      <c r="R346" s="24">
        <v>237.51134293245099</v>
      </c>
      <c r="S346" s="28">
        <v>-1.1232773089364656E-3</v>
      </c>
      <c r="T346" s="34">
        <v>-9.5589089752021739E-3</v>
      </c>
      <c r="U346" s="34">
        <v>-8.1446018066522963E-2</v>
      </c>
    </row>
    <row r="347" spans="12:21" x14ac:dyDescent="0.3">
      <c r="L347" s="30">
        <v>45473</v>
      </c>
      <c r="M347" s="31">
        <v>301.80344243009</v>
      </c>
      <c r="N347" s="32">
        <v>-1.0726169472763614E-2</v>
      </c>
      <c r="O347" s="32">
        <v>-7.5077389545226136E-3</v>
      </c>
      <c r="P347" s="32">
        <v>9.2804673227981915E-3</v>
      </c>
      <c r="Q347" s="23">
        <v>45458</v>
      </c>
      <c r="R347" s="24">
        <v>238.162369846687</v>
      </c>
      <c r="S347" s="28">
        <v>2.7410350436238851E-3</v>
      </c>
      <c r="T347" s="34">
        <v>8.0704185005497919E-3</v>
      </c>
      <c r="U347" s="34">
        <v>-9.4922202646194553E-2</v>
      </c>
    </row>
    <row r="348" spans="12:21" x14ac:dyDescent="0.3">
      <c r="L348" s="30">
        <v>45504</v>
      </c>
      <c r="M348" s="31">
        <v>302.10799503058399</v>
      </c>
      <c r="N348" s="32">
        <v>1.0091091010817621E-3</v>
      </c>
      <c r="O348" s="32">
        <v>-6.2741536370861661E-3</v>
      </c>
      <c r="P348" s="32">
        <v>-5.0401944074252025E-4</v>
      </c>
      <c r="Q348" s="23">
        <v>45488</v>
      </c>
      <c r="R348" s="24">
        <v>236.107104126802</v>
      </c>
      <c r="S348" s="28">
        <v>-8.6296828554739413E-3</v>
      </c>
      <c r="T348" s="34">
        <v>-7.0289382291442992E-3</v>
      </c>
      <c r="U348" s="34">
        <v>-0.10504988786609415</v>
      </c>
    </row>
    <row r="349" spans="12:21" x14ac:dyDescent="0.3">
      <c r="L349" s="30">
        <v>45535</v>
      </c>
      <c r="M349" s="31">
        <v>303.783426582385</v>
      </c>
      <c r="N349" s="32">
        <v>5.5458034191759875E-3</v>
      </c>
      <c r="O349" s="32">
        <v>-4.2360297614585374E-3</v>
      </c>
      <c r="P349" s="32">
        <v>3.9714978428653236E-3</v>
      </c>
      <c r="Q349" s="23">
        <v>45519</v>
      </c>
      <c r="R349" s="24">
        <v>236.980598005963</v>
      </c>
      <c r="S349" s="28">
        <v>3.6995662726517775E-3</v>
      </c>
      <c r="T349" s="34">
        <v>-2.2346087556708305E-3</v>
      </c>
      <c r="U349" s="34">
        <v>-0.10495280623081538</v>
      </c>
    </row>
    <row r="350" spans="12:21" x14ac:dyDescent="0.3">
      <c r="L350" s="30">
        <v>45565</v>
      </c>
      <c r="M350" s="31">
        <v>307.61303513467499</v>
      </c>
      <c r="N350" s="32">
        <v>1.2606377495223198E-2</v>
      </c>
      <c r="O350" s="32">
        <v>1.9249590587193888E-2</v>
      </c>
      <c r="P350" s="32">
        <v>1.3444988476732256E-2</v>
      </c>
      <c r="Q350" s="23">
        <v>45550</v>
      </c>
      <c r="R350" s="24">
        <v>238.305759113394</v>
      </c>
      <c r="S350" s="28">
        <v>5.5918548547069236E-3</v>
      </c>
      <c r="T350" s="34">
        <v>6.0206516587535397E-4</v>
      </c>
      <c r="U350" s="34">
        <v>-8.4259848281522332E-2</v>
      </c>
    </row>
    <row r="351" spans="12:21" x14ac:dyDescent="0.3">
      <c r="L351" s="30">
        <v>45596</v>
      </c>
      <c r="M351" s="31">
        <v>307.58839308346398</v>
      </c>
      <c r="N351" s="32">
        <v>-8.0107304946341884E-5</v>
      </c>
      <c r="O351" s="32">
        <v>1.8140526378076061E-2</v>
      </c>
      <c r="P351" s="32">
        <v>1.654713755673165E-2</v>
      </c>
      <c r="Q351" s="23">
        <v>45580</v>
      </c>
      <c r="R351" s="24">
        <v>242.69144965215301</v>
      </c>
      <c r="S351" s="28">
        <v>1.8403627990677851E-2</v>
      </c>
      <c r="T351" s="34">
        <v>2.7887113137497366E-2</v>
      </c>
      <c r="U351" s="34">
        <v>-5.393682975320746E-2</v>
      </c>
    </row>
    <row r="352" spans="12:21" x14ac:dyDescent="0.3">
      <c r="L352" s="30">
        <v>45626</v>
      </c>
      <c r="M352" s="31">
        <v>305.87387660929397</v>
      </c>
      <c r="N352" s="32">
        <v>-5.5740610267591695E-3</v>
      </c>
      <c r="O352" s="32">
        <v>6.8813827351508206E-3</v>
      </c>
      <c r="P352" s="32">
        <v>9.7062081535435052E-3</v>
      </c>
      <c r="Q352" s="23">
        <v>45611</v>
      </c>
      <c r="R352" s="24">
        <v>244.06742536617401</v>
      </c>
      <c r="S352" s="28">
        <v>5.6696505624453941E-3</v>
      </c>
      <c r="T352" s="34">
        <v>2.9904673293265516E-2</v>
      </c>
      <c r="U352" s="34">
        <v>-2.6347793010304099E-2</v>
      </c>
    </row>
    <row r="353" spans="12:21" x14ac:dyDescent="0.3">
      <c r="L353" s="30">
        <v>45657</v>
      </c>
      <c r="M353" s="31">
        <v>302.56746102176299</v>
      </c>
      <c r="N353" s="32">
        <v>-1.0809735124109321E-2</v>
      </c>
      <c r="O353" s="32">
        <v>-1.6402341697590916E-2</v>
      </c>
      <c r="P353" s="32">
        <v>9.1409843045060502E-3</v>
      </c>
      <c r="Q353" s="23">
        <v>45641</v>
      </c>
      <c r="R353" s="24">
        <v>244.79113373035901</v>
      </c>
      <c r="S353" s="28">
        <v>2.965198502418831E-3</v>
      </c>
      <c r="T353" s="34">
        <v>2.7214510640001022E-2</v>
      </c>
      <c r="U353" s="34">
        <v>-1.2440565155074079E-2</v>
      </c>
    </row>
    <row r="354" spans="12:21" x14ac:dyDescent="0.3">
      <c r="L354" s="30">
        <v>45688</v>
      </c>
      <c r="M354" s="31">
        <v>306.053274403145</v>
      </c>
      <c r="N354" s="32">
        <v>1.1520780752862558E-2</v>
      </c>
      <c r="O354" s="32">
        <v>-4.9908212235513227E-3</v>
      </c>
      <c r="P354" s="32">
        <v>1.7950659004503544E-2</v>
      </c>
      <c r="Q354" s="23">
        <v>45672</v>
      </c>
      <c r="R354" s="24">
        <v>241.98922949550001</v>
      </c>
      <c r="S354" s="28">
        <v>-1.1446101793643138E-2</v>
      </c>
      <c r="T354" s="34">
        <v>-2.893468878526595E-3</v>
      </c>
      <c r="U354" s="34">
        <v>-2.4535975129171828E-3</v>
      </c>
    </row>
    <row r="355" spans="12:21" x14ac:dyDescent="0.3">
      <c r="L355" s="30">
        <v>45716</v>
      </c>
      <c r="M355" s="31">
        <v>311.65450128510702</v>
      </c>
      <c r="N355" s="32">
        <v>1.8301476737621503E-2</v>
      </c>
      <c r="O355" s="32">
        <v>1.8898719759572247E-2</v>
      </c>
      <c r="P355" s="32">
        <v>3.6094177211521972E-2</v>
      </c>
      <c r="Q355" s="23">
        <v>45703</v>
      </c>
      <c r="R355" s="24">
        <v>242.375871428024</v>
      </c>
      <c r="S355" s="28">
        <v>1.5977650465273108E-3</v>
      </c>
      <c r="T355" s="34">
        <v>-6.9306829275237458E-3</v>
      </c>
      <c r="U355" s="34">
        <v>1.0726559714378636E-2</v>
      </c>
    </row>
    <row r="356" spans="12:21" x14ac:dyDescent="0.3">
      <c r="L356" s="30">
        <v>45747</v>
      </c>
      <c r="M356" s="31">
        <v>315.58623861799498</v>
      </c>
      <c r="N356" s="32">
        <v>1.2615692430802294E-2</v>
      </c>
      <c r="O356" s="32">
        <v>4.3027685635024682E-2</v>
      </c>
      <c r="P356" s="32">
        <v>3.7817517914379817E-2</v>
      </c>
      <c r="Q356" s="23">
        <v>45731</v>
      </c>
      <c r="R356" s="24">
        <v>239.58671360328</v>
      </c>
      <c r="S356" s="28">
        <v>-1.1507572137073319E-2</v>
      </c>
      <c r="T356" s="34">
        <v>-2.1260656167440106E-2</v>
      </c>
      <c r="U356" s="34">
        <v>1.4099241642180793E-2</v>
      </c>
    </row>
    <row r="357" spans="12:21" x14ac:dyDescent="0.3">
      <c r="L357" s="30">
        <v>45777</v>
      </c>
      <c r="M357" s="31">
        <v>312.75594457048902</v>
      </c>
      <c r="N357" s="32">
        <v>-8.9683696599075491E-3</v>
      </c>
      <c r="O357" s="32">
        <v>2.1900338038909561E-2</v>
      </c>
      <c r="P357" s="32">
        <v>2.8750217920841425E-2</v>
      </c>
      <c r="Q357" s="23">
        <v>45762</v>
      </c>
      <c r="R357" s="24">
        <v>237.02531984645799</v>
      </c>
      <c r="S357" s="28">
        <v>-1.0690883973905607E-2</v>
      </c>
      <c r="T357" s="34">
        <v>-2.0512936296341766E-2</v>
      </c>
      <c r="U357" s="34">
        <v>-3.1672939916552734E-3</v>
      </c>
    </row>
    <row r="358" spans="12:21" x14ac:dyDescent="0.3">
      <c r="L358" s="30">
        <v>45808</v>
      </c>
      <c r="M358" s="31">
        <v>310.26089037097603</v>
      </c>
      <c r="N358" s="32">
        <v>-7.9776395711341763E-3</v>
      </c>
      <c r="O358" s="32">
        <v>-4.4716534123024898E-3</v>
      </c>
      <c r="P358" s="32">
        <v>1.6996284100320169E-2</v>
      </c>
      <c r="Q358" s="23">
        <v>45792</v>
      </c>
      <c r="R358" s="24">
        <v>232.560782408926</v>
      </c>
      <c r="S358" s="28">
        <v>-1.8835698398905532E-2</v>
      </c>
      <c r="T358" s="34">
        <v>-4.0495322249981869E-2</v>
      </c>
      <c r="U358" s="34">
        <v>-2.0843469884017085E-2</v>
      </c>
    </row>
    <row r="359" spans="12:21" x14ac:dyDescent="0.3">
      <c r="L359" s="30">
        <v>45838</v>
      </c>
      <c r="M359" s="31">
        <v>308.14935629101899</v>
      </c>
      <c r="N359" s="32">
        <v>-6.8056727273370088E-3</v>
      </c>
      <c r="O359" s="32">
        <v>-2.3565293466354387E-2</v>
      </c>
      <c r="P359" s="32">
        <v>2.1026645056902993E-2</v>
      </c>
      <c r="Q359" s="23">
        <v>45823</v>
      </c>
      <c r="R359" s="24">
        <v>233.26569670484801</v>
      </c>
      <c r="S359" s="28">
        <v>3.0310970259916914E-3</v>
      </c>
      <c r="T359" s="34">
        <v>-2.6383002643872167E-2</v>
      </c>
      <c r="U359" s="34">
        <v>-2.0560230169825444E-2</v>
      </c>
    </row>
    <row r="360" spans="12:21" x14ac:dyDescent="0.3">
      <c r="L360" s="30">
        <v>45869</v>
      </c>
      <c r="M360" s="31">
        <v>309.74669508801901</v>
      </c>
      <c r="N360" s="32">
        <v>5.1836512534897405E-3</v>
      </c>
      <c r="O360" s="32">
        <v>-9.6217179392150687E-3</v>
      </c>
      <c r="P360" s="32">
        <v>2.5284667016712614E-2</v>
      </c>
      <c r="Q360" s="30">
        <v>45869</v>
      </c>
      <c r="R360" s="24">
        <v>236.54595061058899</v>
      </c>
      <c r="S360" s="28">
        <v>1.4062307283404296E-2</v>
      </c>
      <c r="T360" s="34">
        <v>-2.0224389368170836E-3</v>
      </c>
      <c r="U360" s="34">
        <v>1.8586754744631673E-3</v>
      </c>
    </row>
    <row r="361" spans="12:21" x14ac:dyDescent="0.3">
      <c r="L361" s="30">
        <v>45900</v>
      </c>
      <c r="M361" s="31">
        <v>311.50243860289999</v>
      </c>
      <c r="N361" s="32">
        <v>5.6683204138208154E-3</v>
      </c>
      <c r="O361" s="32">
        <v>4.0016266002442791E-3</v>
      </c>
      <c r="P361" s="32">
        <v>2.5409589019898648E-2</v>
      </c>
      <c r="Q361" s="30">
        <v>45900</v>
      </c>
      <c r="R361" s="24">
        <v>240.21244732769699</v>
      </c>
      <c r="S361" s="28">
        <v>1.5500145775667606E-2</v>
      </c>
      <c r="T361" s="34">
        <v>3.2901785243036441E-2</v>
      </c>
      <c r="U361" s="34">
        <v>1.3637611470845634E-2</v>
      </c>
    </row>
    <row r="362" spans="12:21" x14ac:dyDescent="0.3">
      <c r="L362" s="30">
        <v>45930</v>
      </c>
      <c r="M362" s="31">
        <v>312.11220313486803</v>
      </c>
      <c r="N362" s="32">
        <v>1.9574952116037103E-3</v>
      </c>
      <c r="O362" s="32">
        <v>1.2860149673999288E-2</v>
      </c>
      <c r="P362" s="32">
        <v>1.4626064198558053E-2</v>
      </c>
      <c r="Q362" s="30">
        <v>45930</v>
      </c>
      <c r="R362" s="24">
        <v>242.77080471700799</v>
      </c>
      <c r="S362" s="28">
        <v>1.0650394755859161E-2</v>
      </c>
      <c r="T362" s="34">
        <v>4.074798886604758E-2</v>
      </c>
      <c r="U362" s="34">
        <v>1.8736624831166449E-2</v>
      </c>
    </row>
    <row r="363" spans="12:21" x14ac:dyDescent="0.3">
      <c r="L363" s="30">
        <v>45961</v>
      </c>
      <c r="M363" s="31">
        <v>310.02080790218798</v>
      </c>
      <c r="N363" s="32">
        <v>-6.7007800774016024E-3</v>
      </c>
      <c r="O363" s="32">
        <v>8.8495799476118187E-4</v>
      </c>
      <c r="P363" s="32">
        <v>7.9080188765898729E-3</v>
      </c>
      <c r="Q363" s="30">
        <v>45961</v>
      </c>
      <c r="R363" s="24">
        <v>244.09706736807101</v>
      </c>
      <c r="S363" s="28">
        <v>5.463023663858646E-3</v>
      </c>
      <c r="T363" s="34">
        <v>3.1922409738955881E-2</v>
      </c>
      <c r="U363" s="34">
        <v>5.7917891954275547E-3</v>
      </c>
    </row>
    <row r="364" spans="12:21" x14ac:dyDescent="0.3">
      <c r="L364" s="30">
        <v>45991</v>
      </c>
      <c r="M364" s="31">
        <v>309.06513731332302</v>
      </c>
      <c r="N364" s="32">
        <v>-3.0826014399861768E-3</v>
      </c>
      <c r="O364" s="32">
        <v>-7.8243409602453129E-3</v>
      </c>
      <c r="P364" s="32">
        <v>1.043325680311491E-2</v>
      </c>
      <c r="Q364" s="30">
        <v>45991</v>
      </c>
      <c r="R364" s="24">
        <v>245.970084560987</v>
      </c>
      <c r="S364" s="28">
        <v>7.6732474220662095E-3</v>
      </c>
      <c r="T364" s="34">
        <v>2.3968937902020704E-2</v>
      </c>
      <c r="U364" s="34">
        <v>7.7956293919945185E-3</v>
      </c>
    </row>
    <row r="365" spans="12:21" x14ac:dyDescent="0.3">
      <c r="L365" s="30">
        <v>46022</v>
      </c>
      <c r="M365" s="31">
        <v>309.20458565195202</v>
      </c>
      <c r="N365" s="32">
        <v>4.5119400991389114E-4</v>
      </c>
      <c r="O365" s="32">
        <v>-9.3159365565068653E-3</v>
      </c>
      <c r="P365" s="32">
        <v>2.193601588146854E-2</v>
      </c>
      <c r="Q365" s="30">
        <v>46022</v>
      </c>
      <c r="R365" s="24">
        <v>246.91116334945599</v>
      </c>
      <c r="S365" s="28">
        <v>3.8259887992015962E-3</v>
      </c>
      <c r="T365" s="34">
        <v>1.7054598625540374E-2</v>
      </c>
      <c r="U365" s="34">
        <v>8.6605653840070573E-3</v>
      </c>
    </row>
    <row r="366" spans="12:21" x14ac:dyDescent="0.3">
      <c r="L366" s="30">
        <v>46053</v>
      </c>
      <c r="M366" s="31">
        <v>314.01462485392</v>
      </c>
      <c r="N366" s="32">
        <v>1.5556170332422736E-2</v>
      </c>
      <c r="O366" s="32">
        <v>1.28824157925298E-2</v>
      </c>
      <c r="P366" s="32">
        <v>2.6012956294295453E-2</v>
      </c>
      <c r="Q366" s="30">
        <v>46053</v>
      </c>
      <c r="R366" s="24">
        <v>247.93689620082401</v>
      </c>
      <c r="S366" s="28">
        <v>4.1542587117306962E-3</v>
      </c>
      <c r="T366" s="34">
        <v>1.573074545366393E-2</v>
      </c>
      <c r="U366" s="34">
        <v>2.4578229029960097E-2</v>
      </c>
    </row>
    <row r="367" spans="12:21" x14ac:dyDescent="0.3">
      <c r="L367" s="30">
        <v>46081</v>
      </c>
      <c r="M367" s="31">
        <v>316.92400220843399</v>
      </c>
      <c r="N367" s="32">
        <v>9.2651014450917391E-3</v>
      </c>
      <c r="O367" s="32">
        <v>2.5427859523165397E-2</v>
      </c>
      <c r="P367" s="32">
        <v>1.6908149574603293E-2</v>
      </c>
      <c r="Q367" s="30">
        <v>46081</v>
      </c>
      <c r="R367" s="24">
        <v>248.77921253113701</v>
      </c>
      <c r="S367" s="28">
        <v>3.3973012618127019E-3</v>
      </c>
      <c r="T367" s="34">
        <v>1.1420608222190154E-2</v>
      </c>
      <c r="U367" s="34">
        <v>2.6419053453571761E-2</v>
      </c>
    </row>
    <row r="368" spans="12:21" x14ac:dyDescent="0.3">
      <c r="L368" s="30">
        <v>46112</v>
      </c>
      <c r="M368" s="31">
        <v>319.37891150037501</v>
      </c>
      <c r="N368" s="32">
        <v>7.7460503932627045E-3</v>
      </c>
      <c r="O368" s="32">
        <v>3.2904834923358717E-2</v>
      </c>
      <c r="P368" s="32">
        <v>1.2017865224379864E-2</v>
      </c>
      <c r="Q368" s="30">
        <v>46112</v>
      </c>
      <c r="R368" s="24">
        <v>248.66439731601301</v>
      </c>
      <c r="S368" s="28">
        <v>-4.6151450499354318E-4</v>
      </c>
      <c r="T368" s="34">
        <v>7.1006670689719442E-3</v>
      </c>
      <c r="U368" s="34">
        <v>3.7888927880050494E-2</v>
      </c>
    </row>
    <row r="369" spans="12:21" x14ac:dyDescent="0.3">
      <c r="L369" s="30">
        <v>46142</v>
      </c>
      <c r="M369" s="31">
        <v>316.58626500571103</v>
      </c>
      <c r="N369" s="32">
        <v>-8.7439915226233955E-3</v>
      </c>
      <c r="O369" s="32">
        <v>8.1895553526762921E-3</v>
      </c>
      <c r="P369" s="32">
        <v>1.2246994826851987E-2</v>
      </c>
      <c r="Q369" s="30">
        <v>46142</v>
      </c>
      <c r="R369" s="24">
        <v>245.34748174379899</v>
      </c>
      <c r="S369" s="28">
        <v>-1.3338924301249055E-2</v>
      </c>
      <c r="T369" s="34">
        <v>-1.0443844771403588E-2</v>
      </c>
      <c r="U369" s="34">
        <v>3.511085610065634E-2</v>
      </c>
    </row>
    <row r="370" spans="12:21" x14ac:dyDescent="0.3">
      <c r="P370" s="45">
        <f>M369/$M$295-1</f>
        <v>0.36374089700460299</v>
      </c>
      <c r="S370" s="20"/>
      <c r="T370" s="20"/>
      <c r="U370" s="173">
        <f>R369/$R$295 -1</f>
        <v>9.708408308601113E-2</v>
      </c>
    </row>
    <row r="371" spans="12:21" x14ac:dyDescent="0.3">
      <c r="S371" s="20"/>
      <c r="T371" s="20"/>
      <c r="U371" s="20"/>
    </row>
    <row r="372" spans="12:21" x14ac:dyDescent="0.3">
      <c r="L372" s="37"/>
      <c r="M372" s="38" t="s">
        <v>27</v>
      </c>
      <c r="N372" s="38"/>
      <c r="O372" s="38"/>
      <c r="P372" s="38"/>
      <c r="Q372" s="42"/>
      <c r="R372" s="174" t="s">
        <v>36</v>
      </c>
      <c r="S372" s="41"/>
      <c r="T372" s="20"/>
      <c r="U372" s="20"/>
    </row>
    <row r="373" spans="12:21" x14ac:dyDescent="0.3">
      <c r="L373" s="37">
        <v>43100</v>
      </c>
      <c r="M373" s="38" t="s">
        <v>96</v>
      </c>
      <c r="N373" s="38"/>
      <c r="O373" s="38"/>
      <c r="P373" s="38"/>
      <c r="Q373" s="42">
        <v>42353</v>
      </c>
      <c r="R373" s="174" t="s">
        <v>96</v>
      </c>
      <c r="S373" s="41"/>
      <c r="T373" s="20"/>
      <c r="U373" s="20"/>
    </row>
    <row r="374" spans="12:21" x14ac:dyDescent="0.3">
      <c r="L374" s="37" t="s">
        <v>116</v>
      </c>
      <c r="M374" s="38">
        <f>MIN($M$162:$M$197)</f>
        <v>119.66179323204101</v>
      </c>
      <c r="N374" s="30">
        <f>INDEX($L$162:$L$197,MATCH(M374,$M$162:$M$197,0),1)</f>
        <v>40633</v>
      </c>
      <c r="O374" s="39"/>
      <c r="P374" s="38"/>
      <c r="Q374" s="38"/>
      <c r="R374" s="38">
        <f>MIN($R$162:$R$197)</f>
        <v>108.188182325943</v>
      </c>
      <c r="S374" s="30">
        <f>INDEX($Q$162:$Q$197,MATCH(R374,$R$162:$R$197,0),1)</f>
        <v>40193</v>
      </c>
      <c r="T374" s="20"/>
      <c r="U374" s="20"/>
    </row>
    <row r="375" spans="12:21" x14ac:dyDescent="0.3">
      <c r="L375" s="37" t="s">
        <v>117</v>
      </c>
      <c r="M375" s="40">
        <f>M369/M374-1</f>
        <v>1.6456754194867016</v>
      </c>
      <c r="N375" s="40"/>
      <c r="O375" s="40"/>
      <c r="P375" s="40"/>
      <c r="Q375" s="40"/>
      <c r="R375" s="40">
        <f>R369/R374-1</f>
        <v>1.2677844887404661</v>
      </c>
      <c r="S375" s="41"/>
      <c r="T375" s="20"/>
      <c r="U375" s="20"/>
    </row>
    <row r="376" spans="12:21" x14ac:dyDescent="0.3">
      <c r="L376" s="37" t="s">
        <v>118</v>
      </c>
      <c r="M376" s="40">
        <f>M369/M357-1</f>
        <v>1.2246994826851987E-2</v>
      </c>
      <c r="N376" s="40"/>
      <c r="O376" s="40"/>
      <c r="P376" s="40"/>
      <c r="Q376" s="40"/>
      <c r="R376" s="40">
        <f>R369/R357-1</f>
        <v>3.511085610065634E-2</v>
      </c>
      <c r="S376" s="41"/>
      <c r="T376" s="20"/>
      <c r="U376" s="20"/>
    </row>
    <row r="377" spans="12:21" x14ac:dyDescent="0.3">
      <c r="L377" s="37" t="s">
        <v>119</v>
      </c>
      <c r="M377" s="40">
        <f>M369/M366-1</f>
        <v>8.1895553526762921E-3</v>
      </c>
      <c r="N377" s="40"/>
      <c r="O377" s="40"/>
      <c r="P377" s="40"/>
      <c r="Q377" s="40"/>
      <c r="R377" s="40">
        <f>R369/R366-1</f>
        <v>-1.0443844771403588E-2</v>
      </c>
      <c r="S377" s="41"/>
      <c r="T377" s="20"/>
      <c r="U377" s="20"/>
    </row>
    <row r="378" spans="12:21" x14ac:dyDescent="0.3">
      <c r="L378" s="37" t="s">
        <v>120</v>
      </c>
      <c r="M378" s="40">
        <f>M369/M368-1</f>
        <v>-8.7439915226233955E-3</v>
      </c>
      <c r="N378" s="40"/>
      <c r="O378" s="40"/>
      <c r="P378" s="40"/>
      <c r="Q378" s="42"/>
      <c r="R378" s="43">
        <f>R369/R368-1</f>
        <v>-1.3338924301249055E-2</v>
      </c>
      <c r="S378" s="41"/>
      <c r="T378" s="20"/>
      <c r="U378" s="20"/>
    </row>
    <row r="382" spans="12:21" x14ac:dyDescent="0.3">
      <c r="L382" s="191"/>
    </row>
  </sheetData>
  <mergeCells count="2">
    <mergeCell ref="A7:J7"/>
    <mergeCell ref="A8:J8"/>
  </mergeCells>
  <conditionalFormatting sqref="L30:L374 N374 S374 L376:L6024">
    <cfRule type="expression" dxfId="25" priority="1">
      <formula>$M30=""</formula>
    </cfRule>
  </conditionalFormatting>
  <conditionalFormatting sqref="L375">
    <cfRule type="expression" dxfId="24" priority="2">
      <formula>#REF!=""</formula>
    </cfRule>
  </conditionalFormatting>
  <conditionalFormatting sqref="Q6:Q359">
    <cfRule type="expression" dxfId="23" priority="8">
      <formula>$R6=""</formula>
    </cfRule>
  </conditionalFormatting>
  <conditionalFormatting sqref="Q360:Q369">
    <cfRule type="expression" dxfId="22" priority="7">
      <formula>$M360=""</formula>
    </cfRule>
  </conditionalFormatting>
  <conditionalFormatting sqref="Q372:Q373 Q378">
    <cfRule type="expression" dxfId="21" priority="3">
      <formula>$R372=""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410A-2691-4D57-8951-F634302BA844}">
  <sheetPr codeName="Sheet14"/>
  <dimension ref="A1:G133"/>
  <sheetViews>
    <sheetView topLeftCell="A118" workbookViewId="0">
      <selection activeCell="F145" sqref="F145"/>
    </sheetView>
  </sheetViews>
  <sheetFormatPr defaultRowHeight="14.4" x14ac:dyDescent="0.3"/>
  <cols>
    <col min="1" max="1" width="21" bestFit="1" customWidth="1"/>
    <col min="2" max="2" width="27.44140625" customWidth="1"/>
    <col min="3" max="3" width="28.88671875" customWidth="1"/>
    <col min="6" max="6" width="15.109375" bestFit="1" customWidth="1"/>
    <col min="7" max="7" width="15.44140625" bestFit="1" customWidth="1"/>
  </cols>
  <sheetData>
    <row r="1" spans="1:7" ht="15.6" x14ac:dyDescent="0.3">
      <c r="B1" t="s">
        <v>75</v>
      </c>
      <c r="C1" t="s">
        <v>28</v>
      </c>
      <c r="E1" s="169" t="s">
        <v>0</v>
      </c>
      <c r="F1" t="s">
        <v>75</v>
      </c>
      <c r="G1" t="s">
        <v>28</v>
      </c>
    </row>
    <row r="2" spans="1:7" ht="15.6" x14ac:dyDescent="0.3">
      <c r="A2" s="170" t="s">
        <v>29</v>
      </c>
      <c r="B2" t="s">
        <v>76</v>
      </c>
      <c r="C2" t="s">
        <v>77</v>
      </c>
      <c r="E2" s="164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6" x14ac:dyDescent="0.3">
      <c r="A3" s="170" t="s">
        <v>30</v>
      </c>
      <c r="B3" t="s">
        <v>78</v>
      </c>
      <c r="C3" t="s">
        <v>79</v>
      </c>
      <c r="E3" s="164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6" x14ac:dyDescent="0.3">
      <c r="A4" s="170" t="s">
        <v>31</v>
      </c>
      <c r="B4" t="s">
        <v>80</v>
      </c>
      <c r="C4" t="s">
        <v>81</v>
      </c>
      <c r="E4" s="164">
        <v>35338</v>
      </c>
      <c r="F4" t="e">
        <f t="shared" ca="1" si="0"/>
        <v>#N/A</v>
      </c>
      <c r="G4" t="e">
        <f t="shared" ca="1" si="1"/>
        <v>#N/A</v>
      </c>
    </row>
    <row r="5" spans="1:7" ht="15.6" x14ac:dyDescent="0.3">
      <c r="A5" s="170" t="s">
        <v>32</v>
      </c>
      <c r="B5" t="s">
        <v>82</v>
      </c>
      <c r="C5" t="s">
        <v>83</v>
      </c>
      <c r="E5" s="164">
        <v>35430</v>
      </c>
      <c r="F5" t="e">
        <f t="shared" ca="1" si="0"/>
        <v>#N/A</v>
      </c>
      <c r="G5" t="e">
        <f t="shared" ca="1" si="1"/>
        <v>#N/A</v>
      </c>
    </row>
    <row r="6" spans="1:7" ht="15.6" x14ac:dyDescent="0.3">
      <c r="A6" s="170" t="s">
        <v>37</v>
      </c>
      <c r="B6" t="s">
        <v>84</v>
      </c>
      <c r="C6" t="s">
        <v>85</v>
      </c>
      <c r="E6" s="164">
        <v>35520</v>
      </c>
      <c r="F6" t="e">
        <f t="shared" ca="1" si="0"/>
        <v>#N/A</v>
      </c>
      <c r="G6" t="e">
        <f t="shared" ca="1" si="1"/>
        <v>#N/A</v>
      </c>
    </row>
    <row r="7" spans="1:7" ht="31.2" x14ac:dyDescent="0.3">
      <c r="A7" s="170" t="s">
        <v>38</v>
      </c>
      <c r="B7" t="s">
        <v>86</v>
      </c>
      <c r="C7" t="s">
        <v>87</v>
      </c>
      <c r="E7" s="164">
        <v>35611</v>
      </c>
      <c r="F7" t="e">
        <f t="shared" ca="1" si="0"/>
        <v>#N/A</v>
      </c>
      <c r="G7" t="e">
        <f t="shared" ca="1" si="1"/>
        <v>#N/A</v>
      </c>
    </row>
    <row r="8" spans="1:7" ht="15.6" x14ac:dyDescent="0.3">
      <c r="A8" s="170" t="s">
        <v>39</v>
      </c>
      <c r="B8" t="s">
        <v>88</v>
      </c>
      <c r="C8" t="s">
        <v>89</v>
      </c>
      <c r="E8" s="164">
        <v>35703</v>
      </c>
      <c r="F8" t="e">
        <f t="shared" ca="1" si="0"/>
        <v>#N/A</v>
      </c>
      <c r="G8" t="e">
        <f t="shared" ca="1" si="1"/>
        <v>#N/A</v>
      </c>
    </row>
    <row r="9" spans="1:7" ht="15.6" x14ac:dyDescent="0.3">
      <c r="A9" s="170" t="s">
        <v>40</v>
      </c>
      <c r="B9" t="s">
        <v>90</v>
      </c>
      <c r="C9" t="s">
        <v>91</v>
      </c>
      <c r="E9" s="164">
        <v>35795</v>
      </c>
      <c r="F9" t="e">
        <f t="shared" ca="1" si="0"/>
        <v>#N/A</v>
      </c>
      <c r="G9" t="e">
        <f t="shared" ca="1" si="1"/>
        <v>#N/A</v>
      </c>
    </row>
    <row r="10" spans="1:7" ht="15.6" x14ac:dyDescent="0.3">
      <c r="A10" s="170"/>
      <c r="E10" s="164">
        <v>35885</v>
      </c>
      <c r="F10" t="e">
        <f t="shared" ca="1" si="0"/>
        <v>#N/A</v>
      </c>
      <c r="G10" t="e">
        <f t="shared" ca="1" si="1"/>
        <v>#N/A</v>
      </c>
    </row>
    <row r="11" spans="1:7" ht="15.6" x14ac:dyDescent="0.3">
      <c r="A11" s="171" t="s">
        <v>92</v>
      </c>
      <c r="B11" s="172" t="e">
        <f>VLOOKUP(#REF!,$A$2:$C$9,2,0)</f>
        <v>#REF!</v>
      </c>
      <c r="C11" s="172" t="e">
        <f>VLOOKUP(#REF!,$A$2:$C$9,3,0)</f>
        <v>#REF!</v>
      </c>
      <c r="E11" s="164">
        <v>35976</v>
      </c>
      <c r="F11" t="e">
        <f t="shared" ca="1" si="0"/>
        <v>#N/A</v>
      </c>
      <c r="G11" t="e">
        <f t="shared" ca="1" si="1"/>
        <v>#N/A</v>
      </c>
    </row>
    <row r="12" spans="1:7" ht="15.6" x14ac:dyDescent="0.3">
      <c r="A12" s="170"/>
      <c r="E12" s="164">
        <v>36068</v>
      </c>
      <c r="F12" t="e">
        <f t="shared" ca="1" si="0"/>
        <v>#N/A</v>
      </c>
      <c r="G12" t="e">
        <f t="shared" ca="1" si="1"/>
        <v>#N/A</v>
      </c>
    </row>
    <row r="13" spans="1:7" ht="15.6" x14ac:dyDescent="0.3">
      <c r="A13" s="170"/>
      <c r="E13" s="164">
        <v>36160</v>
      </c>
      <c r="F13" t="e">
        <f t="shared" ca="1" si="0"/>
        <v>#N/A</v>
      </c>
      <c r="G13" t="e">
        <f t="shared" ca="1" si="1"/>
        <v>#N/A</v>
      </c>
    </row>
    <row r="14" spans="1:7" ht="15.6" x14ac:dyDescent="0.3">
      <c r="A14" s="170"/>
      <c r="E14" s="164">
        <v>36250</v>
      </c>
      <c r="F14" t="e">
        <f t="shared" ca="1" si="0"/>
        <v>#N/A</v>
      </c>
      <c r="G14" t="e">
        <f t="shared" ca="1" si="1"/>
        <v>#N/A</v>
      </c>
    </row>
    <row r="15" spans="1:7" ht="15.6" x14ac:dyDescent="0.3">
      <c r="A15" s="170"/>
      <c r="E15" s="164">
        <v>36341</v>
      </c>
      <c r="F15" t="e">
        <f t="shared" ca="1" si="0"/>
        <v>#N/A</v>
      </c>
      <c r="G15" t="e">
        <f t="shared" ca="1" si="1"/>
        <v>#N/A</v>
      </c>
    </row>
    <row r="16" spans="1:7" ht="15.6" x14ac:dyDescent="0.3">
      <c r="A16" s="170"/>
      <c r="E16" s="164">
        <v>36433</v>
      </c>
      <c r="F16" t="e">
        <f t="shared" ca="1" si="0"/>
        <v>#N/A</v>
      </c>
      <c r="G16" t="e">
        <f t="shared" ca="1" si="1"/>
        <v>#N/A</v>
      </c>
    </row>
    <row r="17" spans="1:7" ht="15.6" x14ac:dyDescent="0.3">
      <c r="A17" s="170"/>
      <c r="E17" s="164">
        <v>36525</v>
      </c>
      <c r="F17" t="e">
        <f t="shared" ca="1" si="0"/>
        <v>#N/A</v>
      </c>
      <c r="G17" t="e">
        <f t="shared" ca="1" si="1"/>
        <v>#N/A</v>
      </c>
    </row>
    <row r="18" spans="1:7" ht="15.6" x14ac:dyDescent="0.3">
      <c r="A18" s="170"/>
      <c r="E18" s="164">
        <v>36616</v>
      </c>
      <c r="F18" t="e">
        <f t="shared" ca="1" si="0"/>
        <v>#N/A</v>
      </c>
      <c r="G18" t="e">
        <f t="shared" ca="1" si="1"/>
        <v>#N/A</v>
      </c>
    </row>
    <row r="19" spans="1:7" ht="15.6" x14ac:dyDescent="0.3">
      <c r="A19" s="170"/>
      <c r="E19" s="164">
        <v>36707</v>
      </c>
      <c r="F19" t="e">
        <f t="shared" ca="1" si="0"/>
        <v>#N/A</v>
      </c>
      <c r="G19" t="e">
        <f t="shared" ca="1" si="1"/>
        <v>#N/A</v>
      </c>
    </row>
    <row r="20" spans="1:7" ht="15.6" x14ac:dyDescent="0.3">
      <c r="A20" s="170"/>
      <c r="E20" s="164">
        <v>36799</v>
      </c>
      <c r="F20" t="e">
        <f t="shared" ca="1" si="0"/>
        <v>#N/A</v>
      </c>
      <c r="G20" t="e">
        <f t="shared" ca="1" si="1"/>
        <v>#N/A</v>
      </c>
    </row>
    <row r="21" spans="1:7" ht="15.6" x14ac:dyDescent="0.3">
      <c r="A21" s="170"/>
      <c r="E21" s="164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3">
      <c r="A22" s="170"/>
      <c r="E22" s="164">
        <v>36981</v>
      </c>
      <c r="F22" t="e">
        <f t="shared" ca="1" si="0"/>
        <v>#N/A</v>
      </c>
      <c r="G22" t="e">
        <f t="shared" ca="1" si="1"/>
        <v>#N/A</v>
      </c>
    </row>
    <row r="23" spans="1:7" ht="15.6" x14ac:dyDescent="0.3">
      <c r="A23" s="170"/>
      <c r="E23" s="164">
        <v>37072</v>
      </c>
      <c r="F23" t="e">
        <f t="shared" ca="1" si="0"/>
        <v>#N/A</v>
      </c>
      <c r="G23" t="e">
        <f t="shared" ca="1" si="1"/>
        <v>#N/A</v>
      </c>
    </row>
    <row r="24" spans="1:7" ht="15.6" x14ac:dyDescent="0.3">
      <c r="A24" s="170"/>
      <c r="E24" s="164">
        <v>37164</v>
      </c>
      <c r="F24" t="e">
        <f t="shared" ca="1" si="0"/>
        <v>#N/A</v>
      </c>
      <c r="G24" t="e">
        <f t="shared" ca="1" si="1"/>
        <v>#N/A</v>
      </c>
    </row>
    <row r="25" spans="1:7" ht="15.6" x14ac:dyDescent="0.3">
      <c r="A25" s="170"/>
      <c r="E25" s="164">
        <v>37256</v>
      </c>
      <c r="F25" t="e">
        <f t="shared" ca="1" si="0"/>
        <v>#N/A</v>
      </c>
      <c r="G25" t="e">
        <f t="shared" ca="1" si="1"/>
        <v>#N/A</v>
      </c>
    </row>
    <row r="26" spans="1:7" ht="15.6" x14ac:dyDescent="0.3">
      <c r="A26" s="170"/>
      <c r="E26" s="164">
        <v>37346</v>
      </c>
      <c r="F26" t="e">
        <f t="shared" ca="1" si="0"/>
        <v>#N/A</v>
      </c>
      <c r="G26" t="e">
        <f t="shared" ca="1" si="1"/>
        <v>#N/A</v>
      </c>
    </row>
    <row r="27" spans="1:7" ht="15.6" x14ac:dyDescent="0.3">
      <c r="A27" s="170"/>
      <c r="E27" s="164">
        <v>37437</v>
      </c>
      <c r="F27" t="e">
        <f t="shared" ca="1" si="0"/>
        <v>#N/A</v>
      </c>
      <c r="G27" t="e">
        <f t="shared" ca="1" si="1"/>
        <v>#N/A</v>
      </c>
    </row>
    <row r="28" spans="1:7" ht="15.6" x14ac:dyDescent="0.3">
      <c r="E28" s="164">
        <v>37529</v>
      </c>
      <c r="F28" t="e">
        <f t="shared" ca="1" si="0"/>
        <v>#N/A</v>
      </c>
      <c r="G28" t="e">
        <f t="shared" ca="1" si="1"/>
        <v>#N/A</v>
      </c>
    </row>
    <row r="29" spans="1:7" ht="15.6" x14ac:dyDescent="0.3">
      <c r="E29" s="164">
        <v>37621</v>
      </c>
      <c r="F29" t="e">
        <f t="shared" ca="1" si="0"/>
        <v>#N/A</v>
      </c>
      <c r="G29" t="e">
        <f t="shared" ca="1" si="1"/>
        <v>#N/A</v>
      </c>
    </row>
    <row r="30" spans="1:7" ht="15.6" x14ac:dyDescent="0.3">
      <c r="E30" s="164">
        <v>37711</v>
      </c>
      <c r="F30" t="e">
        <f t="shared" ca="1" si="0"/>
        <v>#N/A</v>
      </c>
      <c r="G30" t="e">
        <f t="shared" ca="1" si="1"/>
        <v>#N/A</v>
      </c>
    </row>
    <row r="31" spans="1:7" ht="15.6" x14ac:dyDescent="0.3">
      <c r="E31" s="164">
        <v>37802</v>
      </c>
      <c r="F31" t="e">
        <f t="shared" ca="1" si="0"/>
        <v>#N/A</v>
      </c>
      <c r="G31" t="e">
        <f t="shared" ca="1" si="1"/>
        <v>#N/A</v>
      </c>
    </row>
    <row r="32" spans="1:7" ht="15.6" x14ac:dyDescent="0.3">
      <c r="E32" s="164">
        <v>37894</v>
      </c>
      <c r="F32" t="e">
        <f t="shared" ca="1" si="0"/>
        <v>#N/A</v>
      </c>
      <c r="G32" t="e">
        <f t="shared" ca="1" si="1"/>
        <v>#N/A</v>
      </c>
    </row>
    <row r="33" spans="5:7" ht="15.6" x14ac:dyDescent="0.3">
      <c r="E33" s="164">
        <v>37986</v>
      </c>
      <c r="F33" t="e">
        <f t="shared" ca="1" si="0"/>
        <v>#N/A</v>
      </c>
      <c r="G33" t="e">
        <f t="shared" ca="1" si="1"/>
        <v>#N/A</v>
      </c>
    </row>
    <row r="34" spans="5:7" ht="15.6" x14ac:dyDescent="0.3">
      <c r="E34" s="164">
        <v>38077</v>
      </c>
      <c r="F34" t="e">
        <f t="shared" ca="1" si="0"/>
        <v>#N/A</v>
      </c>
      <c r="G34" t="e">
        <f t="shared" ca="1" si="1"/>
        <v>#N/A</v>
      </c>
    </row>
    <row r="35" spans="5:7" ht="15.6" x14ac:dyDescent="0.3">
      <c r="E35" s="164">
        <v>38168</v>
      </c>
      <c r="F35" t="e">
        <f t="shared" ca="1" si="0"/>
        <v>#N/A</v>
      </c>
      <c r="G35" t="e">
        <f t="shared" ca="1" si="1"/>
        <v>#N/A</v>
      </c>
    </row>
    <row r="36" spans="5:7" ht="15.6" x14ac:dyDescent="0.3">
      <c r="E36" s="164">
        <v>38260</v>
      </c>
      <c r="F36" t="e">
        <f t="shared" ca="1" si="0"/>
        <v>#N/A</v>
      </c>
      <c r="G36" t="e">
        <f t="shared" ca="1" si="1"/>
        <v>#N/A</v>
      </c>
    </row>
    <row r="37" spans="5:7" ht="15.6" x14ac:dyDescent="0.3">
      <c r="E37" s="164">
        <v>38352</v>
      </c>
      <c r="F37" t="e">
        <f t="shared" ca="1" si="0"/>
        <v>#N/A</v>
      </c>
      <c r="G37" t="e">
        <f t="shared" ca="1" si="1"/>
        <v>#N/A</v>
      </c>
    </row>
    <row r="38" spans="5:7" ht="15.6" x14ac:dyDescent="0.3">
      <c r="E38" s="164">
        <v>38442</v>
      </c>
      <c r="F38" t="e">
        <f t="shared" ca="1" si="0"/>
        <v>#N/A</v>
      </c>
      <c r="G38" t="e">
        <f t="shared" ca="1" si="1"/>
        <v>#N/A</v>
      </c>
    </row>
    <row r="39" spans="5:7" ht="15.6" x14ac:dyDescent="0.3">
      <c r="E39" s="164">
        <v>38533</v>
      </c>
      <c r="F39" t="e">
        <f t="shared" ca="1" si="0"/>
        <v>#N/A</v>
      </c>
      <c r="G39" t="e">
        <f t="shared" ca="1" si="1"/>
        <v>#N/A</v>
      </c>
    </row>
    <row r="40" spans="5:7" ht="15.6" x14ac:dyDescent="0.3">
      <c r="E40" s="164">
        <v>38625</v>
      </c>
      <c r="F40" t="e">
        <f t="shared" ca="1" si="0"/>
        <v>#N/A</v>
      </c>
      <c r="G40" t="e">
        <f t="shared" ca="1" si="1"/>
        <v>#N/A</v>
      </c>
    </row>
    <row r="41" spans="5:7" ht="15.6" x14ac:dyDescent="0.3">
      <c r="E41" s="164">
        <v>38717</v>
      </c>
      <c r="F41" t="e">
        <f t="shared" ca="1" si="0"/>
        <v>#N/A</v>
      </c>
      <c r="G41" t="e">
        <f t="shared" ca="1" si="1"/>
        <v>#N/A</v>
      </c>
    </row>
    <row r="42" spans="5:7" ht="15.6" x14ac:dyDescent="0.3">
      <c r="E42" s="164">
        <v>38807</v>
      </c>
      <c r="F42" t="e">
        <f t="shared" ca="1" si="0"/>
        <v>#N/A</v>
      </c>
      <c r="G42" t="e">
        <f t="shared" ca="1" si="1"/>
        <v>#N/A</v>
      </c>
    </row>
    <row r="43" spans="5:7" ht="15.6" x14ac:dyDescent="0.3">
      <c r="E43" s="164">
        <v>38898</v>
      </c>
      <c r="F43" t="e">
        <f t="shared" ca="1" si="0"/>
        <v>#N/A</v>
      </c>
      <c r="G43" t="e">
        <f t="shared" ca="1" si="1"/>
        <v>#N/A</v>
      </c>
    </row>
    <row r="44" spans="5:7" ht="15.6" x14ac:dyDescent="0.3">
      <c r="E44" s="164">
        <v>38990</v>
      </c>
      <c r="F44" t="e">
        <f t="shared" ca="1" si="0"/>
        <v>#N/A</v>
      </c>
      <c r="G44" t="e">
        <f t="shared" ca="1" si="1"/>
        <v>#N/A</v>
      </c>
    </row>
    <row r="45" spans="5:7" ht="15.6" x14ac:dyDescent="0.3">
      <c r="E45" s="164">
        <v>39082</v>
      </c>
      <c r="F45" t="e">
        <f t="shared" ca="1" si="0"/>
        <v>#N/A</v>
      </c>
      <c r="G45" t="e">
        <f t="shared" ca="1" si="1"/>
        <v>#N/A</v>
      </c>
    </row>
    <row r="46" spans="5:7" ht="15.6" x14ac:dyDescent="0.3">
      <c r="E46" s="164">
        <v>39172</v>
      </c>
      <c r="F46" t="e">
        <f t="shared" ca="1" si="0"/>
        <v>#N/A</v>
      </c>
      <c r="G46" t="e">
        <f t="shared" ca="1" si="1"/>
        <v>#N/A</v>
      </c>
    </row>
    <row r="47" spans="5:7" ht="15.6" x14ac:dyDescent="0.3">
      <c r="E47" s="164">
        <v>39263</v>
      </c>
      <c r="F47" t="e">
        <f t="shared" ca="1" si="0"/>
        <v>#N/A</v>
      </c>
      <c r="G47" t="e">
        <f t="shared" ca="1" si="1"/>
        <v>#N/A</v>
      </c>
    </row>
    <row r="48" spans="5:7" ht="15.6" x14ac:dyDescent="0.3">
      <c r="E48" s="164">
        <v>39355</v>
      </c>
      <c r="F48" t="e">
        <f t="shared" ca="1" si="0"/>
        <v>#N/A</v>
      </c>
      <c r="G48" t="e">
        <f t="shared" ca="1" si="1"/>
        <v>#N/A</v>
      </c>
    </row>
    <row r="49" spans="5:7" ht="15.6" x14ac:dyDescent="0.3">
      <c r="E49" s="164">
        <v>39447</v>
      </c>
      <c r="F49" t="e">
        <f t="shared" ca="1" si="0"/>
        <v>#N/A</v>
      </c>
      <c r="G49" t="e">
        <f t="shared" ca="1" si="1"/>
        <v>#N/A</v>
      </c>
    </row>
    <row r="50" spans="5:7" ht="15.6" x14ac:dyDescent="0.3">
      <c r="E50" s="164">
        <v>39538</v>
      </c>
      <c r="F50" t="e">
        <f t="shared" ca="1" si="0"/>
        <v>#N/A</v>
      </c>
      <c r="G50" t="e">
        <f t="shared" ca="1" si="1"/>
        <v>#N/A</v>
      </c>
    </row>
    <row r="51" spans="5:7" ht="15.6" x14ac:dyDescent="0.3">
      <c r="E51" s="164">
        <v>39629</v>
      </c>
      <c r="F51" t="e">
        <f t="shared" ca="1" si="0"/>
        <v>#N/A</v>
      </c>
      <c r="G51" t="e">
        <f t="shared" ca="1" si="1"/>
        <v>#N/A</v>
      </c>
    </row>
    <row r="52" spans="5:7" ht="15.6" x14ac:dyDescent="0.3">
      <c r="E52" s="164">
        <v>39721</v>
      </c>
      <c r="F52" t="e">
        <f t="shared" ca="1" si="0"/>
        <v>#N/A</v>
      </c>
      <c r="G52" t="e">
        <f t="shared" ca="1" si="1"/>
        <v>#N/A</v>
      </c>
    </row>
    <row r="53" spans="5:7" ht="15.6" x14ac:dyDescent="0.3">
      <c r="E53" s="164">
        <v>39813</v>
      </c>
      <c r="F53" t="e">
        <f t="shared" ca="1" si="0"/>
        <v>#N/A</v>
      </c>
      <c r="G53" t="e">
        <f t="shared" ca="1" si="1"/>
        <v>#N/A</v>
      </c>
    </row>
    <row r="54" spans="5:7" ht="15.6" x14ac:dyDescent="0.3">
      <c r="E54" s="164">
        <v>39903</v>
      </c>
      <c r="F54" t="e">
        <f t="shared" ca="1" si="0"/>
        <v>#N/A</v>
      </c>
      <c r="G54" t="e">
        <f t="shared" ca="1" si="1"/>
        <v>#N/A</v>
      </c>
    </row>
    <row r="55" spans="5:7" ht="15.6" x14ac:dyDescent="0.3">
      <c r="E55" s="164">
        <v>39994</v>
      </c>
      <c r="F55" t="e">
        <f t="shared" ca="1" si="0"/>
        <v>#N/A</v>
      </c>
      <c r="G55" t="e">
        <f t="shared" ca="1" si="1"/>
        <v>#N/A</v>
      </c>
    </row>
    <row r="56" spans="5:7" ht="15.6" x14ac:dyDescent="0.3">
      <c r="E56" s="164">
        <v>40086</v>
      </c>
      <c r="F56" t="e">
        <f t="shared" ca="1" si="0"/>
        <v>#N/A</v>
      </c>
      <c r="G56" t="e">
        <f t="shared" ca="1" si="1"/>
        <v>#N/A</v>
      </c>
    </row>
    <row r="57" spans="5:7" ht="15.6" x14ac:dyDescent="0.3">
      <c r="E57" s="164">
        <v>40178</v>
      </c>
      <c r="F57" t="e">
        <f t="shared" ca="1" si="0"/>
        <v>#N/A</v>
      </c>
      <c r="G57" t="e">
        <f t="shared" ca="1" si="1"/>
        <v>#N/A</v>
      </c>
    </row>
    <row r="58" spans="5:7" ht="15.6" x14ac:dyDescent="0.3">
      <c r="E58" s="164">
        <v>40268</v>
      </c>
      <c r="F58" t="e">
        <f t="shared" ca="1" si="0"/>
        <v>#N/A</v>
      </c>
      <c r="G58" t="e">
        <f t="shared" ca="1" si="1"/>
        <v>#N/A</v>
      </c>
    </row>
    <row r="59" spans="5:7" ht="15.6" x14ac:dyDescent="0.3">
      <c r="E59" s="164">
        <v>40359</v>
      </c>
      <c r="F59" t="e">
        <f t="shared" ca="1" si="0"/>
        <v>#N/A</v>
      </c>
      <c r="G59" t="e">
        <f t="shared" ca="1" si="1"/>
        <v>#N/A</v>
      </c>
    </row>
    <row r="60" spans="5:7" ht="15.6" x14ac:dyDescent="0.3">
      <c r="E60" s="164">
        <v>40451</v>
      </c>
      <c r="F60" t="e">
        <f t="shared" ca="1" si="0"/>
        <v>#N/A</v>
      </c>
      <c r="G60" t="e">
        <f t="shared" ca="1" si="1"/>
        <v>#N/A</v>
      </c>
    </row>
    <row r="61" spans="5:7" ht="15.6" x14ac:dyDescent="0.3">
      <c r="E61" s="164">
        <v>40543</v>
      </c>
      <c r="F61" t="e">
        <f t="shared" ca="1" si="0"/>
        <v>#N/A</v>
      </c>
      <c r="G61" t="e">
        <f t="shared" ca="1" si="1"/>
        <v>#N/A</v>
      </c>
    </row>
    <row r="62" spans="5:7" ht="15.6" x14ac:dyDescent="0.3">
      <c r="E62" s="164">
        <v>40633</v>
      </c>
      <c r="F62" t="e">
        <f t="shared" ca="1" si="0"/>
        <v>#N/A</v>
      </c>
      <c r="G62" t="e">
        <f t="shared" ca="1" si="1"/>
        <v>#N/A</v>
      </c>
    </row>
    <row r="63" spans="5:7" ht="15.6" x14ac:dyDescent="0.3">
      <c r="E63" s="164">
        <v>40724</v>
      </c>
      <c r="F63" t="e">
        <f t="shared" ca="1" si="0"/>
        <v>#N/A</v>
      </c>
      <c r="G63" t="e">
        <f t="shared" ca="1" si="1"/>
        <v>#N/A</v>
      </c>
    </row>
    <row r="64" spans="5:7" ht="15.6" x14ac:dyDescent="0.3">
      <c r="E64" s="164">
        <v>40816</v>
      </c>
      <c r="F64" t="e">
        <f t="shared" ca="1" si="0"/>
        <v>#N/A</v>
      </c>
      <c r="G64" t="e">
        <f t="shared" ca="1" si="1"/>
        <v>#N/A</v>
      </c>
    </row>
    <row r="65" spans="5:7" ht="15.6" x14ac:dyDescent="0.3">
      <c r="E65" s="164">
        <v>40908</v>
      </c>
      <c r="F65" t="e">
        <f t="shared" ca="1" si="0"/>
        <v>#N/A</v>
      </c>
      <c r="G65" t="e">
        <f t="shared" ca="1" si="1"/>
        <v>#N/A</v>
      </c>
    </row>
    <row r="66" spans="5:7" ht="15.6" x14ac:dyDescent="0.3">
      <c r="E66" s="164">
        <v>40999</v>
      </c>
      <c r="F66" t="e">
        <f t="shared" ca="1" si="0"/>
        <v>#N/A</v>
      </c>
      <c r="G66" t="e">
        <f t="shared" ca="1" si="1"/>
        <v>#N/A</v>
      </c>
    </row>
    <row r="67" spans="5:7" ht="15.6" x14ac:dyDescent="0.3">
      <c r="E67" s="164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6" x14ac:dyDescent="0.3">
      <c r="E68" s="164">
        <v>41182</v>
      </c>
      <c r="F68" t="e">
        <f t="shared" ca="1" si="2"/>
        <v>#N/A</v>
      </c>
      <c r="G68" t="e">
        <f t="shared" ca="1" si="3"/>
        <v>#N/A</v>
      </c>
    </row>
    <row r="69" spans="5:7" ht="15.6" x14ac:dyDescent="0.3">
      <c r="E69" s="164">
        <v>41274</v>
      </c>
      <c r="F69" t="e">
        <f t="shared" ca="1" si="2"/>
        <v>#N/A</v>
      </c>
      <c r="G69" t="e">
        <f t="shared" ca="1" si="3"/>
        <v>#N/A</v>
      </c>
    </row>
    <row r="70" spans="5:7" ht="15.6" x14ac:dyDescent="0.3">
      <c r="E70" s="164">
        <v>41364</v>
      </c>
      <c r="F70" t="e">
        <f t="shared" ca="1" si="2"/>
        <v>#N/A</v>
      </c>
      <c r="G70" t="e">
        <f t="shared" ca="1" si="3"/>
        <v>#N/A</v>
      </c>
    </row>
    <row r="71" spans="5:7" ht="15.6" x14ac:dyDescent="0.3">
      <c r="E71" s="164">
        <v>41455</v>
      </c>
      <c r="F71" t="e">
        <f t="shared" ca="1" si="2"/>
        <v>#N/A</v>
      </c>
      <c r="G71" t="e">
        <f t="shared" ca="1" si="3"/>
        <v>#N/A</v>
      </c>
    </row>
    <row r="72" spans="5:7" ht="15.6" x14ac:dyDescent="0.3">
      <c r="E72" s="164">
        <v>41547</v>
      </c>
      <c r="F72" t="e">
        <f t="shared" ca="1" si="2"/>
        <v>#N/A</v>
      </c>
      <c r="G72" t="e">
        <f t="shared" ca="1" si="3"/>
        <v>#N/A</v>
      </c>
    </row>
    <row r="73" spans="5:7" ht="15.6" x14ac:dyDescent="0.3">
      <c r="E73" s="164">
        <v>41639</v>
      </c>
      <c r="F73" t="e">
        <f t="shared" ca="1" si="2"/>
        <v>#N/A</v>
      </c>
      <c r="G73" t="e">
        <f t="shared" ca="1" si="3"/>
        <v>#N/A</v>
      </c>
    </row>
    <row r="74" spans="5:7" ht="15.6" x14ac:dyDescent="0.3">
      <c r="E74" s="164">
        <v>41729</v>
      </c>
      <c r="F74" t="e">
        <f t="shared" ca="1" si="2"/>
        <v>#N/A</v>
      </c>
      <c r="G74" t="e">
        <f t="shared" ca="1" si="3"/>
        <v>#N/A</v>
      </c>
    </row>
    <row r="75" spans="5:7" ht="15.6" x14ac:dyDescent="0.3">
      <c r="E75" s="164">
        <v>41820</v>
      </c>
      <c r="F75" t="e">
        <f t="shared" ca="1" si="2"/>
        <v>#N/A</v>
      </c>
      <c r="G75" t="e">
        <f t="shared" ca="1" si="3"/>
        <v>#N/A</v>
      </c>
    </row>
    <row r="76" spans="5:7" ht="15.6" x14ac:dyDescent="0.3">
      <c r="E76" s="164">
        <v>41912</v>
      </c>
      <c r="F76" t="e">
        <f t="shared" ca="1" si="2"/>
        <v>#N/A</v>
      </c>
      <c r="G76" t="e">
        <f t="shared" ca="1" si="3"/>
        <v>#N/A</v>
      </c>
    </row>
    <row r="77" spans="5:7" ht="15.6" x14ac:dyDescent="0.3">
      <c r="E77" s="164">
        <v>42004</v>
      </c>
      <c r="F77" t="e">
        <f t="shared" ca="1" si="2"/>
        <v>#N/A</v>
      </c>
      <c r="G77" t="e">
        <f t="shared" ca="1" si="3"/>
        <v>#N/A</v>
      </c>
    </row>
    <row r="78" spans="5:7" ht="15.6" x14ac:dyDescent="0.3">
      <c r="E78" s="164">
        <v>42094</v>
      </c>
      <c r="F78" t="e">
        <f t="shared" ca="1" si="2"/>
        <v>#N/A</v>
      </c>
      <c r="G78" t="e">
        <f t="shared" ca="1" si="3"/>
        <v>#N/A</v>
      </c>
    </row>
    <row r="79" spans="5:7" ht="15.6" x14ac:dyDescent="0.3">
      <c r="E79" s="164">
        <v>42185</v>
      </c>
      <c r="F79" t="e">
        <f t="shared" ca="1" si="2"/>
        <v>#N/A</v>
      </c>
      <c r="G79" t="e">
        <f t="shared" ca="1" si="3"/>
        <v>#N/A</v>
      </c>
    </row>
    <row r="80" spans="5:7" ht="15.6" x14ac:dyDescent="0.3">
      <c r="E80" s="164">
        <v>42277</v>
      </c>
      <c r="F80" t="e">
        <f t="shared" ca="1" si="2"/>
        <v>#N/A</v>
      </c>
      <c r="G80" t="e">
        <f t="shared" ca="1" si="3"/>
        <v>#N/A</v>
      </c>
    </row>
    <row r="81" spans="5:7" ht="15.6" x14ac:dyDescent="0.3">
      <c r="E81" s="164">
        <v>42369</v>
      </c>
      <c r="F81" t="e">
        <f t="shared" ca="1" si="2"/>
        <v>#N/A</v>
      </c>
      <c r="G81" t="e">
        <f t="shared" ca="1" si="3"/>
        <v>#N/A</v>
      </c>
    </row>
    <row r="82" spans="5:7" ht="15.6" x14ac:dyDescent="0.3">
      <c r="E82" s="164">
        <v>42460</v>
      </c>
      <c r="F82" t="e">
        <f t="shared" ca="1" si="2"/>
        <v>#N/A</v>
      </c>
      <c r="G82" t="e">
        <f t="shared" ca="1" si="3"/>
        <v>#N/A</v>
      </c>
    </row>
    <row r="83" spans="5:7" ht="15.6" x14ac:dyDescent="0.3">
      <c r="E83" s="164">
        <v>42551</v>
      </c>
      <c r="F83" t="e">
        <f t="shared" ca="1" si="2"/>
        <v>#N/A</v>
      </c>
      <c r="G83" t="e">
        <f t="shared" ca="1" si="3"/>
        <v>#N/A</v>
      </c>
    </row>
    <row r="84" spans="5:7" ht="15.6" x14ac:dyDescent="0.3">
      <c r="E84" s="164">
        <v>42643</v>
      </c>
      <c r="F84" t="e">
        <f t="shared" ca="1" si="2"/>
        <v>#N/A</v>
      </c>
      <c r="G84" t="e">
        <f t="shared" ca="1" si="3"/>
        <v>#N/A</v>
      </c>
    </row>
    <row r="85" spans="5:7" ht="15.6" x14ac:dyDescent="0.3">
      <c r="E85" s="164">
        <v>42735</v>
      </c>
      <c r="F85" t="e">
        <f t="shared" ca="1" si="2"/>
        <v>#N/A</v>
      </c>
      <c r="G85" t="e">
        <f t="shared" ca="1" si="3"/>
        <v>#N/A</v>
      </c>
    </row>
    <row r="86" spans="5:7" ht="15.6" x14ac:dyDescent="0.3">
      <c r="E86" s="164">
        <v>42825</v>
      </c>
      <c r="F86" t="e">
        <f t="shared" ca="1" si="2"/>
        <v>#N/A</v>
      </c>
      <c r="G86" t="e">
        <f t="shared" ca="1" si="3"/>
        <v>#N/A</v>
      </c>
    </row>
    <row r="87" spans="5:7" ht="15.6" x14ac:dyDescent="0.3">
      <c r="E87" s="164">
        <v>42916</v>
      </c>
      <c r="F87" t="e">
        <f t="shared" ca="1" si="2"/>
        <v>#N/A</v>
      </c>
      <c r="G87" t="e">
        <f t="shared" ca="1" si="3"/>
        <v>#N/A</v>
      </c>
    </row>
    <row r="88" spans="5:7" ht="15.6" x14ac:dyDescent="0.3">
      <c r="E88" s="164">
        <v>43008</v>
      </c>
      <c r="F88" t="e">
        <f t="shared" ca="1" si="2"/>
        <v>#N/A</v>
      </c>
      <c r="G88" t="e">
        <f t="shared" ca="1" si="3"/>
        <v>#N/A</v>
      </c>
    </row>
    <row r="89" spans="5:7" ht="15.6" x14ac:dyDescent="0.3">
      <c r="E89" s="164">
        <v>43100</v>
      </c>
      <c r="F89" t="e">
        <f t="shared" ca="1" si="2"/>
        <v>#N/A</v>
      </c>
      <c r="G89" t="e">
        <f t="shared" ca="1" si="3"/>
        <v>#N/A</v>
      </c>
    </row>
    <row r="90" spans="5:7" ht="15.6" x14ac:dyDescent="0.3">
      <c r="E90" s="164">
        <v>43190</v>
      </c>
      <c r="F90" t="e">
        <f t="shared" ca="1" si="2"/>
        <v>#N/A</v>
      </c>
      <c r="G90" t="e">
        <f t="shared" ca="1" si="3"/>
        <v>#N/A</v>
      </c>
    </row>
    <row r="91" spans="5:7" ht="15.6" x14ac:dyDescent="0.3">
      <c r="E91" s="164">
        <v>43281</v>
      </c>
      <c r="F91" t="e">
        <f t="shared" ca="1" si="2"/>
        <v>#N/A</v>
      </c>
      <c r="G91" t="e">
        <f t="shared" ca="1" si="3"/>
        <v>#N/A</v>
      </c>
    </row>
    <row r="92" spans="5:7" ht="15.6" x14ac:dyDescent="0.3">
      <c r="E92" s="164">
        <v>43373</v>
      </c>
      <c r="F92" t="e">
        <f t="shared" ca="1" si="2"/>
        <v>#N/A</v>
      </c>
      <c r="G92" t="e">
        <f t="shared" ca="1" si="3"/>
        <v>#N/A</v>
      </c>
    </row>
    <row r="93" spans="5:7" ht="15.6" x14ac:dyDescent="0.3">
      <c r="E93" s="164">
        <v>43465</v>
      </c>
      <c r="F93" t="e">
        <f t="shared" ca="1" si="2"/>
        <v>#N/A</v>
      </c>
      <c r="G93" t="e">
        <f t="shared" ca="1" si="3"/>
        <v>#N/A</v>
      </c>
    </row>
    <row r="94" spans="5:7" ht="15.6" x14ac:dyDescent="0.3">
      <c r="E94" s="164">
        <v>43555</v>
      </c>
      <c r="F94" t="e">
        <f t="shared" ca="1" si="2"/>
        <v>#N/A</v>
      </c>
      <c r="G94" t="e">
        <f t="shared" ca="1" si="3"/>
        <v>#N/A</v>
      </c>
    </row>
    <row r="95" spans="5:7" ht="15.6" x14ac:dyDescent="0.3">
      <c r="E95" s="164">
        <v>43646</v>
      </c>
      <c r="F95" t="e">
        <f t="shared" ca="1" si="2"/>
        <v>#N/A</v>
      </c>
      <c r="G95" t="e">
        <f t="shared" ca="1" si="3"/>
        <v>#N/A</v>
      </c>
    </row>
    <row r="96" spans="5:7" ht="15.6" x14ac:dyDescent="0.3">
      <c r="E96" s="164">
        <v>43738</v>
      </c>
      <c r="F96" t="e">
        <f t="shared" ca="1" si="2"/>
        <v>#N/A</v>
      </c>
      <c r="G96" t="e">
        <f t="shared" ca="1" si="3"/>
        <v>#N/A</v>
      </c>
    </row>
    <row r="97" spans="5:7" ht="15.6" x14ac:dyDescent="0.3">
      <c r="E97" s="164">
        <v>43830</v>
      </c>
      <c r="F97" t="e">
        <f t="shared" ca="1" si="2"/>
        <v>#N/A</v>
      </c>
      <c r="G97" t="e">
        <f t="shared" ca="1" si="3"/>
        <v>#N/A</v>
      </c>
    </row>
    <row r="98" spans="5:7" ht="15.6" x14ac:dyDescent="0.3">
      <c r="E98" s="164">
        <v>43921</v>
      </c>
      <c r="F98" t="e">
        <f t="shared" ca="1" si="2"/>
        <v>#N/A</v>
      </c>
      <c r="G98" t="e">
        <f t="shared" ca="1" si="3"/>
        <v>#N/A</v>
      </c>
    </row>
    <row r="99" spans="5:7" ht="15.6" x14ac:dyDescent="0.3">
      <c r="E99" s="164">
        <v>44012</v>
      </c>
      <c r="F99" t="e">
        <f t="shared" ca="1" si="2"/>
        <v>#N/A</v>
      </c>
      <c r="G99" t="e">
        <f t="shared" ca="1" si="3"/>
        <v>#N/A</v>
      </c>
    </row>
    <row r="100" spans="5:7" ht="15.6" x14ac:dyDescent="0.3">
      <c r="E100" s="164">
        <v>44104</v>
      </c>
      <c r="F100" t="e">
        <f t="shared" ca="1" si="2"/>
        <v>#N/A</v>
      </c>
      <c r="G100" t="e">
        <f t="shared" ca="1" si="3"/>
        <v>#N/A</v>
      </c>
    </row>
    <row r="101" spans="5:7" ht="15.6" x14ac:dyDescent="0.3">
      <c r="E101" s="164">
        <v>44196</v>
      </c>
      <c r="F101" t="e">
        <f t="shared" ca="1" si="2"/>
        <v>#N/A</v>
      </c>
      <c r="G101" t="e">
        <f t="shared" ca="1" si="3"/>
        <v>#N/A</v>
      </c>
    </row>
    <row r="102" spans="5:7" ht="15.6" x14ac:dyDescent="0.3">
      <c r="E102" s="164">
        <v>44286</v>
      </c>
      <c r="F102" t="e">
        <f t="shared" ca="1" si="2"/>
        <v>#N/A</v>
      </c>
      <c r="G102" t="e">
        <f t="shared" ca="1" si="3"/>
        <v>#N/A</v>
      </c>
    </row>
    <row r="103" spans="5:7" ht="15.6" x14ac:dyDescent="0.3">
      <c r="E103" s="164">
        <v>44377</v>
      </c>
      <c r="F103" t="e">
        <f t="shared" ca="1" si="2"/>
        <v>#N/A</v>
      </c>
      <c r="G103" t="e">
        <f t="shared" ca="1" si="3"/>
        <v>#N/A</v>
      </c>
    </row>
    <row r="104" spans="5:7" ht="15.6" x14ac:dyDescent="0.3">
      <c r="E104" s="164">
        <v>44469</v>
      </c>
      <c r="F104" t="e">
        <f t="shared" ca="1" si="2"/>
        <v>#N/A</v>
      </c>
      <c r="G104" t="e">
        <f t="shared" ca="1" si="3"/>
        <v>#N/A</v>
      </c>
    </row>
    <row r="105" spans="5:7" ht="15.6" x14ac:dyDescent="0.3">
      <c r="E105" s="164">
        <v>44561</v>
      </c>
      <c r="F105" t="e">
        <f t="shared" ca="1" si="2"/>
        <v>#N/A</v>
      </c>
      <c r="G105" t="e">
        <f t="shared" ca="1" si="3"/>
        <v>#N/A</v>
      </c>
    </row>
    <row r="106" spans="5:7" ht="15.6" x14ac:dyDescent="0.3">
      <c r="E106" s="164">
        <v>44651</v>
      </c>
      <c r="F106" t="e">
        <f t="shared" ca="1" si="2"/>
        <v>#N/A</v>
      </c>
      <c r="G106" t="e">
        <f t="shared" ca="1" si="3"/>
        <v>#N/A</v>
      </c>
    </row>
    <row r="107" spans="5:7" ht="15.6" x14ac:dyDescent="0.3">
      <c r="E107" s="164">
        <v>44742</v>
      </c>
      <c r="F107" t="e">
        <f t="shared" ca="1" si="2"/>
        <v>#N/A</v>
      </c>
      <c r="G107" t="e">
        <f t="shared" ca="1" si="3"/>
        <v>#N/A</v>
      </c>
    </row>
    <row r="108" spans="5:7" ht="15.6" x14ac:dyDescent="0.3">
      <c r="E108" s="164">
        <v>44834</v>
      </c>
      <c r="F108" t="e">
        <f t="shared" ca="1" si="2"/>
        <v>#N/A</v>
      </c>
      <c r="G108" t="e">
        <f t="shared" ca="1" si="3"/>
        <v>#N/A</v>
      </c>
    </row>
    <row r="109" spans="5:7" ht="15.6" x14ac:dyDescent="0.3">
      <c r="E109" s="164">
        <v>44926</v>
      </c>
      <c r="F109" t="e">
        <f t="shared" ca="1" si="2"/>
        <v>#N/A</v>
      </c>
      <c r="G109" t="e">
        <f t="shared" ca="1" si="3"/>
        <v>#N/A</v>
      </c>
    </row>
    <row r="110" spans="5:7" ht="15.6" x14ac:dyDescent="0.3">
      <c r="E110" s="164">
        <v>45016</v>
      </c>
      <c r="F110" t="e">
        <f t="shared" ca="1" si="2"/>
        <v>#N/A</v>
      </c>
      <c r="G110" t="e">
        <f t="shared" ca="1" si="3"/>
        <v>#N/A</v>
      </c>
    </row>
    <row r="111" spans="5:7" ht="15.6" x14ac:dyDescent="0.3">
      <c r="E111" s="164">
        <v>45107</v>
      </c>
      <c r="F111" t="e">
        <f t="shared" ca="1" si="2"/>
        <v>#N/A</v>
      </c>
      <c r="G111" t="e">
        <f t="shared" ca="1" si="3"/>
        <v>#N/A</v>
      </c>
    </row>
    <row r="112" spans="5:7" ht="15.6" x14ac:dyDescent="0.3">
      <c r="E112" s="164">
        <v>45199</v>
      </c>
      <c r="F112" t="e">
        <f t="shared" ca="1" si="2"/>
        <v>#N/A</v>
      </c>
      <c r="G112" t="e">
        <f t="shared" ca="1" si="3"/>
        <v>#N/A</v>
      </c>
    </row>
    <row r="113" spans="5:7" ht="15.6" x14ac:dyDescent="0.3">
      <c r="E113" s="164">
        <v>45291</v>
      </c>
      <c r="F113" t="e">
        <f t="shared" ca="1" si="2"/>
        <v>#N/A</v>
      </c>
      <c r="G113" t="e">
        <f t="shared" ca="1" si="3"/>
        <v>#N/A</v>
      </c>
    </row>
    <row r="114" spans="5:7" ht="15.6" x14ac:dyDescent="0.3">
      <c r="E114" s="164">
        <v>45382</v>
      </c>
      <c r="F114" t="e">
        <f t="shared" ca="1" si="2"/>
        <v>#N/A</v>
      </c>
      <c r="G114" t="e">
        <f t="shared" ca="1" si="3"/>
        <v>#N/A</v>
      </c>
    </row>
    <row r="115" spans="5:7" ht="15.6" x14ac:dyDescent="0.3">
      <c r="E115" s="164">
        <v>45473</v>
      </c>
      <c r="F115" t="e">
        <f t="shared" ca="1" si="2"/>
        <v>#N/A</v>
      </c>
      <c r="G115" t="e">
        <f t="shared" ca="1" si="3"/>
        <v>#N/A</v>
      </c>
    </row>
    <row r="116" spans="5:7" ht="15.6" x14ac:dyDescent="0.3">
      <c r="E116" s="164">
        <v>45565</v>
      </c>
      <c r="F116" t="e">
        <f t="shared" ca="1" si="2"/>
        <v>#N/A</v>
      </c>
      <c r="G116" t="e">
        <f t="shared" ca="1" si="3"/>
        <v>#N/A</v>
      </c>
    </row>
    <row r="117" spans="5:7" ht="15.6" x14ac:dyDescent="0.3">
      <c r="E117" s="164">
        <v>45657</v>
      </c>
      <c r="F117" t="e">
        <f t="shared" ca="1" si="2"/>
        <v>#N/A</v>
      </c>
      <c r="G117" t="e">
        <f t="shared" ca="1" si="3"/>
        <v>#N/A</v>
      </c>
    </row>
    <row r="118" spans="5:7" ht="15.6" x14ac:dyDescent="0.3">
      <c r="E118" s="164">
        <v>45747</v>
      </c>
      <c r="F118" t="e">
        <f t="shared" ca="1" si="2"/>
        <v>#N/A</v>
      </c>
      <c r="G118" t="e">
        <f t="shared" ca="1" si="3"/>
        <v>#N/A</v>
      </c>
    </row>
    <row r="119" spans="5:7" ht="15.6" x14ac:dyDescent="0.3">
      <c r="E119" s="164">
        <v>45838</v>
      </c>
      <c r="F119" t="e">
        <f t="shared" ca="1" si="2"/>
        <v>#N/A</v>
      </c>
      <c r="G119" t="e">
        <f t="shared" ca="1" si="3"/>
        <v>#N/A</v>
      </c>
    </row>
    <row r="120" spans="5:7" ht="15.6" x14ac:dyDescent="0.3">
      <c r="E120" s="164">
        <v>45930</v>
      </c>
      <c r="F120" t="e">
        <f t="shared" ca="1" si="2"/>
        <v>#N/A</v>
      </c>
      <c r="G120" t="e">
        <f t="shared" ca="1" si="3"/>
        <v>#N/A</v>
      </c>
    </row>
    <row r="121" spans="5:7" ht="15.6" x14ac:dyDescent="0.3">
      <c r="E121" s="164">
        <v>46022</v>
      </c>
      <c r="F121" t="e">
        <f t="shared" ca="1" si="2"/>
        <v>#N/A</v>
      </c>
      <c r="G121" t="e">
        <f t="shared" ca="1" si="3"/>
        <v>#N/A</v>
      </c>
    </row>
    <row r="122" spans="5:7" ht="15.6" x14ac:dyDescent="0.3">
      <c r="E122" s="164">
        <v>46112</v>
      </c>
      <c r="F122" t="e">
        <f t="shared" ca="1" si="2"/>
        <v>#N/A</v>
      </c>
      <c r="G122" t="e">
        <f t="shared" ca="1" si="3"/>
        <v>#N/A</v>
      </c>
    </row>
    <row r="123" spans="5:7" ht="15.6" x14ac:dyDescent="0.3">
      <c r="E123" s="164">
        <v>46203</v>
      </c>
      <c r="F123" t="e">
        <f t="shared" ca="1" si="2"/>
        <v>#N/A</v>
      </c>
      <c r="G123" t="e">
        <f t="shared" ca="1" si="3"/>
        <v>#N/A</v>
      </c>
    </row>
    <row r="124" spans="5:7" ht="15.6" x14ac:dyDescent="0.3">
      <c r="E124" s="164">
        <v>46295</v>
      </c>
      <c r="F124" t="e">
        <f t="shared" ca="1" si="2"/>
        <v>#N/A</v>
      </c>
      <c r="G124" t="e">
        <f t="shared" ca="1" si="3"/>
        <v>#N/A</v>
      </c>
    </row>
    <row r="125" spans="5:7" ht="15.6" x14ac:dyDescent="0.3">
      <c r="E125" s="164">
        <v>46387</v>
      </c>
      <c r="F125" t="e">
        <f t="shared" ca="1" si="2"/>
        <v>#N/A</v>
      </c>
      <c r="G125" t="e">
        <f t="shared" ca="1" si="3"/>
        <v>#N/A</v>
      </c>
    </row>
    <row r="126" spans="5:7" ht="15.6" x14ac:dyDescent="0.3">
      <c r="E126" s="164">
        <v>46477</v>
      </c>
      <c r="F126" t="e">
        <f t="shared" ca="1" si="2"/>
        <v>#N/A</v>
      </c>
      <c r="G126" t="e">
        <f t="shared" ca="1" si="3"/>
        <v>#N/A</v>
      </c>
    </row>
    <row r="127" spans="5:7" ht="15.6" x14ac:dyDescent="0.3">
      <c r="E127" s="164">
        <v>46568</v>
      </c>
      <c r="F127" t="e">
        <f t="shared" ca="1" si="2"/>
        <v>#N/A</v>
      </c>
      <c r="G127" t="e">
        <f t="shared" ca="1" si="3"/>
        <v>#N/A</v>
      </c>
    </row>
    <row r="128" spans="5:7" ht="15.6" x14ac:dyDescent="0.3">
      <c r="E128" s="164">
        <v>46660</v>
      </c>
      <c r="F128" t="e">
        <f t="shared" ca="1" si="2"/>
        <v>#N/A</v>
      </c>
      <c r="G128" t="e">
        <f t="shared" ca="1" si="3"/>
        <v>#N/A</v>
      </c>
    </row>
    <row r="129" spans="5:7" ht="15.6" x14ac:dyDescent="0.3">
      <c r="E129" s="164">
        <v>46752</v>
      </c>
      <c r="F129" t="e">
        <f t="shared" ca="1" si="2"/>
        <v>#N/A</v>
      </c>
      <c r="G129" t="e">
        <f t="shared" ca="1" si="3"/>
        <v>#N/A</v>
      </c>
    </row>
    <row r="130" spans="5:7" ht="15.6" x14ac:dyDescent="0.3">
      <c r="E130" s="164">
        <v>46843</v>
      </c>
      <c r="F130" t="e">
        <f t="shared" ca="1" si="2"/>
        <v>#N/A</v>
      </c>
      <c r="G130" t="e">
        <f t="shared" ca="1" si="3"/>
        <v>#N/A</v>
      </c>
    </row>
    <row r="131" spans="5:7" ht="15.6" x14ac:dyDescent="0.3">
      <c r="E131" s="164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6" x14ac:dyDescent="0.3">
      <c r="E132" s="164">
        <v>47026</v>
      </c>
      <c r="F132" t="e">
        <f t="shared" ca="1" si="4"/>
        <v>#N/A</v>
      </c>
      <c r="G132" t="e">
        <f t="shared" ca="1" si="5"/>
        <v>#N/A</v>
      </c>
    </row>
    <row r="133" spans="5:7" ht="15.6" x14ac:dyDescent="0.3">
      <c r="E133" s="164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3186-BDC7-4E47-9E26-41BF9CA71B3B}">
  <sheetPr codeName="Sheet2"/>
  <dimension ref="A1:T508"/>
  <sheetViews>
    <sheetView topLeftCell="D316" workbookViewId="0">
      <selection activeCell="M355" sqref="M355"/>
    </sheetView>
  </sheetViews>
  <sheetFormatPr defaultColWidth="9.109375" defaultRowHeight="14.4" x14ac:dyDescent="0.3"/>
  <cols>
    <col min="1" max="10" width="13.6640625" style="54" customWidth="1"/>
    <col min="11" max="11" width="23.88671875" style="64" bestFit="1" customWidth="1"/>
    <col min="12" max="12" width="18.33203125" style="21" customWidth="1"/>
    <col min="13" max="17" width="22.33203125" style="21" customWidth="1"/>
    <col min="18" max="18" width="12.5546875" style="54" customWidth="1"/>
    <col min="19" max="16384" width="9.109375" style="54"/>
  </cols>
  <sheetData>
    <row r="1" spans="1:20" s="2" customFormat="1" ht="15.9" customHeight="1" x14ac:dyDescent="0.3">
      <c r="K1" s="46"/>
    </row>
    <row r="2" spans="1:20" s="6" customFormat="1" ht="15.9" customHeight="1" x14ac:dyDescent="0.3">
      <c r="L2" s="47"/>
      <c r="M2" s="47"/>
      <c r="N2" s="47"/>
      <c r="O2" s="47"/>
      <c r="P2" s="47"/>
      <c r="Q2" s="47"/>
      <c r="R2" s="47"/>
    </row>
    <row r="3" spans="1:20" s="6" customFormat="1" ht="15.9" customHeight="1" x14ac:dyDescent="0.3">
      <c r="L3" s="47"/>
      <c r="M3" s="47"/>
      <c r="N3" s="47"/>
      <c r="O3" s="47"/>
      <c r="P3" s="47"/>
      <c r="Q3" s="47"/>
      <c r="R3" s="47"/>
    </row>
    <row r="4" spans="1:20" s="10" customFormat="1" ht="15.9" customHeight="1" x14ac:dyDescent="0.3">
      <c r="L4" s="48"/>
      <c r="M4" s="48"/>
      <c r="N4" s="48"/>
      <c r="O4" s="48"/>
      <c r="P4" s="48"/>
      <c r="Q4" s="48"/>
      <c r="R4" s="48"/>
    </row>
    <row r="5" spans="1:20" s="49" customFormat="1" ht="39.9" customHeight="1" x14ac:dyDescent="0.3">
      <c r="K5" s="50" t="s">
        <v>0</v>
      </c>
      <c r="L5" s="15" t="s">
        <v>1</v>
      </c>
      <c r="M5" s="51" t="s">
        <v>11</v>
      </c>
      <c r="N5" s="52" t="s">
        <v>12</v>
      </c>
      <c r="O5" s="52" t="s">
        <v>13</v>
      </c>
      <c r="P5" s="52" t="s">
        <v>14</v>
      </c>
      <c r="Q5" s="51" t="s">
        <v>15</v>
      </c>
      <c r="R5" s="53" t="s">
        <v>16</v>
      </c>
      <c r="S5" s="53" t="s">
        <v>17</v>
      </c>
      <c r="T5" s="53" t="s">
        <v>18</v>
      </c>
    </row>
    <row r="6" spans="1:20" x14ac:dyDescent="0.3">
      <c r="K6" s="55">
        <v>35826</v>
      </c>
      <c r="L6" s="56">
        <v>78.240837399568505</v>
      </c>
      <c r="M6" s="57">
        <v>83.344401463612897</v>
      </c>
      <c r="N6" s="58"/>
      <c r="O6" s="58"/>
      <c r="P6" s="58"/>
      <c r="Q6" s="57">
        <v>76.281954897907397</v>
      </c>
      <c r="R6" s="59"/>
      <c r="S6" s="59"/>
      <c r="T6" s="59"/>
    </row>
    <row r="7" spans="1:20" ht="15.6" x14ac:dyDescent="0.3">
      <c r="A7" s="179" t="s">
        <v>95</v>
      </c>
      <c r="B7" s="179"/>
      <c r="C7" s="179"/>
      <c r="D7" s="179"/>
      <c r="E7" s="179"/>
      <c r="F7" s="179"/>
      <c r="G7" s="179"/>
      <c r="H7" s="179"/>
      <c r="I7" s="179"/>
      <c r="J7" s="179"/>
      <c r="K7" s="55">
        <v>35854</v>
      </c>
      <c r="L7" s="56">
        <v>78.084357247426198</v>
      </c>
      <c r="M7" s="57">
        <v>82.644947388454895</v>
      </c>
      <c r="N7" s="60">
        <v>-8.3923342525097366E-3</v>
      </c>
      <c r="O7" s="58"/>
      <c r="P7" s="58"/>
      <c r="Q7" s="57">
        <v>76.571762758642393</v>
      </c>
      <c r="R7" s="61">
        <v>3.7991666721555184E-3</v>
      </c>
      <c r="S7" s="62"/>
      <c r="T7" s="62"/>
    </row>
    <row r="8" spans="1:20" ht="15.6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K8" s="55">
        <v>35885</v>
      </c>
      <c r="L8" s="56">
        <v>78.061822766258501</v>
      </c>
      <c r="M8" s="57">
        <v>83.092670455291994</v>
      </c>
      <c r="N8" s="60">
        <v>5.417428179035122E-3</v>
      </c>
      <c r="O8" s="58"/>
      <c r="P8" s="58"/>
      <c r="Q8" s="57">
        <v>76.506781481417406</v>
      </c>
      <c r="R8" s="61">
        <v>-8.4863237940346892E-4</v>
      </c>
      <c r="S8" s="62"/>
      <c r="T8" s="62"/>
    </row>
    <row r="9" spans="1:20" x14ac:dyDescent="0.3">
      <c r="K9" s="55">
        <v>35915</v>
      </c>
      <c r="L9" s="56">
        <v>78.993986370404798</v>
      </c>
      <c r="M9" s="57">
        <v>84.926444063687796</v>
      </c>
      <c r="N9" s="60">
        <v>2.2069017620302223E-2</v>
      </c>
      <c r="O9" s="60">
        <v>1.8981990059231402E-2</v>
      </c>
      <c r="P9" s="58"/>
      <c r="Q9" s="57">
        <v>77.224364523289907</v>
      </c>
      <c r="R9" s="61">
        <v>9.3793390334528937E-3</v>
      </c>
      <c r="S9" s="61">
        <v>1.2354293051925369E-2</v>
      </c>
      <c r="T9" s="62"/>
    </row>
    <row r="10" spans="1:20" x14ac:dyDescent="0.3">
      <c r="K10" s="55">
        <v>35946</v>
      </c>
      <c r="L10" s="56">
        <v>79.965410823023404</v>
      </c>
      <c r="M10" s="57">
        <v>86.132871254103094</v>
      </c>
      <c r="N10" s="60">
        <v>1.4205554038157819E-2</v>
      </c>
      <c r="O10" s="60">
        <v>4.2203715724494995E-2</v>
      </c>
      <c r="P10" s="58"/>
      <c r="Q10" s="57">
        <v>78.011691465316801</v>
      </c>
      <c r="R10" s="61">
        <v>1.0195317849322594E-2</v>
      </c>
      <c r="S10" s="61">
        <v>1.8804957007626077E-2</v>
      </c>
      <c r="T10" s="62"/>
    </row>
    <row r="11" spans="1:20" x14ac:dyDescent="0.3">
      <c r="K11" s="55">
        <v>35976</v>
      </c>
      <c r="L11" s="56">
        <v>80.999766351422707</v>
      </c>
      <c r="M11" s="57">
        <v>85.668580436405193</v>
      </c>
      <c r="N11" s="60">
        <v>-5.3904021883606212E-3</v>
      </c>
      <c r="O11" s="60">
        <v>3.100044765680221E-2</v>
      </c>
      <c r="P11" s="58"/>
      <c r="Q11" s="57">
        <v>79.459287931626605</v>
      </c>
      <c r="R11" s="61">
        <v>1.8556147663499889E-2</v>
      </c>
      <c r="S11" s="61">
        <v>3.8591434550495851E-2</v>
      </c>
      <c r="T11" s="62"/>
    </row>
    <row r="12" spans="1:20" x14ac:dyDescent="0.3">
      <c r="K12" s="55">
        <v>36007</v>
      </c>
      <c r="L12" s="56">
        <v>80.725979459752807</v>
      </c>
      <c r="M12" s="57">
        <v>84.722298921961595</v>
      </c>
      <c r="N12" s="60">
        <v>-1.1045840956195763E-2</v>
      </c>
      <c r="O12" s="60">
        <v>-2.4037877009557285E-3</v>
      </c>
      <c r="P12" s="58"/>
      <c r="Q12" s="57">
        <v>79.442916635472898</v>
      </c>
      <c r="R12" s="61">
        <v>-2.0603376370287307E-4</v>
      </c>
      <c r="S12" s="61">
        <v>2.8728654821289057E-2</v>
      </c>
      <c r="T12" s="62"/>
    </row>
    <row r="13" spans="1:20" x14ac:dyDescent="0.3">
      <c r="K13" s="55">
        <v>36038</v>
      </c>
      <c r="L13" s="56">
        <v>80.120027297375003</v>
      </c>
      <c r="M13" s="57">
        <v>83.138753905687096</v>
      </c>
      <c r="N13" s="60">
        <v>-1.869100622178721E-2</v>
      </c>
      <c r="O13" s="60">
        <v>-3.4761610809222465E-2</v>
      </c>
      <c r="P13" s="58"/>
      <c r="Q13" s="57">
        <v>79.200908837659597</v>
      </c>
      <c r="R13" s="61">
        <v>-3.0463105845390803E-3</v>
      </c>
      <c r="S13" s="61">
        <v>1.5244091622747424E-2</v>
      </c>
      <c r="T13" s="62"/>
    </row>
    <row r="14" spans="1:20" x14ac:dyDescent="0.3">
      <c r="K14" s="55">
        <v>36068</v>
      </c>
      <c r="L14" s="56">
        <v>79.925438297670496</v>
      </c>
      <c r="M14" s="57">
        <v>84.627550878818496</v>
      </c>
      <c r="N14" s="60">
        <v>1.7907376562563027E-2</v>
      </c>
      <c r="O14" s="60">
        <v>-1.2151824534544331E-2</v>
      </c>
      <c r="P14" s="58"/>
      <c r="Q14" s="57">
        <v>78.687811154753803</v>
      </c>
      <c r="R14" s="61">
        <v>-6.4784317558465032E-3</v>
      </c>
      <c r="S14" s="61">
        <v>-9.7090824364880479E-3</v>
      </c>
      <c r="T14" s="62"/>
    </row>
    <row r="15" spans="1:20" x14ac:dyDescent="0.3">
      <c r="K15" s="55">
        <v>36099</v>
      </c>
      <c r="L15" s="56">
        <v>80.909072409213906</v>
      </c>
      <c r="M15" s="57">
        <v>85.929109589249705</v>
      </c>
      <c r="N15" s="60">
        <v>1.5379846124756291E-2</v>
      </c>
      <c r="O15" s="60">
        <v>1.4244309734792626E-2</v>
      </c>
      <c r="P15" s="58"/>
      <c r="Q15" s="57">
        <v>79.7074864886673</v>
      </c>
      <c r="R15" s="61">
        <v>1.2958491524285964E-2</v>
      </c>
      <c r="S15" s="61">
        <v>3.330313946155794E-3</v>
      </c>
      <c r="T15" s="62"/>
    </row>
    <row r="16" spans="1:20" x14ac:dyDescent="0.3">
      <c r="K16" s="55">
        <v>36129</v>
      </c>
      <c r="L16" s="56">
        <v>82.540598571630895</v>
      </c>
      <c r="M16" s="57">
        <v>89.4152313554481</v>
      </c>
      <c r="N16" s="60">
        <v>4.0569741533019732E-2</v>
      </c>
      <c r="O16" s="60">
        <v>7.5494004359038858E-2</v>
      </c>
      <c r="P16" s="58"/>
      <c r="Q16" s="57">
        <v>81.010788269183706</v>
      </c>
      <c r="R16" s="61">
        <v>1.6351058575930777E-2</v>
      </c>
      <c r="S16" s="61">
        <v>2.2851750795358505E-2</v>
      </c>
      <c r="T16" s="62"/>
    </row>
    <row r="17" spans="11:20" x14ac:dyDescent="0.3">
      <c r="K17" s="55">
        <v>36160</v>
      </c>
      <c r="L17" s="56">
        <v>83.696946898941206</v>
      </c>
      <c r="M17" s="57">
        <v>90.353521771362594</v>
      </c>
      <c r="N17" s="60">
        <v>1.0493630690106448E-2</v>
      </c>
      <c r="O17" s="60">
        <v>6.766083660796629E-2</v>
      </c>
      <c r="P17" s="58"/>
      <c r="Q17" s="57">
        <v>82.327328347235706</v>
      </c>
      <c r="R17" s="61">
        <v>1.6251416708567001E-2</v>
      </c>
      <c r="S17" s="61">
        <v>4.6252617007278785E-2</v>
      </c>
      <c r="T17" s="62"/>
    </row>
    <row r="18" spans="11:20" x14ac:dyDescent="0.3">
      <c r="K18" s="55">
        <v>36191</v>
      </c>
      <c r="L18" s="56">
        <v>83.886320851064198</v>
      </c>
      <c r="M18" s="57">
        <v>90.461323124588802</v>
      </c>
      <c r="N18" s="60">
        <v>1.1931062687184912E-3</v>
      </c>
      <c r="O18" s="60">
        <v>5.2743634340022272E-2</v>
      </c>
      <c r="P18" s="60">
        <v>8.5391718411740758E-2</v>
      </c>
      <c r="Q18" s="57">
        <v>82.529600050488398</v>
      </c>
      <c r="R18" s="61">
        <v>2.4569205306841368E-3</v>
      </c>
      <c r="S18" s="61">
        <v>3.5405878244854083E-2</v>
      </c>
      <c r="T18" s="61">
        <v>8.190200632564526E-2</v>
      </c>
    </row>
    <row r="19" spans="11:20" x14ac:dyDescent="0.3">
      <c r="K19" s="55">
        <v>36219</v>
      </c>
      <c r="L19" s="56">
        <v>83.602128406502203</v>
      </c>
      <c r="M19" s="57">
        <v>87.045459639280296</v>
      </c>
      <c r="N19" s="60">
        <v>-3.7760485556948664E-2</v>
      </c>
      <c r="O19" s="60">
        <v>-2.650299820561175E-2</v>
      </c>
      <c r="P19" s="60">
        <v>5.324599252440354E-2</v>
      </c>
      <c r="Q19" s="57">
        <v>82.826818279929398</v>
      </c>
      <c r="R19" s="61">
        <v>3.6013530813086003E-3</v>
      </c>
      <c r="S19" s="61">
        <v>2.2417137884294558E-2</v>
      </c>
      <c r="T19" s="61">
        <v>8.1688801405855216E-2</v>
      </c>
    </row>
    <row r="20" spans="11:20" x14ac:dyDescent="0.3">
      <c r="K20" s="55">
        <v>36250</v>
      </c>
      <c r="L20" s="56">
        <v>83.957615081183704</v>
      </c>
      <c r="M20" s="57">
        <v>86.063889253931706</v>
      </c>
      <c r="N20" s="60">
        <v>-1.1276525960300043E-2</v>
      </c>
      <c r="O20" s="60">
        <v>-4.747609648559914E-2</v>
      </c>
      <c r="P20" s="60">
        <v>3.575789275226593E-2</v>
      </c>
      <c r="Q20" s="57">
        <v>83.396761886096797</v>
      </c>
      <c r="R20" s="61">
        <v>6.88114813539209E-3</v>
      </c>
      <c r="S20" s="61">
        <v>1.2990018749916121E-2</v>
      </c>
      <c r="T20" s="61">
        <v>9.0057120052199346E-2</v>
      </c>
    </row>
    <row r="21" spans="11:20" x14ac:dyDescent="0.3">
      <c r="K21" s="55">
        <v>36280</v>
      </c>
      <c r="L21" s="56">
        <v>85.234992236876707</v>
      </c>
      <c r="M21" s="57">
        <v>86.528115994282402</v>
      </c>
      <c r="N21" s="60">
        <v>5.393978175689762E-3</v>
      </c>
      <c r="O21" s="60">
        <v>-4.3479434021646446E-2</v>
      </c>
      <c r="P21" s="60">
        <v>1.8859519531907898E-2</v>
      </c>
      <c r="Q21" s="57">
        <v>84.737904709050795</v>
      </c>
      <c r="R21" s="61">
        <v>1.6081473580301875E-2</v>
      </c>
      <c r="S21" s="61">
        <v>2.6757728829552629E-2</v>
      </c>
      <c r="T21" s="61">
        <v>9.7294943534237843E-2</v>
      </c>
    </row>
    <row r="22" spans="11:20" x14ac:dyDescent="0.3">
      <c r="K22" s="55">
        <v>36311</v>
      </c>
      <c r="L22" s="56">
        <v>86.756862557889505</v>
      </c>
      <c r="M22" s="57">
        <v>91.108740054796897</v>
      </c>
      <c r="N22" s="60">
        <v>5.2937984467582355E-2</v>
      </c>
      <c r="O22" s="60">
        <v>4.6679981154157835E-2</v>
      </c>
      <c r="P22" s="60">
        <v>5.7769684537908317E-2</v>
      </c>
      <c r="Q22" s="57">
        <v>85.624246381357494</v>
      </c>
      <c r="R22" s="61">
        <v>1.0459801612394903E-2</v>
      </c>
      <c r="S22" s="61">
        <v>3.3774424268883996E-2</v>
      </c>
      <c r="T22" s="61">
        <v>9.7582231240623152E-2</v>
      </c>
    </row>
    <row r="23" spans="11:20" x14ac:dyDescent="0.3">
      <c r="K23" s="55">
        <v>36341</v>
      </c>
      <c r="L23" s="56">
        <v>87.973406268156097</v>
      </c>
      <c r="M23" s="57">
        <v>93.396844812293807</v>
      </c>
      <c r="N23" s="60">
        <v>2.5113998460748466E-2</v>
      </c>
      <c r="O23" s="60">
        <v>8.5203627467104193E-2</v>
      </c>
      <c r="P23" s="60">
        <v>9.0211187538301374E-2</v>
      </c>
      <c r="Q23" s="57">
        <v>86.504889413024799</v>
      </c>
      <c r="R23" s="61">
        <v>1.028497264367223E-2</v>
      </c>
      <c r="S23" s="61">
        <v>3.7269163174141973E-2</v>
      </c>
      <c r="T23" s="61">
        <v>8.8669325698725432E-2</v>
      </c>
    </row>
    <row r="24" spans="11:20" x14ac:dyDescent="0.3">
      <c r="K24" s="55">
        <v>36372</v>
      </c>
      <c r="L24" s="56">
        <v>88.449434071661898</v>
      </c>
      <c r="M24" s="57">
        <v>95.933248349375006</v>
      </c>
      <c r="N24" s="60">
        <v>2.715727219884978E-2</v>
      </c>
      <c r="O24" s="60">
        <v>0.10869452370503563</v>
      </c>
      <c r="P24" s="60">
        <v>0.13232584065902064</v>
      </c>
      <c r="Q24" s="57">
        <v>86.604591023757095</v>
      </c>
      <c r="R24" s="61">
        <v>1.152554629094471E-3</v>
      </c>
      <c r="S24" s="61">
        <v>2.2028941134615065E-2</v>
      </c>
      <c r="T24" s="61">
        <v>9.01486840059742E-2</v>
      </c>
    </row>
    <row r="25" spans="11:20" x14ac:dyDescent="0.3">
      <c r="K25" s="55">
        <v>36403</v>
      </c>
      <c r="L25" s="56">
        <v>88.697072742943405</v>
      </c>
      <c r="M25" s="57">
        <v>94.573729943507303</v>
      </c>
      <c r="N25" s="60">
        <v>-1.4171503928612217E-2</v>
      </c>
      <c r="O25" s="60">
        <v>3.8031366547560674E-2</v>
      </c>
      <c r="P25" s="60">
        <v>0.13754086392480791</v>
      </c>
      <c r="Q25" s="57">
        <v>87.1442425884334</v>
      </c>
      <c r="R25" s="61">
        <v>6.2312119749894368E-3</v>
      </c>
      <c r="S25" s="61">
        <v>1.7751936762235188E-2</v>
      </c>
      <c r="T25" s="61">
        <v>0.10029346717542698</v>
      </c>
    </row>
    <row r="26" spans="11:20" x14ac:dyDescent="0.3">
      <c r="K26" s="55">
        <v>36433</v>
      </c>
      <c r="L26" s="56">
        <v>89.1665540450268</v>
      </c>
      <c r="M26" s="57">
        <v>95.128051773598997</v>
      </c>
      <c r="N26" s="60">
        <v>5.8612664470654163E-3</v>
      </c>
      <c r="O26" s="60">
        <v>1.8536032612070708E-2</v>
      </c>
      <c r="P26" s="60">
        <v>0.1240789882932638</v>
      </c>
      <c r="Q26" s="57">
        <v>87.567430444363097</v>
      </c>
      <c r="R26" s="61">
        <v>4.8561768782400261E-3</v>
      </c>
      <c r="S26" s="61">
        <v>1.2283017047338252E-2</v>
      </c>
      <c r="T26" s="61">
        <v>0.11284618493385112</v>
      </c>
    </row>
    <row r="27" spans="11:20" x14ac:dyDescent="0.3">
      <c r="K27" s="55">
        <v>36464</v>
      </c>
      <c r="L27" s="56">
        <v>89.888838075928405</v>
      </c>
      <c r="M27" s="57">
        <v>94.096284626297503</v>
      </c>
      <c r="N27" s="60">
        <v>-1.0846087227320278E-2</v>
      </c>
      <c r="O27" s="60">
        <v>-1.9148353200629131E-2</v>
      </c>
      <c r="P27" s="60">
        <v>9.5045498272794404E-2</v>
      </c>
      <c r="Q27" s="57">
        <v>88.491117105480697</v>
      </c>
      <c r="R27" s="61">
        <v>1.0548290116888515E-2</v>
      </c>
      <c r="S27" s="61">
        <v>2.1783211021758619E-2</v>
      </c>
      <c r="T27" s="61">
        <v>0.11019831390696577</v>
      </c>
    </row>
    <row r="28" spans="11:20" x14ac:dyDescent="0.3">
      <c r="K28" s="55">
        <v>36494</v>
      </c>
      <c r="L28" s="56">
        <v>90.869471306600303</v>
      </c>
      <c r="M28" s="57">
        <v>95.742904240575498</v>
      </c>
      <c r="N28" s="60">
        <v>1.7499305321326153E-2</v>
      </c>
      <c r="O28" s="60">
        <v>1.2362569370655052E-2</v>
      </c>
      <c r="P28" s="60">
        <v>7.0767281918371339E-2</v>
      </c>
      <c r="Q28" s="57">
        <v>89.372902423484206</v>
      </c>
      <c r="R28" s="61">
        <v>9.9646760810174762E-3</v>
      </c>
      <c r="S28" s="61">
        <v>2.55743783967044E-2</v>
      </c>
      <c r="T28" s="61">
        <v>0.10322222919884139</v>
      </c>
    </row>
    <row r="29" spans="11:20" x14ac:dyDescent="0.3">
      <c r="K29" s="55">
        <v>36525</v>
      </c>
      <c r="L29" s="56">
        <v>91.321779019891395</v>
      </c>
      <c r="M29" s="57">
        <v>95.276871284880301</v>
      </c>
      <c r="N29" s="60">
        <v>-4.8675456358017177E-3</v>
      </c>
      <c r="O29" s="60">
        <v>1.5644124788289915E-3</v>
      </c>
      <c r="P29" s="60">
        <v>5.4489846294825339E-2</v>
      </c>
      <c r="Q29" s="57">
        <v>90.222572520304396</v>
      </c>
      <c r="R29" s="61">
        <v>9.5070214100703154E-3</v>
      </c>
      <c r="S29" s="61">
        <v>3.0321114396844928E-2</v>
      </c>
      <c r="T29" s="61">
        <v>9.5900648442866609E-2</v>
      </c>
    </row>
    <row r="30" spans="11:20" x14ac:dyDescent="0.3">
      <c r="K30" s="55">
        <v>36556</v>
      </c>
      <c r="L30" s="56">
        <v>92.254656298277595</v>
      </c>
      <c r="M30" s="57">
        <v>97.224795782167703</v>
      </c>
      <c r="N30" s="60">
        <v>2.0444883118202473E-2</v>
      </c>
      <c r="O30" s="60">
        <v>3.324797751893227E-2</v>
      </c>
      <c r="P30" s="60">
        <v>7.4766457353977023E-2</v>
      </c>
      <c r="Q30" s="57">
        <v>91.208333812262097</v>
      </c>
      <c r="R30" s="61">
        <v>1.0925883228787958E-2</v>
      </c>
      <c r="S30" s="61">
        <v>3.0706095658646682E-2</v>
      </c>
      <c r="T30" s="61">
        <v>0.10515904301564993</v>
      </c>
    </row>
    <row r="31" spans="11:20" x14ac:dyDescent="0.3">
      <c r="K31" s="55">
        <v>36585</v>
      </c>
      <c r="L31" s="56">
        <v>92.577283806018201</v>
      </c>
      <c r="M31" s="57">
        <v>96.910507120225702</v>
      </c>
      <c r="N31" s="60">
        <v>-3.2325978101940267E-3</v>
      </c>
      <c r="O31" s="60">
        <v>1.2195189700077824E-2</v>
      </c>
      <c r="P31" s="60">
        <v>0.11333213153019739</v>
      </c>
      <c r="Q31" s="57">
        <v>91.721870416798097</v>
      </c>
      <c r="R31" s="61">
        <v>5.6303693212182981E-3</v>
      </c>
      <c r="S31" s="61">
        <v>2.6282776206411507E-2</v>
      </c>
      <c r="T31" s="61">
        <v>0.10739338201796111</v>
      </c>
    </row>
    <row r="32" spans="11:20" x14ac:dyDescent="0.3">
      <c r="K32" s="55">
        <v>36616</v>
      </c>
      <c r="L32" s="56">
        <v>93.311318439254293</v>
      </c>
      <c r="M32" s="57">
        <v>97.976199744339596</v>
      </c>
      <c r="N32" s="60">
        <v>1.0996667500581925E-2</v>
      </c>
      <c r="O32" s="60">
        <v>2.8331413731966792E-2</v>
      </c>
      <c r="P32" s="60">
        <v>0.13841241191483444</v>
      </c>
      <c r="Q32" s="57">
        <v>92.326282526433104</v>
      </c>
      <c r="R32" s="61">
        <v>6.5896182326905528E-3</v>
      </c>
      <c r="S32" s="61">
        <v>2.3316892296052272E-2</v>
      </c>
      <c r="T32" s="61">
        <v>0.10707275004912353</v>
      </c>
    </row>
    <row r="33" spans="11:20" x14ac:dyDescent="0.3">
      <c r="K33" s="55">
        <v>36646</v>
      </c>
      <c r="L33" s="56">
        <v>94.039915549266894</v>
      </c>
      <c r="M33" s="57">
        <v>96.535878162404799</v>
      </c>
      <c r="N33" s="60">
        <v>-1.4700729214780606E-2</v>
      </c>
      <c r="O33" s="60">
        <v>-7.085822235167516E-3</v>
      </c>
      <c r="P33" s="60">
        <v>0.11565907859109847</v>
      </c>
      <c r="Q33" s="57">
        <v>93.362299082301206</v>
      </c>
      <c r="R33" s="61">
        <v>1.1221252795177605E-2</v>
      </c>
      <c r="S33" s="61">
        <v>2.3615882233664065E-2</v>
      </c>
      <c r="T33" s="61">
        <v>0.10177729084596132</v>
      </c>
    </row>
    <row r="34" spans="11:20" x14ac:dyDescent="0.3">
      <c r="K34" s="55">
        <v>36677</v>
      </c>
      <c r="L34" s="56">
        <v>95.743004832444996</v>
      </c>
      <c r="M34" s="57">
        <v>97.774909044676605</v>
      </c>
      <c r="N34" s="60">
        <v>1.2834926307785377E-2</v>
      </c>
      <c r="O34" s="60">
        <v>8.9195893215019417E-3</v>
      </c>
      <c r="P34" s="60">
        <v>7.3167173488189796E-2</v>
      </c>
      <c r="Q34" s="57">
        <v>95.230520892176997</v>
      </c>
      <c r="R34" s="61">
        <v>2.0010452058693451E-2</v>
      </c>
      <c r="S34" s="61">
        <v>3.8253150087705912E-2</v>
      </c>
      <c r="T34" s="61">
        <v>0.11219105471637802</v>
      </c>
    </row>
    <row r="35" spans="11:20" x14ac:dyDescent="0.3">
      <c r="K35" s="55">
        <v>36707</v>
      </c>
      <c r="L35" s="56">
        <v>97.684619613798304</v>
      </c>
      <c r="M35" s="57">
        <v>100.672901653</v>
      </c>
      <c r="N35" s="60">
        <v>2.9639430367551789E-2</v>
      </c>
      <c r="O35" s="60">
        <v>2.7524050899067509E-2</v>
      </c>
      <c r="P35" s="60">
        <v>7.7904739237491194E-2</v>
      </c>
      <c r="Q35" s="57">
        <v>97.050968589789605</v>
      </c>
      <c r="R35" s="61">
        <v>1.91162211500846E-2</v>
      </c>
      <c r="S35" s="61">
        <v>5.1173792922982964E-2</v>
      </c>
      <c r="T35" s="61">
        <v>0.12191309934414996</v>
      </c>
    </row>
    <row r="36" spans="11:20" x14ac:dyDescent="0.3">
      <c r="K36" s="55">
        <v>36738</v>
      </c>
      <c r="L36" s="56">
        <v>98.152181936030104</v>
      </c>
      <c r="M36" s="57">
        <v>104.89057558560999</v>
      </c>
      <c r="N36" s="60">
        <v>4.1894828333720824E-2</v>
      </c>
      <c r="O36" s="60">
        <v>8.6544998421725472E-2</v>
      </c>
      <c r="P36" s="60">
        <v>9.3370415266391227E-2</v>
      </c>
      <c r="Q36" s="57">
        <v>96.959830458297702</v>
      </c>
      <c r="R36" s="61">
        <v>-9.3907492955702665E-4</v>
      </c>
      <c r="S36" s="61">
        <v>3.853302040928952E-2</v>
      </c>
      <c r="T36" s="61">
        <v>0.11956917424504665</v>
      </c>
    </row>
    <row r="37" spans="11:20" x14ac:dyDescent="0.3">
      <c r="K37" s="55">
        <v>36769</v>
      </c>
      <c r="L37" s="56">
        <v>97.762782527164106</v>
      </c>
      <c r="M37" s="57">
        <v>105.890848884574</v>
      </c>
      <c r="N37" s="60">
        <v>9.5363505575158936E-3</v>
      </c>
      <c r="O37" s="60">
        <v>8.3006365530741144E-2</v>
      </c>
      <c r="P37" s="60">
        <v>0.11966450882107393</v>
      </c>
      <c r="Q37" s="57">
        <v>96.046222575383894</v>
      </c>
      <c r="R37" s="61">
        <v>-9.4225400209084764E-3</v>
      </c>
      <c r="S37" s="61">
        <v>8.5655488971907445E-3</v>
      </c>
      <c r="T37" s="61">
        <v>0.10215224462954997</v>
      </c>
    </row>
    <row r="38" spans="11:20" x14ac:dyDescent="0.3">
      <c r="K38" s="55">
        <v>36799</v>
      </c>
      <c r="L38" s="56">
        <v>97.295721975179802</v>
      </c>
      <c r="M38" s="57">
        <v>103.81551569321699</v>
      </c>
      <c r="N38" s="60">
        <v>-1.9598796432534149E-2</v>
      </c>
      <c r="O38" s="60">
        <v>3.1216086837836166E-2</v>
      </c>
      <c r="P38" s="60">
        <v>9.1323891929310452E-2</v>
      </c>
      <c r="Q38" s="57">
        <v>95.6681868531481</v>
      </c>
      <c r="R38" s="61">
        <v>-3.935976992110013E-3</v>
      </c>
      <c r="S38" s="61">
        <v>-1.4247995220801779E-2</v>
      </c>
      <c r="T38" s="61">
        <v>9.2508782862275485E-2</v>
      </c>
    </row>
    <row r="39" spans="11:20" x14ac:dyDescent="0.3">
      <c r="K39" s="55">
        <v>36830</v>
      </c>
      <c r="L39" s="56">
        <v>98.336774695954603</v>
      </c>
      <c r="M39" s="57">
        <v>101.29989455522799</v>
      </c>
      <c r="N39" s="60">
        <v>-2.4231649009218037E-2</v>
      </c>
      <c r="O39" s="60">
        <v>-3.4232637301635838E-2</v>
      </c>
      <c r="P39" s="60">
        <v>7.6555731796845716E-2</v>
      </c>
      <c r="Q39" s="57">
        <v>97.222121086117994</v>
      </c>
      <c r="R39" s="61">
        <v>1.624295687086863E-2</v>
      </c>
      <c r="S39" s="61">
        <v>2.7051473438075568E-3</v>
      </c>
      <c r="T39" s="61">
        <v>9.8665315414992572E-2</v>
      </c>
    </row>
    <row r="40" spans="11:20" x14ac:dyDescent="0.3">
      <c r="K40" s="55">
        <v>36860</v>
      </c>
      <c r="L40" s="56">
        <v>99.346638652177404</v>
      </c>
      <c r="M40" s="57">
        <v>99.799668574359401</v>
      </c>
      <c r="N40" s="60">
        <v>-1.4809748691798297E-2</v>
      </c>
      <c r="O40" s="60">
        <v>-5.7523198410225906E-2</v>
      </c>
      <c r="P40" s="60">
        <v>4.2371435940467883E-2</v>
      </c>
      <c r="Q40" s="57">
        <v>98.967458306376699</v>
      </c>
      <c r="R40" s="61">
        <v>1.7952058654559844E-2</v>
      </c>
      <c r="S40" s="61">
        <v>3.0414894544134929E-2</v>
      </c>
      <c r="T40" s="61">
        <v>0.10735419375136424</v>
      </c>
    </row>
    <row r="41" spans="11:20" x14ac:dyDescent="0.3">
      <c r="K41" s="55">
        <v>36891</v>
      </c>
      <c r="L41" s="56">
        <v>100</v>
      </c>
      <c r="M41" s="57">
        <v>100</v>
      </c>
      <c r="N41" s="60">
        <v>2.0073355803915671E-3</v>
      </c>
      <c r="O41" s="60">
        <v>-3.6752846313379051E-2</v>
      </c>
      <c r="P41" s="60">
        <v>4.9572668071744541E-2</v>
      </c>
      <c r="Q41" s="57">
        <v>100</v>
      </c>
      <c r="R41" s="61">
        <v>1.0433143492751151E-2</v>
      </c>
      <c r="S41" s="61">
        <v>4.5279557283773864E-2</v>
      </c>
      <c r="T41" s="61">
        <v>0.10837008086302591</v>
      </c>
    </row>
    <row r="42" spans="11:20" x14ac:dyDescent="0.3">
      <c r="K42" s="55">
        <v>36922</v>
      </c>
      <c r="L42" s="56">
        <v>100.14324348090599</v>
      </c>
      <c r="M42" s="57">
        <v>101.346839879535</v>
      </c>
      <c r="N42" s="60">
        <v>1.346839879534989E-2</v>
      </c>
      <c r="O42" s="60">
        <v>4.6342915274610874E-4</v>
      </c>
      <c r="P42" s="60">
        <v>4.2397045570583991E-2</v>
      </c>
      <c r="Q42" s="57">
        <v>100.119934990215</v>
      </c>
      <c r="R42" s="61">
        <v>1.1993499021500931E-3</v>
      </c>
      <c r="S42" s="61">
        <v>2.9806116876735844E-2</v>
      </c>
      <c r="T42" s="61">
        <v>9.7705996869716039E-2</v>
      </c>
    </row>
    <row r="43" spans="11:20" x14ac:dyDescent="0.3">
      <c r="K43" s="55">
        <v>36950</v>
      </c>
      <c r="L43" s="56">
        <v>100.387272440732</v>
      </c>
      <c r="M43" s="57">
        <v>103.34617373870999</v>
      </c>
      <c r="N43" s="60">
        <v>1.972763888397E-2</v>
      </c>
      <c r="O43" s="60">
        <v>3.553624190353033E-2</v>
      </c>
      <c r="P43" s="60">
        <v>6.6408347347726604E-2</v>
      </c>
      <c r="Q43" s="57">
        <v>100.032638847054</v>
      </c>
      <c r="R43" s="61">
        <v>-8.7191569960098914E-4</v>
      </c>
      <c r="S43" s="61">
        <v>1.0762937221038715E-2</v>
      </c>
      <c r="T43" s="61">
        <v>9.0608361915108349E-2</v>
      </c>
    </row>
    <row r="44" spans="11:20" x14ac:dyDescent="0.3">
      <c r="K44" s="55">
        <v>36981</v>
      </c>
      <c r="L44" s="56">
        <v>100.553058077665</v>
      </c>
      <c r="M44" s="57">
        <v>104.249439169616</v>
      </c>
      <c r="N44" s="60">
        <v>8.7401922899412732E-3</v>
      </c>
      <c r="O44" s="60">
        <v>4.2494391696159983E-2</v>
      </c>
      <c r="P44" s="60">
        <v>6.4028197068735748E-2</v>
      </c>
      <c r="Q44" s="57">
        <v>99.944367826842907</v>
      </c>
      <c r="R44" s="61">
        <v>-8.8242218968204167E-4</v>
      </c>
      <c r="S44" s="61">
        <v>-5.5632173157094122E-4</v>
      </c>
      <c r="T44" s="61">
        <v>8.2512639867512672E-2</v>
      </c>
    </row>
    <row r="45" spans="11:20" x14ac:dyDescent="0.3">
      <c r="K45" s="55">
        <v>37011</v>
      </c>
      <c r="L45" s="56">
        <v>100.65200339233</v>
      </c>
      <c r="M45" s="57">
        <v>103.187964830483</v>
      </c>
      <c r="N45" s="60">
        <v>-1.0182062825354499E-2</v>
      </c>
      <c r="O45" s="60">
        <v>1.8166574834858507E-2</v>
      </c>
      <c r="P45" s="60">
        <v>6.8907921020692653E-2</v>
      </c>
      <c r="Q45" s="57">
        <v>100.065986766553</v>
      </c>
      <c r="R45" s="61">
        <v>1.2168663663048029E-3</v>
      </c>
      <c r="S45" s="61">
        <v>-5.3883598373571928E-4</v>
      </c>
      <c r="T45" s="61">
        <v>7.1802941338690918E-2</v>
      </c>
    </row>
    <row r="46" spans="11:20" x14ac:dyDescent="0.3">
      <c r="K46" s="55">
        <v>37042</v>
      </c>
      <c r="L46" s="56">
        <v>100.915403456356</v>
      </c>
      <c r="M46" s="57">
        <v>102.321012653065</v>
      </c>
      <c r="N46" s="60">
        <v>-8.4016791962340243E-3</v>
      </c>
      <c r="O46" s="60">
        <v>-9.9196810927602019E-3</v>
      </c>
      <c r="P46" s="60">
        <v>4.6495605598683154E-2</v>
      </c>
      <c r="Q46" s="57">
        <v>100.521306780662</v>
      </c>
      <c r="R46" s="61">
        <v>4.5501976128135002E-3</v>
      </c>
      <c r="S46" s="61">
        <v>4.8850849006907282E-3</v>
      </c>
      <c r="T46" s="61">
        <v>5.5557670365737E-2</v>
      </c>
    </row>
    <row r="47" spans="11:20" x14ac:dyDescent="0.3">
      <c r="K47" s="55">
        <v>37072</v>
      </c>
      <c r="L47" s="56">
        <v>102.236600363424</v>
      </c>
      <c r="M47" s="57">
        <v>102.512375893265</v>
      </c>
      <c r="N47" s="60">
        <v>1.8702242602783858E-3</v>
      </c>
      <c r="O47" s="60">
        <v>-1.666256711007108E-2</v>
      </c>
      <c r="P47" s="60">
        <v>1.8271791217514766E-2</v>
      </c>
      <c r="Q47" s="57">
        <v>102.012601011104</v>
      </c>
      <c r="R47" s="61">
        <v>1.4835603298472888E-2</v>
      </c>
      <c r="S47" s="61">
        <v>2.0693844277892337E-2</v>
      </c>
      <c r="T47" s="61">
        <v>5.1123986637227503E-2</v>
      </c>
    </row>
    <row r="48" spans="11:20" x14ac:dyDescent="0.3">
      <c r="K48" s="55">
        <v>37103</v>
      </c>
      <c r="L48" s="56">
        <v>103.97029474145</v>
      </c>
      <c r="M48" s="57">
        <v>104.83146026662899</v>
      </c>
      <c r="N48" s="60">
        <v>2.2622481950653528E-2</v>
      </c>
      <c r="O48" s="60">
        <v>1.5927200801429953E-2</v>
      </c>
      <c r="P48" s="60">
        <v>-5.6359037645614674E-4</v>
      </c>
      <c r="Q48" s="57">
        <v>103.80885577026601</v>
      </c>
      <c r="R48" s="61">
        <v>1.7608165475228699E-2</v>
      </c>
      <c r="S48" s="61">
        <v>3.7404008341464401E-2</v>
      </c>
      <c r="T48" s="61">
        <v>7.0637760808730521E-2</v>
      </c>
    </row>
    <row r="49" spans="11:20" x14ac:dyDescent="0.3">
      <c r="K49" s="55">
        <v>37134</v>
      </c>
      <c r="L49" s="56">
        <v>105.96095273813501</v>
      </c>
      <c r="M49" s="57">
        <v>106.735353971321</v>
      </c>
      <c r="N49" s="60">
        <v>1.8161472709143256E-2</v>
      </c>
      <c r="O49" s="60">
        <v>4.3142080045899256E-2</v>
      </c>
      <c r="P49" s="60">
        <v>7.9752414457225917E-3</v>
      </c>
      <c r="Q49" s="57">
        <v>105.80030706950301</v>
      </c>
      <c r="R49" s="61">
        <v>1.9183828628688282E-2</v>
      </c>
      <c r="S49" s="61">
        <v>5.2516232208956515E-2</v>
      </c>
      <c r="T49" s="61">
        <v>0.10155614903504828</v>
      </c>
    </row>
    <row r="50" spans="11:20" x14ac:dyDescent="0.3">
      <c r="K50" s="55">
        <v>37164</v>
      </c>
      <c r="L50" s="56">
        <v>107.005208979369</v>
      </c>
      <c r="M50" s="57">
        <v>106.997505345599</v>
      </c>
      <c r="N50" s="60">
        <v>2.4560875522878778E-3</v>
      </c>
      <c r="O50" s="60">
        <v>4.3752077866226369E-2</v>
      </c>
      <c r="P50" s="60">
        <v>3.065042475717239E-2</v>
      </c>
      <c r="Q50" s="57">
        <v>106.947017400118</v>
      </c>
      <c r="R50" s="61">
        <v>1.0838440476941935E-2</v>
      </c>
      <c r="S50" s="61">
        <v>4.8370655586724043E-2</v>
      </c>
      <c r="T50" s="61">
        <v>0.11789531000815412</v>
      </c>
    </row>
    <row r="51" spans="11:20" x14ac:dyDescent="0.3">
      <c r="K51" s="55">
        <v>37195</v>
      </c>
      <c r="L51" s="56">
        <v>106.582765495703</v>
      </c>
      <c r="M51" s="57">
        <v>103.707196110106</v>
      </c>
      <c r="N51" s="60">
        <v>-3.0751270554069343E-2</v>
      </c>
      <c r="O51" s="60">
        <v>-1.0724491995661722E-2</v>
      </c>
      <c r="P51" s="60">
        <v>2.376410721301947E-2</v>
      </c>
      <c r="Q51" s="57">
        <v>106.727623144136</v>
      </c>
      <c r="R51" s="61">
        <v>-2.0514294022916379E-3</v>
      </c>
      <c r="S51" s="61">
        <v>2.8116747383569729E-2</v>
      </c>
      <c r="T51" s="61">
        <v>9.7770980017995779E-2</v>
      </c>
    </row>
    <row r="52" spans="11:20" x14ac:dyDescent="0.3">
      <c r="K52" s="55">
        <v>37225</v>
      </c>
      <c r="L52" s="56">
        <v>105.430597041227</v>
      </c>
      <c r="M52" s="57">
        <v>102.18479556089</v>
      </c>
      <c r="N52" s="60">
        <v>-1.4679796642073639E-2</v>
      </c>
      <c r="O52" s="60">
        <v>-4.2634031191330579E-2</v>
      </c>
      <c r="P52" s="60">
        <v>2.3899147367944185E-2</v>
      </c>
      <c r="Q52" s="57">
        <v>105.684138545903</v>
      </c>
      <c r="R52" s="61">
        <v>-9.7770808296159251E-3</v>
      </c>
      <c r="S52" s="61">
        <v>-1.0979979814585983E-3</v>
      </c>
      <c r="T52" s="61">
        <v>6.7867563282602017E-2</v>
      </c>
    </row>
    <row r="53" spans="11:20" x14ac:dyDescent="0.3">
      <c r="K53" s="55">
        <v>37256</v>
      </c>
      <c r="L53" s="56">
        <v>104.077086074989</v>
      </c>
      <c r="M53" s="57">
        <v>101.555335095429</v>
      </c>
      <c r="N53" s="60">
        <v>-6.1600207937579921E-3</v>
      </c>
      <c r="O53" s="60">
        <v>-5.0862590044430833E-2</v>
      </c>
      <c r="P53" s="60">
        <v>1.5553350954290002E-2</v>
      </c>
      <c r="Q53" s="57">
        <v>104.293886089399</v>
      </c>
      <c r="R53" s="61">
        <v>-1.3154788179497334E-2</v>
      </c>
      <c r="S53" s="61">
        <v>-2.4807903719211821E-2</v>
      </c>
      <c r="T53" s="61">
        <v>4.2938860893990016E-2</v>
      </c>
    </row>
    <row r="54" spans="11:20" x14ac:dyDescent="0.3">
      <c r="K54" s="55">
        <v>37287</v>
      </c>
      <c r="L54" s="56">
        <v>104.394036437434</v>
      </c>
      <c r="M54" s="57">
        <v>103.08856976265299</v>
      </c>
      <c r="N54" s="60">
        <v>1.5097529497423823E-2</v>
      </c>
      <c r="O54" s="60">
        <v>-5.9651246071315001E-3</v>
      </c>
      <c r="P54" s="60">
        <v>1.7185833176330823E-2</v>
      </c>
      <c r="Q54" s="57">
        <v>104.706499199733</v>
      </c>
      <c r="R54" s="61">
        <v>3.9562540605719843E-3</v>
      </c>
      <c r="S54" s="61">
        <v>-1.8937214985791151E-2</v>
      </c>
      <c r="T54" s="61">
        <v>4.5810699037771574E-2</v>
      </c>
    </row>
    <row r="55" spans="11:20" x14ac:dyDescent="0.3">
      <c r="K55" s="55">
        <v>37315</v>
      </c>
      <c r="L55" s="56">
        <v>105.620410095781</v>
      </c>
      <c r="M55" s="57">
        <v>102.320171244972</v>
      </c>
      <c r="N55" s="60">
        <v>-7.4537702817113471E-3</v>
      </c>
      <c r="O55" s="60">
        <v>1.3248123983506943E-3</v>
      </c>
      <c r="P55" s="60">
        <v>-9.9278227400274588E-3</v>
      </c>
      <c r="Q55" s="57">
        <v>106.221363568426</v>
      </c>
      <c r="R55" s="61">
        <v>1.4467720535697781E-2</v>
      </c>
      <c r="S55" s="61">
        <v>5.0833079581726892E-3</v>
      </c>
      <c r="T55" s="61">
        <v>6.1867054520418296E-2</v>
      </c>
    </row>
    <row r="56" spans="11:20" x14ac:dyDescent="0.3">
      <c r="K56" s="55">
        <v>37346</v>
      </c>
      <c r="L56" s="56">
        <v>107.628374428931</v>
      </c>
      <c r="M56" s="57">
        <v>101.469104761325</v>
      </c>
      <c r="N56" s="60">
        <v>-8.3176804074086563E-3</v>
      </c>
      <c r="O56" s="60">
        <v>-8.4909703683189175E-4</v>
      </c>
      <c r="P56" s="60">
        <v>-2.6670017895898068E-2</v>
      </c>
      <c r="Q56" s="57">
        <v>108.59271818438</v>
      </c>
      <c r="R56" s="61">
        <v>2.2324648604481689E-2</v>
      </c>
      <c r="S56" s="61">
        <v>4.1218447755375864E-2</v>
      </c>
      <c r="T56" s="61">
        <v>8.6531643008845416E-2</v>
      </c>
    </row>
    <row r="57" spans="11:20" x14ac:dyDescent="0.3">
      <c r="K57" s="55">
        <v>37376</v>
      </c>
      <c r="L57" s="56">
        <v>108.638805721606</v>
      </c>
      <c r="M57" s="57">
        <v>100.608840550734</v>
      </c>
      <c r="N57" s="60">
        <v>-8.4780900808626436E-3</v>
      </c>
      <c r="O57" s="60">
        <v>-2.4054356536599819E-2</v>
      </c>
      <c r="P57" s="60">
        <v>-2.4994429185477007E-2</v>
      </c>
      <c r="Q57" s="57">
        <v>109.79353757047301</v>
      </c>
      <c r="R57" s="61">
        <v>1.1058010207039226E-2</v>
      </c>
      <c r="S57" s="61">
        <v>4.8583788108856663E-2</v>
      </c>
      <c r="T57" s="61">
        <v>9.7211361405086683E-2</v>
      </c>
    </row>
    <row r="58" spans="11:20" x14ac:dyDescent="0.3">
      <c r="K58" s="55">
        <v>37407</v>
      </c>
      <c r="L58" s="56">
        <v>109.255284010507</v>
      </c>
      <c r="M58" s="57">
        <v>100.307899908292</v>
      </c>
      <c r="N58" s="60">
        <v>-2.9911948174200509E-3</v>
      </c>
      <c r="O58" s="60">
        <v>-1.9666418773501504E-2</v>
      </c>
      <c r="P58" s="60">
        <v>-1.9674480271210437E-2</v>
      </c>
      <c r="Q58" s="57">
        <v>110.556813928886</v>
      </c>
      <c r="R58" s="61">
        <v>6.951924268976839E-3</v>
      </c>
      <c r="S58" s="61">
        <v>4.0815239183661811E-2</v>
      </c>
      <c r="T58" s="61">
        <v>9.9834626803265936E-2</v>
      </c>
    </row>
    <row r="59" spans="11:20" x14ac:dyDescent="0.3">
      <c r="K59" s="55">
        <v>37437</v>
      </c>
      <c r="L59" s="56">
        <v>109.665583818958</v>
      </c>
      <c r="M59" s="57">
        <v>100.864634500733</v>
      </c>
      <c r="N59" s="60">
        <v>5.5502566891540983E-3</v>
      </c>
      <c r="O59" s="60">
        <v>-5.9571853128479457E-3</v>
      </c>
      <c r="P59" s="60">
        <v>-1.607358504935652E-2</v>
      </c>
      <c r="Q59" s="57">
        <v>111.00450390887301</v>
      </c>
      <c r="R59" s="61">
        <v>4.0494110139150941E-3</v>
      </c>
      <c r="S59" s="61">
        <v>2.2209460862725905E-2</v>
      </c>
      <c r="T59" s="61">
        <v>8.8145021386036859E-2</v>
      </c>
    </row>
    <row r="60" spans="11:20" x14ac:dyDescent="0.3">
      <c r="K60" s="55">
        <v>37468</v>
      </c>
      <c r="L60" s="56">
        <v>110.62202865182699</v>
      </c>
      <c r="M60" s="57">
        <v>101.761134282331</v>
      </c>
      <c r="N60" s="60">
        <v>8.8881478234223987E-3</v>
      </c>
      <c r="O60" s="60">
        <v>1.145320555618512E-2</v>
      </c>
      <c r="P60" s="60">
        <v>-2.9288211539636122E-2</v>
      </c>
      <c r="Q60" s="57">
        <v>111.94918526045301</v>
      </c>
      <c r="R60" s="61">
        <v>8.5102974952757648E-3</v>
      </c>
      <c r="S60" s="61">
        <v>1.9633648188049024E-2</v>
      </c>
      <c r="T60" s="61">
        <v>7.8416522653923959E-2</v>
      </c>
    </row>
    <row r="61" spans="11:20" x14ac:dyDescent="0.3">
      <c r="K61" s="55">
        <v>37499</v>
      </c>
      <c r="L61" s="56">
        <v>111.777187085224</v>
      </c>
      <c r="M61" s="57">
        <v>104.48521589286599</v>
      </c>
      <c r="N61" s="60">
        <v>2.6769371526236929E-2</v>
      </c>
      <c r="O61" s="60">
        <v>4.1644935128670513E-2</v>
      </c>
      <c r="P61" s="60">
        <v>-2.1081469210844639E-2</v>
      </c>
      <c r="Q61" s="57">
        <v>112.852051381902</v>
      </c>
      <c r="R61" s="61">
        <v>8.0649637543002139E-3</v>
      </c>
      <c r="S61" s="61">
        <v>2.0760705482091524E-2</v>
      </c>
      <c r="T61" s="61">
        <v>6.6651454118810127E-2</v>
      </c>
    </row>
    <row r="62" spans="11:20" x14ac:dyDescent="0.3">
      <c r="K62" s="55">
        <v>37529</v>
      </c>
      <c r="L62" s="56">
        <v>113.30521112649799</v>
      </c>
      <c r="M62" s="57">
        <v>106.703437122287</v>
      </c>
      <c r="N62" s="60">
        <v>2.1230000918938341E-2</v>
      </c>
      <c r="O62" s="60">
        <v>5.7887510825328503E-2</v>
      </c>
      <c r="P62" s="60">
        <v>-2.7483652292842331E-3</v>
      </c>
      <c r="Q62" s="57">
        <v>114.195259340131</v>
      </c>
      <c r="R62" s="61">
        <v>1.1902379635824856E-2</v>
      </c>
      <c r="S62" s="61">
        <v>2.8744378100886703E-2</v>
      </c>
      <c r="T62" s="61">
        <v>6.7774138224868441E-2</v>
      </c>
    </row>
    <row r="63" spans="11:20" x14ac:dyDescent="0.3">
      <c r="K63" s="55">
        <v>37560</v>
      </c>
      <c r="L63" s="56">
        <v>115.10629744408</v>
      </c>
      <c r="M63" s="57">
        <v>109.104823258884</v>
      </c>
      <c r="N63" s="60">
        <v>2.2505236957314656E-2</v>
      </c>
      <c r="O63" s="60">
        <v>7.2165950471604567E-2</v>
      </c>
      <c r="P63" s="60">
        <v>5.2046794737824476E-2</v>
      </c>
      <c r="Q63" s="57">
        <v>115.984077186045</v>
      </c>
      <c r="R63" s="61">
        <v>1.5664554345342863E-2</v>
      </c>
      <c r="S63" s="61">
        <v>3.6042173207466499E-2</v>
      </c>
      <c r="T63" s="61">
        <v>8.6729693487206383E-2</v>
      </c>
    </row>
    <row r="64" spans="11:20" x14ac:dyDescent="0.3">
      <c r="K64" s="55">
        <v>37590</v>
      </c>
      <c r="L64" s="56">
        <v>116.826380155192</v>
      </c>
      <c r="M64" s="57">
        <v>109.04651338719199</v>
      </c>
      <c r="N64" s="60">
        <v>-5.3443899133265305E-4</v>
      </c>
      <c r="O64" s="60">
        <v>4.3654955922213246E-2</v>
      </c>
      <c r="P64" s="60">
        <v>6.7150086161431144E-2</v>
      </c>
      <c r="Q64" s="57">
        <v>118.09313771950499</v>
      </c>
      <c r="R64" s="61">
        <v>1.8184052368472425E-2</v>
      </c>
      <c r="S64" s="61">
        <v>4.6442100727674518E-2</v>
      </c>
      <c r="T64" s="61">
        <v>0.1174159088046336</v>
      </c>
    </row>
    <row r="65" spans="11:20" x14ac:dyDescent="0.3">
      <c r="K65" s="55">
        <v>37621</v>
      </c>
      <c r="L65" s="56">
        <v>117.814932642824</v>
      </c>
      <c r="M65" s="57">
        <v>108.545710895738</v>
      </c>
      <c r="N65" s="60">
        <v>-4.5925584954357168E-3</v>
      </c>
      <c r="O65" s="60">
        <v>1.7265364857363297E-2</v>
      </c>
      <c r="P65" s="60">
        <v>6.8833171529002479E-2</v>
      </c>
      <c r="Q65" s="57">
        <v>119.497942453295</v>
      </c>
      <c r="R65" s="61">
        <v>1.1895735526366469E-2</v>
      </c>
      <c r="S65" s="61">
        <v>4.6435229831826241E-2</v>
      </c>
      <c r="T65" s="61">
        <v>0.14578089794125937</v>
      </c>
    </row>
    <row r="66" spans="11:20" x14ac:dyDescent="0.3">
      <c r="K66" s="55">
        <v>37652</v>
      </c>
      <c r="L66" s="56">
        <v>117.664788874344</v>
      </c>
      <c r="M66" s="57">
        <v>107.460933640249</v>
      </c>
      <c r="N66" s="60">
        <v>-9.9937367081318618E-3</v>
      </c>
      <c r="O66" s="60">
        <v>-1.5067066418634645E-2</v>
      </c>
      <c r="P66" s="60">
        <v>4.2413663199157403E-2</v>
      </c>
      <c r="Q66" s="57">
        <v>119.54395764140401</v>
      </c>
      <c r="R66" s="61">
        <v>3.8507096577822253E-4</v>
      </c>
      <c r="S66" s="61">
        <v>3.0692837687096963E-2</v>
      </c>
      <c r="T66" s="61">
        <v>0.14170522895018944</v>
      </c>
    </row>
    <row r="67" spans="11:20" x14ac:dyDescent="0.3">
      <c r="K67" s="55">
        <v>37680</v>
      </c>
      <c r="L67" s="56">
        <v>117.54834016417399</v>
      </c>
      <c r="M67" s="57">
        <v>108.078027364379</v>
      </c>
      <c r="N67" s="60">
        <v>5.7424936041954311E-3</v>
      </c>
      <c r="O67" s="60">
        <v>-8.881402923669679E-3</v>
      </c>
      <c r="P67" s="60">
        <v>5.6272932788801855E-2</v>
      </c>
      <c r="Q67" s="57">
        <v>119.257519418999</v>
      </c>
      <c r="R67" s="61">
        <v>-2.3960911789806527E-3</v>
      </c>
      <c r="S67" s="61">
        <v>9.8598591076446418E-3</v>
      </c>
      <c r="T67" s="61">
        <v>0.12272630865047529</v>
      </c>
    </row>
    <row r="68" spans="11:20" x14ac:dyDescent="0.3">
      <c r="K68" s="55">
        <v>37711</v>
      </c>
      <c r="L68" s="56">
        <v>118.520772407357</v>
      </c>
      <c r="M68" s="57">
        <v>110.427993579789</v>
      </c>
      <c r="N68" s="60">
        <v>2.1743237480521538E-2</v>
      </c>
      <c r="O68" s="60">
        <v>1.7340921797075914E-2</v>
      </c>
      <c r="P68" s="60">
        <v>8.8291789304114188E-2</v>
      </c>
      <c r="Q68" s="57">
        <v>119.838823648098</v>
      </c>
      <c r="R68" s="61">
        <v>4.8743612304784634E-3</v>
      </c>
      <c r="S68" s="61">
        <v>2.8526114157676474E-3</v>
      </c>
      <c r="T68" s="61">
        <v>0.10356224295466276</v>
      </c>
    </row>
    <row r="69" spans="11:20" x14ac:dyDescent="0.3">
      <c r="K69" s="55">
        <v>37741</v>
      </c>
      <c r="L69" s="56">
        <v>120.287239308533</v>
      </c>
      <c r="M69" s="57">
        <v>112.690382172485</v>
      </c>
      <c r="N69" s="60">
        <v>2.0487455393829235E-2</v>
      </c>
      <c r="O69" s="60">
        <v>4.8663717642197568E-2</v>
      </c>
      <c r="P69" s="60">
        <v>0.12008429433851431</v>
      </c>
      <c r="Q69" s="57">
        <v>121.43043343675799</v>
      </c>
      <c r="R69" s="61">
        <v>1.3281253438649276E-2</v>
      </c>
      <c r="S69" s="61">
        <v>1.5780603491586387E-2</v>
      </c>
      <c r="T69" s="61">
        <v>0.10598889628468</v>
      </c>
    </row>
    <row r="70" spans="11:20" x14ac:dyDescent="0.3">
      <c r="K70" s="55">
        <v>37772</v>
      </c>
      <c r="L70" s="56">
        <v>121.79751288510801</v>
      </c>
      <c r="M70" s="57">
        <v>113.875300548011</v>
      </c>
      <c r="N70" s="60">
        <v>1.0514813710653215E-2</v>
      </c>
      <c r="O70" s="60">
        <v>5.3639702028302372E-2</v>
      </c>
      <c r="P70" s="60">
        <v>0.13525754852931016</v>
      </c>
      <c r="Q70" s="57">
        <v>122.98631835881901</v>
      </c>
      <c r="R70" s="61">
        <v>1.2812973469878308E-2</v>
      </c>
      <c r="S70" s="61">
        <v>3.1266782656439895E-2</v>
      </c>
      <c r="T70" s="61">
        <v>0.11242639859292702</v>
      </c>
    </row>
    <row r="71" spans="11:20" x14ac:dyDescent="0.3">
      <c r="K71" s="55">
        <v>37802</v>
      </c>
      <c r="L71" s="56">
        <v>122.65511308715899</v>
      </c>
      <c r="M71" s="57">
        <v>113.436138827248</v>
      </c>
      <c r="N71" s="60">
        <v>-3.856514262966404E-3</v>
      </c>
      <c r="O71" s="60">
        <v>2.7240785148246793E-2</v>
      </c>
      <c r="P71" s="60">
        <v>0.12463738542991143</v>
      </c>
      <c r="Q71" s="57">
        <v>124.15620543455699</v>
      </c>
      <c r="R71" s="61">
        <v>9.5123351227148767E-3</v>
      </c>
      <c r="S71" s="61">
        <v>3.602657014672328E-2</v>
      </c>
      <c r="T71" s="61">
        <v>0.11847899015413477</v>
      </c>
    </row>
    <row r="72" spans="11:20" x14ac:dyDescent="0.3">
      <c r="K72" s="55">
        <v>37833</v>
      </c>
      <c r="L72" s="56">
        <v>123.67635453224</v>
      </c>
      <c r="M72" s="57">
        <v>112.823824126777</v>
      </c>
      <c r="N72" s="60">
        <v>-5.3978803122300967E-3</v>
      </c>
      <c r="O72" s="60">
        <v>1.1841467898099367E-3</v>
      </c>
      <c r="P72" s="60">
        <v>0.10871232836058153</v>
      </c>
      <c r="Q72" s="57">
        <v>125.592170925502</v>
      </c>
      <c r="R72" s="61">
        <v>1.1565797182017779E-2</v>
      </c>
      <c r="S72" s="61">
        <v>3.4272606717750786E-2</v>
      </c>
      <c r="T72" s="61">
        <v>0.12186766373786639</v>
      </c>
    </row>
    <row r="73" spans="11:20" x14ac:dyDescent="0.3">
      <c r="K73" s="55">
        <v>37864</v>
      </c>
      <c r="L73" s="56">
        <v>124.945729577276</v>
      </c>
      <c r="M73" s="57">
        <v>111.872964233503</v>
      </c>
      <c r="N73" s="60">
        <v>-8.4278289681578578E-3</v>
      </c>
      <c r="O73" s="60">
        <v>-1.7583587528392952E-2</v>
      </c>
      <c r="P73" s="60">
        <v>7.0706159503101773E-2</v>
      </c>
      <c r="Q73" s="57">
        <v>127.35142183469701</v>
      </c>
      <c r="R73" s="61">
        <v>1.4007647898996334E-2</v>
      </c>
      <c r="S73" s="61">
        <v>3.5492594087926044E-2</v>
      </c>
      <c r="T73" s="61">
        <v>0.12848123073747031</v>
      </c>
    </row>
    <row r="74" spans="11:20" x14ac:dyDescent="0.3">
      <c r="K74" s="55">
        <v>37894</v>
      </c>
      <c r="L74" s="56">
        <v>126.608246029509</v>
      </c>
      <c r="M74" s="57">
        <v>112.371247306551</v>
      </c>
      <c r="N74" s="60">
        <v>4.4540079585981829E-3</v>
      </c>
      <c r="O74" s="60">
        <v>-9.3875861053304144E-3</v>
      </c>
      <c r="P74" s="60">
        <v>5.3117409683517858E-2</v>
      </c>
      <c r="Q74" s="57">
        <v>129.26943388620199</v>
      </c>
      <c r="R74" s="61">
        <v>1.5060782391535188E-2</v>
      </c>
      <c r="S74" s="61">
        <v>4.1183833170064021E-2</v>
      </c>
      <c r="T74" s="61">
        <v>0.13200350551481743</v>
      </c>
    </row>
    <row r="75" spans="11:20" x14ac:dyDescent="0.3">
      <c r="K75" s="55">
        <v>37925</v>
      </c>
      <c r="L75" s="56">
        <v>127.59606664447</v>
      </c>
      <c r="M75" s="57">
        <v>113.56807031922</v>
      </c>
      <c r="N75" s="60">
        <v>1.0650616072668928E-2</v>
      </c>
      <c r="O75" s="60">
        <v>6.5965340051468146E-3</v>
      </c>
      <c r="P75" s="60">
        <v>4.0907880394486451E-2</v>
      </c>
      <c r="Q75" s="57">
        <v>130.219473220748</v>
      </c>
      <c r="R75" s="61">
        <v>7.3492960090035808E-3</v>
      </c>
      <c r="S75" s="61">
        <v>3.6843875387668756E-2</v>
      </c>
      <c r="T75" s="61">
        <v>0.12273577873856456</v>
      </c>
    </row>
    <row r="76" spans="11:20" x14ac:dyDescent="0.3">
      <c r="K76" s="55">
        <v>37955</v>
      </c>
      <c r="L76" s="56">
        <v>127.98048680845299</v>
      </c>
      <c r="M76" s="57">
        <v>115.04760949069301</v>
      </c>
      <c r="N76" s="60">
        <v>1.3027774156189054E-2</v>
      </c>
      <c r="O76" s="60">
        <v>2.8377233757423737E-2</v>
      </c>
      <c r="P76" s="60">
        <v>5.5032443652672347E-2</v>
      </c>
      <c r="Q76" s="57">
        <v>130.47763453683899</v>
      </c>
      <c r="R76" s="61">
        <v>1.9825092953136281E-3</v>
      </c>
      <c r="S76" s="61">
        <v>2.4547921468830003E-2</v>
      </c>
      <c r="T76" s="61">
        <v>0.10487058821952622</v>
      </c>
    </row>
    <row r="77" spans="11:20" x14ac:dyDescent="0.3">
      <c r="K77" s="55">
        <v>37986</v>
      </c>
      <c r="L77" s="56">
        <v>128.49139568158799</v>
      </c>
      <c r="M77" s="57">
        <v>115.851351763022</v>
      </c>
      <c r="N77" s="60">
        <v>6.9861709937919514E-3</v>
      </c>
      <c r="O77" s="60">
        <v>3.0969705684383841E-2</v>
      </c>
      <c r="P77" s="60">
        <v>6.7304740159667142E-2</v>
      </c>
      <c r="Q77" s="57">
        <v>131.02008497713899</v>
      </c>
      <c r="R77" s="61">
        <v>4.1574208654653333E-3</v>
      </c>
      <c r="S77" s="61">
        <v>1.3542653033339125E-2</v>
      </c>
      <c r="T77" s="61">
        <v>9.6421262887830483E-2</v>
      </c>
    </row>
    <row r="78" spans="11:20" x14ac:dyDescent="0.3">
      <c r="K78" s="55">
        <v>38017</v>
      </c>
      <c r="L78" s="56">
        <v>129.733568696422</v>
      </c>
      <c r="M78" s="57">
        <v>116.67270565500699</v>
      </c>
      <c r="N78" s="60">
        <v>7.0897221265497912E-3</v>
      </c>
      <c r="O78" s="60">
        <v>2.7337220110022153E-2</v>
      </c>
      <c r="P78" s="60">
        <v>8.5722054543063919E-2</v>
      </c>
      <c r="Q78" s="57">
        <v>132.35708700863799</v>
      </c>
      <c r="R78" s="61">
        <v>1.0204557810600479E-2</v>
      </c>
      <c r="S78" s="61">
        <v>1.6415469476414701E-2</v>
      </c>
      <c r="T78" s="61">
        <v>0.10718341286365574</v>
      </c>
    </row>
    <row r="79" spans="11:20" x14ac:dyDescent="0.3">
      <c r="K79" s="55">
        <v>38046</v>
      </c>
      <c r="L79" s="56">
        <v>132.210633433109</v>
      </c>
      <c r="M79" s="57">
        <v>118.61002780114499</v>
      </c>
      <c r="N79" s="60">
        <v>1.66047588873659E-2</v>
      </c>
      <c r="O79" s="60">
        <v>3.0964731264061296E-2</v>
      </c>
      <c r="P79" s="60">
        <v>9.7448118675019346E-2</v>
      </c>
      <c r="Q79" s="57">
        <v>134.83734055204499</v>
      </c>
      <c r="R79" s="61">
        <v>1.8739106454081611E-2</v>
      </c>
      <c r="S79" s="61">
        <v>3.3413435418888415E-2</v>
      </c>
      <c r="T79" s="61">
        <v>0.13064015760975112</v>
      </c>
    </row>
    <row r="80" spans="11:20" x14ac:dyDescent="0.3">
      <c r="K80" s="55">
        <v>38077</v>
      </c>
      <c r="L80" s="56">
        <v>134.769236950292</v>
      </c>
      <c r="M80" s="57">
        <v>121.077420574839</v>
      </c>
      <c r="N80" s="60">
        <v>2.0802564668736867E-2</v>
      </c>
      <c r="O80" s="60">
        <v>4.5110123725678353E-2</v>
      </c>
      <c r="P80" s="60">
        <v>9.6437747801288554E-2</v>
      </c>
      <c r="Q80" s="57">
        <v>137.34170509850401</v>
      </c>
      <c r="R80" s="61">
        <v>1.8573227091292166E-2</v>
      </c>
      <c r="S80" s="61">
        <v>4.8249244552604598E-2</v>
      </c>
      <c r="T80" s="61">
        <v>0.14605351519306065</v>
      </c>
    </row>
    <row r="81" spans="11:20" x14ac:dyDescent="0.3">
      <c r="K81" s="55">
        <v>38107</v>
      </c>
      <c r="L81" s="56">
        <v>137.27129650088301</v>
      </c>
      <c r="M81" s="57">
        <v>123.05375794211299</v>
      </c>
      <c r="N81" s="60">
        <v>1.6322922621665903E-2</v>
      </c>
      <c r="O81" s="60">
        <v>5.4691902885789956E-2</v>
      </c>
      <c r="P81" s="60">
        <v>9.1963267581839592E-2</v>
      </c>
      <c r="Q81" s="57">
        <v>139.88876196973101</v>
      </c>
      <c r="R81" s="61">
        <v>1.8545400098245457E-2</v>
      </c>
      <c r="S81" s="61">
        <v>5.6904206123858492E-2</v>
      </c>
      <c r="T81" s="61">
        <v>0.15200743347907308</v>
      </c>
    </row>
    <row r="82" spans="11:20" x14ac:dyDescent="0.3">
      <c r="K82" s="55">
        <v>38138</v>
      </c>
      <c r="L82" s="56">
        <v>138.73575740384001</v>
      </c>
      <c r="M82" s="57">
        <v>123.268051166335</v>
      </c>
      <c r="N82" s="60">
        <v>1.7414602187346695E-3</v>
      </c>
      <c r="O82" s="60">
        <v>3.9271750049661769E-2</v>
      </c>
      <c r="P82" s="60">
        <v>8.248277346468047E-2</v>
      </c>
      <c r="Q82" s="57">
        <v>141.679460910866</v>
      </c>
      <c r="R82" s="61">
        <v>1.2800877754014728E-2</v>
      </c>
      <c r="S82" s="61">
        <v>5.0743513115938832E-2</v>
      </c>
      <c r="T82" s="61">
        <v>0.15199367540630626</v>
      </c>
    </row>
    <row r="83" spans="11:20" x14ac:dyDescent="0.3">
      <c r="K83" s="55">
        <v>38168</v>
      </c>
      <c r="L83" s="56">
        <v>140.87670355997699</v>
      </c>
      <c r="M83" s="57">
        <v>124.10012967376301</v>
      </c>
      <c r="N83" s="60">
        <v>6.750155450297779E-3</v>
      </c>
      <c r="O83" s="60">
        <v>2.4965093281415385E-2</v>
      </c>
      <c r="P83" s="60">
        <v>9.4008760847856587E-2</v>
      </c>
      <c r="Q83" s="57">
        <v>144.09777872276399</v>
      </c>
      <c r="R83" s="61">
        <v>1.7068937137044937E-2</v>
      </c>
      <c r="S83" s="61">
        <v>4.9191712156292144E-2</v>
      </c>
      <c r="T83" s="61">
        <v>0.16061680701669201</v>
      </c>
    </row>
    <row r="84" spans="11:20" x14ac:dyDescent="0.3">
      <c r="K84" s="55">
        <v>38199</v>
      </c>
      <c r="L84" s="56">
        <v>142.86024241777</v>
      </c>
      <c r="M84" s="57">
        <v>124.748840389874</v>
      </c>
      <c r="N84" s="60">
        <v>5.2273169884378134E-3</v>
      </c>
      <c r="O84" s="60">
        <v>1.3775137599279175E-2</v>
      </c>
      <c r="P84" s="60">
        <v>0.10569590558902875</v>
      </c>
      <c r="Q84" s="57">
        <v>146.37694730127399</v>
      </c>
      <c r="R84" s="61">
        <v>1.5816819653375669E-2</v>
      </c>
      <c r="S84" s="61">
        <v>4.6381033330946897E-2</v>
      </c>
      <c r="T84" s="61">
        <v>0.16549420415784488</v>
      </c>
    </row>
    <row r="85" spans="11:20" x14ac:dyDescent="0.3">
      <c r="K85" s="55">
        <v>38230</v>
      </c>
      <c r="L85" s="56">
        <v>145.17386497879801</v>
      </c>
      <c r="M85" s="57">
        <v>126.982329990949</v>
      </c>
      <c r="N85" s="60">
        <v>1.7903890682227752E-2</v>
      </c>
      <c r="O85" s="60">
        <v>3.0131723422819778E-2</v>
      </c>
      <c r="P85" s="60">
        <v>0.13505824093397134</v>
      </c>
      <c r="Q85" s="57">
        <v>148.728449478339</v>
      </c>
      <c r="R85" s="61">
        <v>1.6064702949605492E-2</v>
      </c>
      <c r="S85" s="61">
        <v>4.9753073043577567E-2</v>
      </c>
      <c r="T85" s="61">
        <v>0.16785857068317234</v>
      </c>
    </row>
    <row r="86" spans="11:20" x14ac:dyDescent="0.3">
      <c r="K86" s="55">
        <v>38260</v>
      </c>
      <c r="L86" s="56">
        <v>146.072292346903</v>
      </c>
      <c r="M86" s="57">
        <v>128.735869897762</v>
      </c>
      <c r="N86" s="60">
        <v>1.3809322186307371E-2</v>
      </c>
      <c r="O86" s="60">
        <v>3.7354837873139424E-2</v>
      </c>
      <c r="P86" s="60">
        <v>0.14562998083102152</v>
      </c>
      <c r="Q86" s="57">
        <v>149.505769738688</v>
      </c>
      <c r="R86" s="61">
        <v>5.2264396157926107E-3</v>
      </c>
      <c r="S86" s="61">
        <v>3.7530009580013513E-2</v>
      </c>
      <c r="T86" s="61">
        <v>0.15654385761680056</v>
      </c>
    </row>
    <row r="87" spans="11:20" x14ac:dyDescent="0.3">
      <c r="K87" s="55">
        <v>38291</v>
      </c>
      <c r="L87" s="56">
        <v>145.72294866419401</v>
      </c>
      <c r="M87" s="57">
        <v>130.590137893026</v>
      </c>
      <c r="N87" s="60">
        <v>1.4403662295027875E-2</v>
      </c>
      <c r="O87" s="60">
        <v>4.6824463336864408E-2</v>
      </c>
      <c r="P87" s="60">
        <v>0.1498842722779381</v>
      </c>
      <c r="Q87" s="57">
        <v>148.849042025633</v>
      </c>
      <c r="R87" s="61">
        <v>-4.3926579837210156E-3</v>
      </c>
      <c r="S87" s="61">
        <v>1.6888552261381307E-2</v>
      </c>
      <c r="T87" s="61">
        <v>0.14306284877457731</v>
      </c>
    </row>
    <row r="88" spans="11:20" x14ac:dyDescent="0.3">
      <c r="K88" s="55">
        <v>38321</v>
      </c>
      <c r="L88" s="56">
        <v>145.511784316106</v>
      </c>
      <c r="M88" s="57">
        <v>130.31522981627501</v>
      </c>
      <c r="N88" s="60">
        <v>-2.1051212686227228E-3</v>
      </c>
      <c r="O88" s="60">
        <v>2.6246957553571093E-2</v>
      </c>
      <c r="P88" s="60">
        <v>0.1327069757743824</v>
      </c>
      <c r="Q88" s="57">
        <v>148.737762255501</v>
      </c>
      <c r="R88" s="61">
        <v>-7.476015204238573E-4</v>
      </c>
      <c r="S88" s="61">
        <v>6.2615976934132789E-5</v>
      </c>
      <c r="T88" s="61">
        <v>0.13994833508041915</v>
      </c>
    </row>
    <row r="89" spans="11:20" x14ac:dyDescent="0.3">
      <c r="K89" s="55">
        <v>38352</v>
      </c>
      <c r="L89" s="56">
        <v>146.744079823031</v>
      </c>
      <c r="M89" s="57">
        <v>130.68020952452</v>
      </c>
      <c r="N89" s="60">
        <v>2.8007448458600148E-3</v>
      </c>
      <c r="O89" s="60">
        <v>1.5103324569151866E-2</v>
      </c>
      <c r="P89" s="60">
        <v>0.12799900506841699</v>
      </c>
      <c r="Q89" s="57">
        <v>150.22499713262999</v>
      </c>
      <c r="R89" s="61">
        <v>9.9990402879279738E-3</v>
      </c>
      <c r="S89" s="61">
        <v>4.8106999161241504E-3</v>
      </c>
      <c r="T89" s="61">
        <v>0.14657990917073493</v>
      </c>
    </row>
    <row r="90" spans="11:20" x14ac:dyDescent="0.3">
      <c r="K90" s="55">
        <v>38383</v>
      </c>
      <c r="L90" s="56">
        <v>150.03771417786899</v>
      </c>
      <c r="M90" s="57">
        <v>130.46943519737201</v>
      </c>
      <c r="N90" s="60">
        <v>-1.6129016621176939E-3</v>
      </c>
      <c r="O90" s="60">
        <v>-9.2428645532838249E-4</v>
      </c>
      <c r="P90" s="60">
        <v>0.11825156076487131</v>
      </c>
      <c r="Q90" s="57">
        <v>154.10750356108599</v>
      </c>
      <c r="R90" s="61">
        <v>2.5844609769093418E-2</v>
      </c>
      <c r="S90" s="61">
        <v>3.5327479867471645E-2</v>
      </c>
      <c r="T90" s="61">
        <v>0.16433133309309311</v>
      </c>
    </row>
    <row r="91" spans="11:20" x14ac:dyDescent="0.3">
      <c r="K91" s="55">
        <v>38411</v>
      </c>
      <c r="L91" s="56">
        <v>153.72589913071801</v>
      </c>
      <c r="M91" s="57">
        <v>132.96731599900301</v>
      </c>
      <c r="N91" s="60">
        <v>1.9145333141453724E-2</v>
      </c>
      <c r="O91" s="60">
        <v>2.0351314166940027E-2</v>
      </c>
      <c r="P91" s="60">
        <v>0.12104615827195198</v>
      </c>
      <c r="Q91" s="57">
        <v>157.94510874334799</v>
      </c>
      <c r="R91" s="61">
        <v>2.4902130613911444E-2</v>
      </c>
      <c r="S91" s="61">
        <v>6.1903220461463349E-2</v>
      </c>
      <c r="T91" s="61">
        <v>0.1713751405708257</v>
      </c>
    </row>
    <row r="92" spans="11:20" x14ac:dyDescent="0.3">
      <c r="K92" s="55">
        <v>38442</v>
      </c>
      <c r="L92" s="56">
        <v>157.070225697789</v>
      </c>
      <c r="M92" s="57">
        <v>134.73238074358599</v>
      </c>
      <c r="N92" s="60">
        <v>1.3274425608442053E-2</v>
      </c>
      <c r="O92" s="60">
        <v>3.1008300597388239E-2</v>
      </c>
      <c r="P92" s="60">
        <v>0.11277875019072403</v>
      </c>
      <c r="Q92" s="57">
        <v>161.646824960657</v>
      </c>
      <c r="R92" s="61">
        <v>2.3436725877495235E-2</v>
      </c>
      <c r="S92" s="61">
        <v>7.6031473097269986E-2</v>
      </c>
      <c r="T92" s="61">
        <v>0.17696824023497393</v>
      </c>
    </row>
    <row r="93" spans="11:20" x14ac:dyDescent="0.3">
      <c r="K93" s="55">
        <v>38472</v>
      </c>
      <c r="L93" s="56">
        <v>159.11653364465499</v>
      </c>
      <c r="M93" s="57">
        <v>136.81585264990801</v>
      </c>
      <c r="N93" s="60">
        <v>1.5463780086296675E-2</v>
      </c>
      <c r="O93" s="60">
        <v>4.8642944172596847E-2</v>
      </c>
      <c r="P93" s="60">
        <v>0.11183806929544549</v>
      </c>
      <c r="Q93" s="57">
        <v>163.881477483585</v>
      </c>
      <c r="R93" s="61">
        <v>1.3824289610834484E-2</v>
      </c>
      <c r="S93" s="61">
        <v>6.3423089055652193E-2</v>
      </c>
      <c r="T93" s="61">
        <v>0.17151281615492109</v>
      </c>
    </row>
    <row r="94" spans="11:20" x14ac:dyDescent="0.3">
      <c r="K94" s="55">
        <v>38503</v>
      </c>
      <c r="L94" s="56">
        <v>160.83672331666901</v>
      </c>
      <c r="M94" s="57">
        <v>138.24953354933001</v>
      </c>
      <c r="N94" s="60">
        <v>1.0478909217417787E-2</v>
      </c>
      <c r="O94" s="60">
        <v>3.972568379410335E-2</v>
      </c>
      <c r="P94" s="60">
        <v>0.12153580949194498</v>
      </c>
      <c r="Q94" s="57">
        <v>165.93578149066099</v>
      </c>
      <c r="R94" s="61">
        <v>1.253530318752305E-2</v>
      </c>
      <c r="S94" s="61">
        <v>5.0591454277304715E-2</v>
      </c>
      <c r="T94" s="61">
        <v>0.17120562446983922</v>
      </c>
    </row>
    <row r="95" spans="11:20" x14ac:dyDescent="0.3">
      <c r="K95" s="55">
        <v>38533</v>
      </c>
      <c r="L95" s="56">
        <v>162.36646577875601</v>
      </c>
      <c r="M95" s="57">
        <v>139.82044990558899</v>
      </c>
      <c r="N95" s="60">
        <v>1.1362905291094183E-2</v>
      </c>
      <c r="O95" s="60">
        <v>3.7764263749530791E-2</v>
      </c>
      <c r="P95" s="60">
        <v>0.12667448674833692</v>
      </c>
      <c r="Q95" s="57">
        <v>167.670431100797</v>
      </c>
      <c r="R95" s="61">
        <v>1.0453740564892344E-2</v>
      </c>
      <c r="S95" s="61">
        <v>3.7263992915456789E-2</v>
      </c>
      <c r="T95" s="61">
        <v>0.16358789557322373</v>
      </c>
    </row>
    <row r="96" spans="11:20" x14ac:dyDescent="0.3">
      <c r="K96" s="55">
        <v>38564</v>
      </c>
      <c r="L96" s="56">
        <v>164.243317307252</v>
      </c>
      <c r="M96" s="57">
        <v>143.45742924532101</v>
      </c>
      <c r="N96" s="60">
        <v>2.6011783985731896E-2</v>
      </c>
      <c r="O96" s="60">
        <v>4.854391115339407E-2</v>
      </c>
      <c r="P96" s="60">
        <v>0.14997004218217658</v>
      </c>
      <c r="Q96" s="57">
        <v>169.225657182574</v>
      </c>
      <c r="R96" s="61">
        <v>9.2754940245967088E-3</v>
      </c>
      <c r="S96" s="61">
        <v>3.2610028790619694E-2</v>
      </c>
      <c r="T96" s="61">
        <v>0.15609500199695137</v>
      </c>
    </row>
    <row r="97" spans="11:20" x14ac:dyDescent="0.3">
      <c r="K97" s="55">
        <v>38595</v>
      </c>
      <c r="L97" s="56">
        <v>166.41658816597601</v>
      </c>
      <c r="M97" s="57">
        <v>146.67705026575001</v>
      </c>
      <c r="N97" s="60">
        <v>2.2443041377266271E-2</v>
      </c>
      <c r="O97" s="60">
        <v>6.095873526700113E-2</v>
      </c>
      <c r="P97" s="60">
        <v>0.15509811700734111</v>
      </c>
      <c r="Q97" s="57">
        <v>171.12619455263999</v>
      </c>
      <c r="R97" s="61">
        <v>1.1230787350499316E-2</v>
      </c>
      <c r="S97" s="61">
        <v>3.1279649364059026E-2</v>
      </c>
      <c r="T97" s="61">
        <v>0.1505948939349564</v>
      </c>
    </row>
    <row r="98" spans="11:20" x14ac:dyDescent="0.3">
      <c r="K98" s="55">
        <v>38625</v>
      </c>
      <c r="L98" s="56">
        <v>168.102022669973</v>
      </c>
      <c r="M98" s="57">
        <v>150.44872941136401</v>
      </c>
      <c r="N98" s="60">
        <v>2.5714173681434582E-2</v>
      </c>
      <c r="O98" s="60">
        <v>7.6013769895258987E-2</v>
      </c>
      <c r="P98" s="60">
        <v>0.16866207942545985</v>
      </c>
      <c r="Q98" s="57">
        <v>172.06813120294501</v>
      </c>
      <c r="R98" s="61">
        <v>5.5043393722828959E-3</v>
      </c>
      <c r="S98" s="61">
        <v>2.6228238773384538E-2</v>
      </c>
      <c r="T98" s="61">
        <v>0.15091298151029475</v>
      </c>
    </row>
    <row r="99" spans="11:20" x14ac:dyDescent="0.3">
      <c r="K99" s="55">
        <v>38656</v>
      </c>
      <c r="L99" s="56">
        <v>169.20463161447401</v>
      </c>
      <c r="M99" s="57">
        <v>150.76473603914499</v>
      </c>
      <c r="N99" s="60">
        <v>2.1004273616491709E-3</v>
      </c>
      <c r="O99" s="60">
        <v>5.0937109582021245E-2</v>
      </c>
      <c r="P99" s="60">
        <v>0.15448791517966831</v>
      </c>
      <c r="Q99" s="57">
        <v>173.28162624300299</v>
      </c>
      <c r="R99" s="61">
        <v>7.0524101794697813E-3</v>
      </c>
      <c r="S99" s="61">
        <v>2.3967813911652147E-2</v>
      </c>
      <c r="T99" s="61">
        <v>0.16414337562993864</v>
      </c>
    </row>
    <row r="100" spans="11:20" x14ac:dyDescent="0.3">
      <c r="K100" s="55">
        <v>38686</v>
      </c>
      <c r="L100" s="56">
        <v>169.13612547160201</v>
      </c>
      <c r="M100" s="57">
        <v>149.91404078039801</v>
      </c>
      <c r="N100" s="60">
        <v>-5.6425347272595072E-3</v>
      </c>
      <c r="O100" s="60">
        <v>2.2068827459941431E-2</v>
      </c>
      <c r="P100" s="60">
        <v>0.1503953988475053</v>
      </c>
      <c r="Q100" s="57">
        <v>173.37878971717799</v>
      </c>
      <c r="R100" s="61">
        <v>5.6072577503840648E-4</v>
      </c>
      <c r="S100" s="61">
        <v>1.3163356845670382E-2</v>
      </c>
      <c r="T100" s="61">
        <v>0.16566759569334355</v>
      </c>
    </row>
    <row r="101" spans="11:20" x14ac:dyDescent="0.3">
      <c r="K101" s="55">
        <v>38717</v>
      </c>
      <c r="L101" s="56">
        <v>170.70574845165501</v>
      </c>
      <c r="M101" s="57">
        <v>149.54590620478399</v>
      </c>
      <c r="N101" s="60">
        <v>-2.455637735449212E-3</v>
      </c>
      <c r="O101" s="60">
        <v>-6.000869599313674E-3</v>
      </c>
      <c r="P101" s="60">
        <v>0.14436536908615949</v>
      </c>
      <c r="Q101" s="57">
        <v>175.524291265714</v>
      </c>
      <c r="R101" s="61">
        <v>1.2374648317916126E-2</v>
      </c>
      <c r="S101" s="61">
        <v>2.0085997555774115E-2</v>
      </c>
      <c r="T101" s="61">
        <v>0.16840935008138413</v>
      </c>
    </row>
    <row r="102" spans="11:20" x14ac:dyDescent="0.3">
      <c r="K102" s="55">
        <v>38748</v>
      </c>
      <c r="L102" s="56">
        <v>172.40301155321001</v>
      </c>
      <c r="M102" s="57">
        <v>150.28232200791999</v>
      </c>
      <c r="N102" s="60">
        <v>4.9243461210337625E-3</v>
      </c>
      <c r="O102" s="60">
        <v>-3.1997802927851149E-3</v>
      </c>
      <c r="P102" s="60">
        <v>0.15185845466852355</v>
      </c>
      <c r="Q102" s="57">
        <v>177.33813005293501</v>
      </c>
      <c r="R102" s="61">
        <v>1.0333833420669736E-2</v>
      </c>
      <c r="S102" s="61">
        <v>2.3409890003244449E-2</v>
      </c>
      <c r="T102" s="61">
        <v>0.15074299404662495</v>
      </c>
    </row>
    <row r="103" spans="11:20" x14ac:dyDescent="0.3">
      <c r="K103" s="55">
        <v>38776</v>
      </c>
      <c r="L103" s="56">
        <v>175.19216631799301</v>
      </c>
      <c r="M103" s="57">
        <v>152.35913700482101</v>
      </c>
      <c r="N103" s="60">
        <v>1.3819423130762898E-2</v>
      </c>
      <c r="O103" s="60">
        <v>1.6309988121824492E-2</v>
      </c>
      <c r="P103" s="60">
        <v>0.14583900457134447</v>
      </c>
      <c r="Q103" s="57">
        <v>180.078442433753</v>
      </c>
      <c r="R103" s="61">
        <v>1.5452471388978761E-2</v>
      </c>
      <c r="S103" s="61">
        <v>3.8641708870523983E-2</v>
      </c>
      <c r="T103" s="61">
        <v>0.14013307449976464</v>
      </c>
    </row>
    <row r="104" spans="11:20" x14ac:dyDescent="0.3">
      <c r="K104" s="55">
        <v>38807</v>
      </c>
      <c r="L104" s="56">
        <v>175.846570568315</v>
      </c>
      <c r="M104" s="57">
        <v>152.98313936714601</v>
      </c>
      <c r="N104" s="60">
        <v>4.0956018430666763E-3</v>
      </c>
      <c r="O104" s="60">
        <v>2.2984468445797379E-2</v>
      </c>
      <c r="P104" s="60">
        <v>0.13545933444383862</v>
      </c>
      <c r="Q104" s="57">
        <v>180.520162757111</v>
      </c>
      <c r="R104" s="61">
        <v>2.4529328296500896E-3</v>
      </c>
      <c r="S104" s="61">
        <v>2.8462564670516777E-2</v>
      </c>
      <c r="T104" s="61">
        <v>0.11675662544592225</v>
      </c>
    </row>
    <row r="105" spans="11:20" x14ac:dyDescent="0.3">
      <c r="K105" s="55">
        <v>38837</v>
      </c>
      <c r="L105" s="56">
        <v>177.14122561706199</v>
      </c>
      <c r="M105" s="57">
        <v>154.37527267763301</v>
      </c>
      <c r="N105" s="60">
        <v>9.0999133384628283E-3</v>
      </c>
      <c r="O105" s="60">
        <v>2.7235077386529305E-2</v>
      </c>
      <c r="P105" s="60">
        <v>0.12834346084628812</v>
      </c>
      <c r="Q105" s="57">
        <v>181.69818764660999</v>
      </c>
      <c r="R105" s="61">
        <v>6.5257247251877537E-3</v>
      </c>
      <c r="S105" s="61">
        <v>2.458612590746001E-2</v>
      </c>
      <c r="T105" s="61">
        <v>0.10871704622512679</v>
      </c>
    </row>
    <row r="106" spans="11:20" x14ac:dyDescent="0.3">
      <c r="K106" s="55">
        <v>38868</v>
      </c>
      <c r="L106" s="56">
        <v>177.646896915063</v>
      </c>
      <c r="M106" s="57">
        <v>154.30754282270601</v>
      </c>
      <c r="N106" s="60">
        <v>-4.3873512740888465E-4</v>
      </c>
      <c r="O106" s="60">
        <v>1.2788243988434811E-2</v>
      </c>
      <c r="P106" s="60">
        <v>0.11615235770503496</v>
      </c>
      <c r="Q106" s="57">
        <v>182.38927687778801</v>
      </c>
      <c r="R106" s="61">
        <v>3.8035009601864456E-3</v>
      </c>
      <c r="S106" s="61">
        <v>1.2832376895336228E-2</v>
      </c>
      <c r="T106" s="61">
        <v>9.9155801354712914E-2</v>
      </c>
    </row>
    <row r="107" spans="11:20" x14ac:dyDescent="0.3">
      <c r="K107" s="55">
        <v>38898</v>
      </c>
      <c r="L107" s="56">
        <v>179.23252718359601</v>
      </c>
      <c r="M107" s="57">
        <v>155.460092718098</v>
      </c>
      <c r="N107" s="60">
        <v>7.4691740553229913E-3</v>
      </c>
      <c r="O107" s="60">
        <v>1.619102184200516E-2</v>
      </c>
      <c r="P107" s="60">
        <v>0.11185518873004185</v>
      </c>
      <c r="Q107" s="57">
        <v>184.20079045566899</v>
      </c>
      <c r="R107" s="61">
        <v>9.9321276387032142E-3</v>
      </c>
      <c r="S107" s="61">
        <v>2.0389011633621612E-2</v>
      </c>
      <c r="T107" s="61">
        <v>9.8588398958278978E-2</v>
      </c>
    </row>
    <row r="108" spans="11:20" x14ac:dyDescent="0.3">
      <c r="K108" s="55">
        <v>38929</v>
      </c>
      <c r="L108" s="56">
        <v>178.90091912426399</v>
      </c>
      <c r="M108" s="57">
        <v>155.261908629338</v>
      </c>
      <c r="N108" s="60">
        <v>-1.2748229162540259E-3</v>
      </c>
      <c r="O108" s="60">
        <v>5.7433806355533523E-3</v>
      </c>
      <c r="P108" s="60">
        <v>8.2285591245543577E-2</v>
      </c>
      <c r="Q108" s="57">
        <v>184.054690920692</v>
      </c>
      <c r="R108" s="61">
        <v>-7.9315368091303906E-4</v>
      </c>
      <c r="S108" s="61">
        <v>1.2969327347751136E-2</v>
      </c>
      <c r="T108" s="61">
        <v>8.7628755503187383E-2</v>
      </c>
    </row>
    <row r="109" spans="11:20" x14ac:dyDescent="0.3">
      <c r="K109" s="55">
        <v>38960</v>
      </c>
      <c r="L109" s="56">
        <v>178.20704346717801</v>
      </c>
      <c r="M109" s="57">
        <v>155.960911197569</v>
      </c>
      <c r="N109" s="60">
        <v>4.5020866637661694E-3</v>
      </c>
      <c r="O109" s="60">
        <v>1.0714760565934567E-2</v>
      </c>
      <c r="P109" s="60">
        <v>6.3294570725266563E-2</v>
      </c>
      <c r="Q109" s="57">
        <v>183.12353063836699</v>
      </c>
      <c r="R109" s="61">
        <v>-5.0591499606290613E-3</v>
      </c>
      <c r="S109" s="61">
        <v>4.0257507083103494E-3</v>
      </c>
      <c r="T109" s="61">
        <v>7.0108121769963727E-2</v>
      </c>
    </row>
    <row r="110" spans="11:20" x14ac:dyDescent="0.3">
      <c r="K110" s="55">
        <v>38990</v>
      </c>
      <c r="L110" s="56">
        <v>176.36935398050099</v>
      </c>
      <c r="M110" s="57">
        <v>155.104693593364</v>
      </c>
      <c r="N110" s="60">
        <v>-5.4899499985631151E-3</v>
      </c>
      <c r="O110" s="60">
        <v>-2.2861116220896927E-3</v>
      </c>
      <c r="P110" s="60">
        <v>3.0947181808823609E-2</v>
      </c>
      <c r="Q110" s="57">
        <v>180.99250518662399</v>
      </c>
      <c r="R110" s="61">
        <v>-1.1637092427795981E-2</v>
      </c>
      <c r="S110" s="61">
        <v>-1.7417326283500012E-2</v>
      </c>
      <c r="T110" s="61">
        <v>5.1865350784528363E-2</v>
      </c>
    </row>
    <row r="111" spans="11:20" x14ac:dyDescent="0.3">
      <c r="K111" s="55">
        <v>39021</v>
      </c>
      <c r="L111" s="56">
        <v>175.204279424714</v>
      </c>
      <c r="M111" s="57">
        <v>155.95251041311599</v>
      </c>
      <c r="N111" s="60">
        <v>5.4660939015469534E-3</v>
      </c>
      <c r="O111" s="60">
        <v>4.4479794810889928E-3</v>
      </c>
      <c r="P111" s="60">
        <v>3.4409733404925813E-2</v>
      </c>
      <c r="Q111" s="57">
        <v>179.165575615747</v>
      </c>
      <c r="R111" s="61">
        <v>-1.0093951509170029E-2</v>
      </c>
      <c r="S111" s="61">
        <v>-2.6563383310081901E-2</v>
      </c>
      <c r="T111" s="61">
        <v>3.3955991182196055E-2</v>
      </c>
    </row>
    <row r="112" spans="11:20" x14ac:dyDescent="0.3">
      <c r="K112" s="55">
        <v>39051</v>
      </c>
      <c r="L112" s="56">
        <v>175.407835017054</v>
      </c>
      <c r="M112" s="57">
        <v>156.91302929001901</v>
      </c>
      <c r="N112" s="60">
        <v>6.159047227637604E-3</v>
      </c>
      <c r="O112" s="60">
        <v>6.104850793311245E-3</v>
      </c>
      <c r="P112" s="60">
        <v>4.6686677733365212E-2</v>
      </c>
      <c r="Q112" s="57">
        <v>179.01605321507299</v>
      </c>
      <c r="R112" s="61">
        <v>-8.3454871372556916E-4</v>
      </c>
      <c r="S112" s="61">
        <v>-2.2430090818888027E-2</v>
      </c>
      <c r="T112" s="61">
        <v>3.2514147244254721E-2</v>
      </c>
    </row>
    <row r="113" spans="11:20" x14ac:dyDescent="0.3">
      <c r="K113" s="55">
        <v>39082</v>
      </c>
      <c r="L113" s="56">
        <v>176.88329846142699</v>
      </c>
      <c r="M113" s="57">
        <v>160.89241431272899</v>
      </c>
      <c r="N113" s="60">
        <v>2.5360449930228235E-2</v>
      </c>
      <c r="O113" s="60">
        <v>3.7314929582586087E-2</v>
      </c>
      <c r="P113" s="60">
        <v>7.5873077343938888E-2</v>
      </c>
      <c r="Q113" s="57">
        <v>179.78770083305</v>
      </c>
      <c r="R113" s="61">
        <v>4.3104939703364487E-3</v>
      </c>
      <c r="S113" s="61">
        <v>-6.6566532814809065E-3</v>
      </c>
      <c r="T113" s="61">
        <v>2.4289570045219033E-2</v>
      </c>
    </row>
    <row r="114" spans="11:20" x14ac:dyDescent="0.3">
      <c r="K114" s="55">
        <v>39113</v>
      </c>
      <c r="L114" s="56">
        <v>179.55091841590601</v>
      </c>
      <c r="M114" s="57">
        <v>163.40451136093901</v>
      </c>
      <c r="N114" s="60">
        <v>1.5613520742669751E-2</v>
      </c>
      <c r="O114" s="60">
        <v>4.7783783204789598E-2</v>
      </c>
      <c r="P114" s="60">
        <v>8.7316919100620893E-2</v>
      </c>
      <c r="Q114" s="57">
        <v>182.565231260849</v>
      </c>
      <c r="R114" s="61">
        <v>1.5448945700563765E-2</v>
      </c>
      <c r="S114" s="61">
        <v>1.8974937754745902E-2</v>
      </c>
      <c r="T114" s="61">
        <v>2.9475337347663055E-2</v>
      </c>
    </row>
    <row r="115" spans="11:20" x14ac:dyDescent="0.3">
      <c r="K115" s="55">
        <v>39141</v>
      </c>
      <c r="L115" s="56">
        <v>181.767889027351</v>
      </c>
      <c r="M115" s="57">
        <v>165.83773044305099</v>
      </c>
      <c r="N115" s="60">
        <v>1.489077052920118E-2</v>
      </c>
      <c r="O115" s="60">
        <v>5.6876737345607165E-2</v>
      </c>
      <c r="P115" s="60">
        <v>8.8465934522873324E-2</v>
      </c>
      <c r="Q115" s="57">
        <v>184.807969287254</v>
      </c>
      <c r="R115" s="61">
        <v>1.2284584588839742E-2</v>
      </c>
      <c r="S115" s="61">
        <v>3.2354171417367183E-2</v>
      </c>
      <c r="T115" s="61">
        <v>2.6263703692577689E-2</v>
      </c>
    </row>
    <row r="116" spans="11:20" x14ac:dyDescent="0.3">
      <c r="K116" s="55">
        <v>39172</v>
      </c>
      <c r="L116" s="56">
        <v>183.491669984916</v>
      </c>
      <c r="M116" s="57">
        <v>165.27377565467401</v>
      </c>
      <c r="N116" s="60">
        <v>-3.4006422233970879E-3</v>
      </c>
      <c r="O116" s="60">
        <v>2.7231621581791376E-2</v>
      </c>
      <c r="P116" s="60">
        <v>8.0339809591902567E-2</v>
      </c>
      <c r="Q116" s="57">
        <v>187.143532175074</v>
      </c>
      <c r="R116" s="61">
        <v>1.2637782325229496E-2</v>
      </c>
      <c r="S116" s="61">
        <v>4.091398526117529E-2</v>
      </c>
      <c r="T116" s="61">
        <v>3.6690468902771389E-2</v>
      </c>
    </row>
    <row r="117" spans="11:20" x14ac:dyDescent="0.3">
      <c r="K117" s="55">
        <v>39202</v>
      </c>
      <c r="L117" s="56">
        <v>185.113343100842</v>
      </c>
      <c r="M117" s="57">
        <v>166.61562619994999</v>
      </c>
      <c r="N117" s="60">
        <v>8.1189561983485703E-3</v>
      </c>
      <c r="O117" s="60">
        <v>1.9651323040390523E-2</v>
      </c>
      <c r="P117" s="60">
        <v>7.9289599363994823E-2</v>
      </c>
      <c r="Q117" s="57">
        <v>188.777949843725</v>
      </c>
      <c r="R117" s="61">
        <v>8.7334980250453054E-3</v>
      </c>
      <c r="S117" s="61">
        <v>3.4030130162074901E-2</v>
      </c>
      <c r="T117" s="61">
        <v>3.8964407343922591E-2</v>
      </c>
    </row>
    <row r="118" spans="11:20" x14ac:dyDescent="0.3">
      <c r="K118" s="55">
        <v>39233</v>
      </c>
      <c r="L118" s="56">
        <v>185.34008904296499</v>
      </c>
      <c r="M118" s="57">
        <v>166.34434750405401</v>
      </c>
      <c r="N118" s="60">
        <v>-1.6281707909582277E-3</v>
      </c>
      <c r="O118" s="60">
        <v>3.054896250989092E-3</v>
      </c>
      <c r="P118" s="60">
        <v>7.8005290351735201E-2</v>
      </c>
      <c r="Q118" s="57">
        <v>189.095130487711</v>
      </c>
      <c r="R118" s="61">
        <v>1.680178454361636E-3</v>
      </c>
      <c r="S118" s="61">
        <v>2.3197923861136616E-2</v>
      </c>
      <c r="T118" s="61">
        <v>3.6766709779853635E-2</v>
      </c>
    </row>
    <row r="119" spans="11:20" x14ac:dyDescent="0.3">
      <c r="K119" s="55">
        <v>39263</v>
      </c>
      <c r="L119" s="56">
        <v>186.456630688302</v>
      </c>
      <c r="M119" s="57">
        <v>168.73233314915399</v>
      </c>
      <c r="N119" s="60">
        <v>1.4355676528424066E-2</v>
      </c>
      <c r="O119" s="60">
        <v>2.0926232735835493E-2</v>
      </c>
      <c r="P119" s="60">
        <v>8.5373938732450583E-2</v>
      </c>
      <c r="Q119" s="57">
        <v>189.84241525740299</v>
      </c>
      <c r="R119" s="61">
        <v>3.9518985378661498E-3</v>
      </c>
      <c r="S119" s="61">
        <v>1.4421460634846728E-2</v>
      </c>
      <c r="T119" s="61">
        <v>3.0627581932618053E-2</v>
      </c>
    </row>
    <row r="120" spans="11:20" x14ac:dyDescent="0.3">
      <c r="K120" s="55">
        <v>39294</v>
      </c>
      <c r="L120" s="56">
        <v>186.27132919106799</v>
      </c>
      <c r="M120" s="57">
        <v>168.54545768402201</v>
      </c>
      <c r="N120" s="60">
        <v>-1.1075261133667302E-3</v>
      </c>
      <c r="O120" s="60">
        <v>1.1582535972683106E-2</v>
      </c>
      <c r="P120" s="60">
        <v>8.5555750099635119E-2</v>
      </c>
      <c r="Q120" s="57">
        <v>189.57360853139099</v>
      </c>
      <c r="R120" s="61">
        <v>-1.4159466189235248E-3</v>
      </c>
      <c r="S120" s="61">
        <v>4.2147861459702618E-3</v>
      </c>
      <c r="T120" s="61">
        <v>2.9985204849123148E-2</v>
      </c>
    </row>
    <row r="121" spans="11:20" x14ac:dyDescent="0.3">
      <c r="K121" s="55">
        <v>39325</v>
      </c>
      <c r="L121" s="56">
        <v>187.107169347754</v>
      </c>
      <c r="M121" s="57">
        <v>168.719823479507</v>
      </c>
      <c r="N121" s="60">
        <v>1.0345327479064359E-3</v>
      </c>
      <c r="O121" s="60">
        <v>1.428047307345448E-2</v>
      </c>
      <c r="P121" s="60">
        <v>8.1808397911802277E-2</v>
      </c>
      <c r="Q121" s="57">
        <v>190.537092088506</v>
      </c>
      <c r="R121" s="61">
        <v>5.0823717741041996E-3</v>
      </c>
      <c r="S121" s="61">
        <v>7.6255882268143615E-3</v>
      </c>
      <c r="T121" s="61">
        <v>4.0483936850143731E-2</v>
      </c>
    </row>
    <row r="122" spans="11:20" x14ac:dyDescent="0.3">
      <c r="K122" s="55">
        <v>39355</v>
      </c>
      <c r="L122" s="56">
        <v>185.15661247902099</v>
      </c>
      <c r="M122" s="57">
        <v>164.783803769727</v>
      </c>
      <c r="N122" s="60">
        <v>-2.3328732976407363E-2</v>
      </c>
      <c r="O122" s="60">
        <v>-2.3401142541759401E-2</v>
      </c>
      <c r="P122" s="60">
        <v>6.2403721977225324E-2</v>
      </c>
      <c r="Q122" s="57">
        <v>189.010259727224</v>
      </c>
      <c r="R122" s="61">
        <v>-8.0133077740726089E-3</v>
      </c>
      <c r="S122" s="61">
        <v>-4.3834015125160386E-3</v>
      </c>
      <c r="T122" s="61">
        <v>4.42988207292494E-2</v>
      </c>
    </row>
    <row r="123" spans="11:20" x14ac:dyDescent="0.3">
      <c r="K123" s="55">
        <v>39386</v>
      </c>
      <c r="L123" s="56">
        <v>182.07354682986499</v>
      </c>
      <c r="M123" s="57">
        <v>160.43235526262001</v>
      </c>
      <c r="N123" s="60">
        <v>-2.6407015784074339E-2</v>
      </c>
      <c r="O123" s="60">
        <v>-4.8135989737628671E-2</v>
      </c>
      <c r="P123" s="60">
        <v>2.8725698853048209E-2</v>
      </c>
      <c r="Q123" s="57">
        <v>186.35563660418001</v>
      </c>
      <c r="R123" s="61">
        <v>-1.4044862574524197E-2</v>
      </c>
      <c r="S123" s="61">
        <v>-1.6974788590776502E-2</v>
      </c>
      <c r="T123" s="61">
        <v>4.0130817338780433E-2</v>
      </c>
    </row>
    <row r="124" spans="11:20" x14ac:dyDescent="0.3">
      <c r="K124" s="55">
        <v>39416</v>
      </c>
      <c r="L124" s="56">
        <v>179.283714661598</v>
      </c>
      <c r="M124" s="57">
        <v>154.89384770837199</v>
      </c>
      <c r="N124" s="60">
        <v>-3.452238512101713E-2</v>
      </c>
      <c r="O124" s="60">
        <v>-8.1946362235344128E-2</v>
      </c>
      <c r="P124" s="60">
        <v>-1.2868157544234315E-2</v>
      </c>
      <c r="Q124" s="57">
        <v>184.21341679102099</v>
      </c>
      <c r="R124" s="61">
        <v>-1.1495331465122827E-2</v>
      </c>
      <c r="S124" s="61">
        <v>-3.3188683778944239E-2</v>
      </c>
      <c r="T124" s="61">
        <v>2.9032946948639227E-2</v>
      </c>
    </row>
    <row r="125" spans="11:20" x14ac:dyDescent="0.3">
      <c r="K125" s="55">
        <v>39447</v>
      </c>
      <c r="L125" s="56">
        <v>178.83276074945101</v>
      </c>
      <c r="M125" s="57">
        <v>153.15681019632501</v>
      </c>
      <c r="N125" s="60">
        <v>-1.1214373829213753E-2</v>
      </c>
      <c r="O125" s="60">
        <v>-7.0559079881720943E-2</v>
      </c>
      <c r="P125" s="60">
        <v>-4.8079358802884054E-2</v>
      </c>
      <c r="Q125" s="57">
        <v>183.97775000184501</v>
      </c>
      <c r="R125" s="61">
        <v>-1.2793139244755558E-3</v>
      </c>
      <c r="S125" s="61">
        <v>-2.6625590233259389E-2</v>
      </c>
      <c r="T125" s="61">
        <v>2.3305538417702332E-2</v>
      </c>
    </row>
    <row r="126" spans="11:20" x14ac:dyDescent="0.3">
      <c r="K126" s="55">
        <v>39478</v>
      </c>
      <c r="L126" s="56">
        <v>180.32771544873501</v>
      </c>
      <c r="M126" s="57">
        <v>153.53612133329599</v>
      </c>
      <c r="N126" s="60">
        <v>2.4766194626588689E-3</v>
      </c>
      <c r="O126" s="60">
        <v>-4.2985306287096625E-2</v>
      </c>
      <c r="P126" s="60">
        <v>-6.0392396424386652E-2</v>
      </c>
      <c r="Q126" s="57">
        <v>185.48095734309101</v>
      </c>
      <c r="R126" s="61">
        <v>8.1705931354791872E-3</v>
      </c>
      <c r="S126" s="61">
        <v>-4.6936023885707501E-3</v>
      </c>
      <c r="T126" s="61">
        <v>1.5970872778486633E-2</v>
      </c>
    </row>
    <row r="127" spans="11:20" x14ac:dyDescent="0.3">
      <c r="K127" s="55">
        <v>39507</v>
      </c>
      <c r="L127" s="56">
        <v>180.04369321098201</v>
      </c>
      <c r="M127" s="57">
        <v>157.77276861334499</v>
      </c>
      <c r="N127" s="60">
        <v>2.7593814688415153E-2</v>
      </c>
      <c r="O127" s="60">
        <v>1.8586412227252103E-2</v>
      </c>
      <c r="P127" s="60">
        <v>-4.8631646177017096E-2</v>
      </c>
      <c r="Q127" s="57">
        <v>184.23434044389501</v>
      </c>
      <c r="R127" s="61">
        <v>-6.7209966837192825E-3</v>
      </c>
      <c r="S127" s="61">
        <v>1.135837619132829E-4</v>
      </c>
      <c r="T127" s="61">
        <v>-3.1039183297738582E-3</v>
      </c>
    </row>
    <row r="128" spans="11:20" x14ac:dyDescent="0.3">
      <c r="K128" s="55">
        <v>39538</v>
      </c>
      <c r="L128" s="56">
        <v>178.06921045448601</v>
      </c>
      <c r="M128" s="57">
        <v>159.653573979897</v>
      </c>
      <c r="N128" s="60">
        <v>1.1920975863466854E-2</v>
      </c>
      <c r="O128" s="60">
        <v>4.2419032984847949E-2</v>
      </c>
      <c r="P128" s="60">
        <v>-3.4005404986450882E-2</v>
      </c>
      <c r="Q128" s="57">
        <v>181.55463605809601</v>
      </c>
      <c r="R128" s="61">
        <v>-1.4545086325071122E-2</v>
      </c>
      <c r="S128" s="61">
        <v>-1.3170690171635968E-2</v>
      </c>
      <c r="T128" s="61">
        <v>-2.9864222674548802E-2</v>
      </c>
    </row>
    <row r="129" spans="11:20" x14ac:dyDescent="0.3">
      <c r="K129" s="55">
        <v>39568</v>
      </c>
      <c r="L129" s="56">
        <v>175.068290393713</v>
      </c>
      <c r="M129" s="57">
        <v>159.274710190344</v>
      </c>
      <c r="N129" s="60">
        <v>-2.3730366950677206E-3</v>
      </c>
      <c r="O129" s="60">
        <v>3.7376148408690524E-2</v>
      </c>
      <c r="P129" s="60">
        <v>-4.4058988805746213E-2</v>
      </c>
      <c r="Q129" s="57">
        <v>178.18652460851499</v>
      </c>
      <c r="R129" s="61">
        <v>-1.8551503408060888E-2</v>
      </c>
      <c r="S129" s="61">
        <v>-3.9327124676649339E-2</v>
      </c>
      <c r="T129" s="61">
        <v>-5.6105203197607811E-2</v>
      </c>
    </row>
    <row r="130" spans="11:20" x14ac:dyDescent="0.3">
      <c r="K130" s="55">
        <v>39599</v>
      </c>
      <c r="L130" s="56">
        <v>173.68053257983999</v>
      </c>
      <c r="M130" s="57">
        <v>154.70897669466899</v>
      </c>
      <c r="N130" s="60">
        <v>-2.8665778077503035E-2</v>
      </c>
      <c r="O130" s="60">
        <v>-1.9419016003860978E-2</v>
      </c>
      <c r="P130" s="60">
        <v>-6.9947497368983091E-2</v>
      </c>
      <c r="Q130" s="57">
        <v>177.33734047333101</v>
      </c>
      <c r="R130" s="61">
        <v>-4.7657034506378704E-3</v>
      </c>
      <c r="S130" s="61">
        <v>-3.743601737844493E-2</v>
      </c>
      <c r="T130" s="61">
        <v>-6.2179232135986195E-2</v>
      </c>
    </row>
    <row r="131" spans="11:20" x14ac:dyDescent="0.3">
      <c r="K131" s="55">
        <v>39629</v>
      </c>
      <c r="L131" s="56">
        <v>173.15307220157399</v>
      </c>
      <c r="M131" s="57">
        <v>152.43687767124899</v>
      </c>
      <c r="N131" s="60">
        <v>-1.4686277887443921E-2</v>
      </c>
      <c r="O131" s="60">
        <v>-4.5202222090917399E-2</v>
      </c>
      <c r="P131" s="60">
        <v>-9.6575772845506336E-2</v>
      </c>
      <c r="Q131" s="57">
        <v>177.13510941115601</v>
      </c>
      <c r="R131" s="61">
        <v>-1.1403749578923206E-3</v>
      </c>
      <c r="S131" s="61">
        <v>-2.434268131564421E-2</v>
      </c>
      <c r="T131" s="61">
        <v>-6.6936073421829501E-2</v>
      </c>
    </row>
    <row r="132" spans="11:20" x14ac:dyDescent="0.3">
      <c r="K132" s="55">
        <v>39660</v>
      </c>
      <c r="L132" s="56">
        <v>172.88743774771299</v>
      </c>
      <c r="M132" s="57">
        <v>152.85128499573801</v>
      </c>
      <c r="N132" s="60">
        <v>2.7185503325695137E-3</v>
      </c>
      <c r="O132" s="60">
        <v>-4.0329222303588264E-2</v>
      </c>
      <c r="P132" s="60">
        <v>-9.3115370203013192E-2</v>
      </c>
      <c r="Q132" s="57">
        <v>176.72880962262701</v>
      </c>
      <c r="R132" s="61">
        <v>-2.2937281597061876E-3</v>
      </c>
      <c r="S132" s="61">
        <v>-8.1808374067042777E-3</v>
      </c>
      <c r="T132" s="61">
        <v>-6.7756261054855882E-2</v>
      </c>
    </row>
    <row r="133" spans="11:20" x14ac:dyDescent="0.3">
      <c r="K133" s="55">
        <v>39691</v>
      </c>
      <c r="L133" s="56">
        <v>171.68865271770801</v>
      </c>
      <c r="M133" s="57">
        <v>155.662228456425</v>
      </c>
      <c r="N133" s="60">
        <v>1.8390054494899166E-2</v>
      </c>
      <c r="O133" s="60">
        <v>6.1615801624577138E-3</v>
      </c>
      <c r="P133" s="60">
        <v>-7.7392180443266012E-2</v>
      </c>
      <c r="Q133" s="57">
        <v>174.87950534643301</v>
      </c>
      <c r="R133" s="61">
        <v>-1.0464079287032302E-2</v>
      </c>
      <c r="S133" s="61">
        <v>-1.3859659338173236E-2</v>
      </c>
      <c r="T133" s="61">
        <v>-8.2176055960799022E-2</v>
      </c>
    </row>
    <row r="134" spans="11:20" x14ac:dyDescent="0.3">
      <c r="K134" s="55">
        <v>39721</v>
      </c>
      <c r="L134" s="56">
        <v>168.04887697453501</v>
      </c>
      <c r="M134" s="57">
        <v>153.44323492965199</v>
      </c>
      <c r="N134" s="60">
        <v>-1.4255182832578872E-2</v>
      </c>
      <c r="O134" s="60">
        <v>6.6017965847695592E-3</v>
      </c>
      <c r="P134" s="60">
        <v>-6.8820894897672069E-2</v>
      </c>
      <c r="Q134" s="57">
        <v>170.96822978081599</v>
      </c>
      <c r="R134" s="61">
        <v>-2.2365545681690135E-2</v>
      </c>
      <c r="S134" s="61">
        <v>-3.4814552862164727E-2</v>
      </c>
      <c r="T134" s="61">
        <v>-9.5455294185860184E-2</v>
      </c>
    </row>
    <row r="135" spans="11:20" x14ac:dyDescent="0.3">
      <c r="K135" s="55">
        <v>39752</v>
      </c>
      <c r="L135" s="56">
        <v>163.71073445480499</v>
      </c>
      <c r="M135" s="57">
        <v>145.340620429723</v>
      </c>
      <c r="N135" s="60">
        <v>-5.2805289875723305E-2</v>
      </c>
      <c r="O135" s="60">
        <v>-4.9137071802990984E-2</v>
      </c>
      <c r="P135" s="60">
        <v>-9.4069147138010734E-2</v>
      </c>
      <c r="Q135" s="57">
        <v>167.120744392879</v>
      </c>
      <c r="R135" s="61">
        <v>-2.2504095602262075E-2</v>
      </c>
      <c r="S135" s="61">
        <v>-5.4366151451279099E-2</v>
      </c>
      <c r="T135" s="61">
        <v>-0.1032160473479854</v>
      </c>
    </row>
    <row r="136" spans="11:20" x14ac:dyDescent="0.3">
      <c r="K136" s="55">
        <v>39782</v>
      </c>
      <c r="L136" s="56">
        <v>157.86462939276299</v>
      </c>
      <c r="M136" s="57">
        <v>134.039157353799</v>
      </c>
      <c r="N136" s="60">
        <v>-7.7758461760445208E-2</v>
      </c>
      <c r="O136" s="60">
        <v>-0.13891019881344568</v>
      </c>
      <c r="P136" s="60">
        <v>-0.13463859709804216</v>
      </c>
      <c r="Q136" s="57">
        <v>162.03267402964099</v>
      </c>
      <c r="R136" s="61">
        <v>-3.044547450839874E-2</v>
      </c>
      <c r="S136" s="61">
        <v>-7.3461045600184516E-2</v>
      </c>
      <c r="T136" s="61">
        <v>-0.12040785708102208</v>
      </c>
    </row>
    <row r="137" spans="11:20" x14ac:dyDescent="0.3">
      <c r="K137" s="55">
        <v>39813</v>
      </c>
      <c r="L137" s="56">
        <v>155.15676105624999</v>
      </c>
      <c r="M137" s="57">
        <v>128.755670515318</v>
      </c>
      <c r="N137" s="60">
        <v>-3.9417487716183808E-2</v>
      </c>
      <c r="O137" s="60">
        <v>-0.16089053665775699</v>
      </c>
      <c r="P137" s="60">
        <v>-0.15932128417749269</v>
      </c>
      <c r="Q137" s="57">
        <v>159.651034342815</v>
      </c>
      <c r="R137" s="61">
        <v>-1.4698514982171562E-2</v>
      </c>
      <c r="S137" s="61">
        <v>-6.61947278304853E-2</v>
      </c>
      <c r="T137" s="61">
        <v>-0.13222640052281354</v>
      </c>
    </row>
    <row r="138" spans="11:20" x14ac:dyDescent="0.3">
      <c r="K138" s="55">
        <v>39844</v>
      </c>
      <c r="L138" s="56">
        <v>151.70711226677599</v>
      </c>
      <c r="M138" s="57">
        <v>126.051367018628</v>
      </c>
      <c r="N138" s="60">
        <v>-2.1003373955233107E-2</v>
      </c>
      <c r="O138" s="60">
        <v>-0.1327175661839286</v>
      </c>
      <c r="P138" s="60">
        <v>-0.17901164934995417</v>
      </c>
      <c r="Q138" s="57">
        <v>156.079656751188</v>
      </c>
      <c r="R138" s="61">
        <v>-2.2369899489396716E-2</v>
      </c>
      <c r="S138" s="61">
        <v>-6.6066529812330521E-2</v>
      </c>
      <c r="T138" s="61">
        <v>-0.15851384968602644</v>
      </c>
    </row>
    <row r="139" spans="11:20" x14ac:dyDescent="0.3">
      <c r="K139" s="55">
        <v>39872</v>
      </c>
      <c r="L139" s="56">
        <v>149.39039334661899</v>
      </c>
      <c r="M139" s="57">
        <v>125.253348697478</v>
      </c>
      <c r="N139" s="60">
        <v>-6.3308977921046061E-3</v>
      </c>
      <c r="O139" s="60">
        <v>-6.5546582280659127E-2</v>
      </c>
      <c r="P139" s="60">
        <v>-0.20611554326946369</v>
      </c>
      <c r="Q139" s="57">
        <v>153.60380436598101</v>
      </c>
      <c r="R139" s="61">
        <v>-1.5862748783166736E-2</v>
      </c>
      <c r="S139" s="61">
        <v>-5.2019567745441697E-2</v>
      </c>
      <c r="T139" s="61">
        <v>-0.16625855963721348</v>
      </c>
    </row>
    <row r="140" spans="11:20" x14ac:dyDescent="0.3">
      <c r="K140" s="55">
        <v>39903</v>
      </c>
      <c r="L140" s="56">
        <v>144.672050345217</v>
      </c>
      <c r="M140" s="57">
        <v>118.80579184957401</v>
      </c>
      <c r="N140" s="60">
        <v>-5.1476123512487093E-2</v>
      </c>
      <c r="O140" s="60">
        <v>-7.7277207488584021E-2</v>
      </c>
      <c r="P140" s="60">
        <v>-0.25585260080345207</v>
      </c>
      <c r="Q140" s="57">
        <v>149.11535427929701</v>
      </c>
      <c r="R140" s="61">
        <v>-2.9220956506973539E-2</v>
      </c>
      <c r="S140" s="61">
        <v>-6.5991931132090009E-2</v>
      </c>
      <c r="T140" s="61">
        <v>-0.17867503955348563</v>
      </c>
    </row>
    <row r="141" spans="11:20" x14ac:dyDescent="0.3">
      <c r="K141" s="55">
        <v>39933</v>
      </c>
      <c r="L141" s="56">
        <v>141.30179991882301</v>
      </c>
      <c r="M141" s="57">
        <v>115.323075088363</v>
      </c>
      <c r="N141" s="60">
        <v>-2.9314368491568543E-2</v>
      </c>
      <c r="O141" s="60">
        <v>-8.511047665734206E-2</v>
      </c>
      <c r="P141" s="60">
        <v>-0.27594861136118742</v>
      </c>
      <c r="Q141" s="57">
        <v>145.68981925950999</v>
      </c>
      <c r="R141" s="61">
        <v>-2.2972382933624025E-2</v>
      </c>
      <c r="S141" s="61">
        <v>-6.656753165622864E-2</v>
      </c>
      <c r="T141" s="61">
        <v>-0.18237465162083355</v>
      </c>
    </row>
    <row r="142" spans="11:20" x14ac:dyDescent="0.3">
      <c r="K142" s="55">
        <v>39964</v>
      </c>
      <c r="L142" s="56">
        <v>139.064211970635</v>
      </c>
      <c r="M142" s="57">
        <v>110.38594563541599</v>
      </c>
      <c r="N142" s="60">
        <v>-4.2811288626877775E-2</v>
      </c>
      <c r="O142" s="60">
        <v>-0.11869864731497892</v>
      </c>
      <c r="P142" s="60">
        <v>-0.286492949576728</v>
      </c>
      <c r="Q142" s="57">
        <v>143.71112605686201</v>
      </c>
      <c r="R142" s="61">
        <v>-1.3581547514472714E-2</v>
      </c>
      <c r="S142" s="61">
        <v>-6.4403862586296379E-2</v>
      </c>
      <c r="T142" s="61">
        <v>-0.18961722515245394</v>
      </c>
    </row>
    <row r="143" spans="11:20" x14ac:dyDescent="0.3">
      <c r="K143" s="55">
        <v>39994</v>
      </c>
      <c r="L143" s="56">
        <v>139.30685461060801</v>
      </c>
      <c r="M143" s="57">
        <v>110.306514908439</v>
      </c>
      <c r="N143" s="60">
        <v>-7.1957282713630555E-4</v>
      </c>
      <c r="O143" s="60">
        <v>-7.1539247445918885E-2</v>
      </c>
      <c r="P143" s="60">
        <v>-0.27637907182584709</v>
      </c>
      <c r="Q143" s="57">
        <v>144.095449211442</v>
      </c>
      <c r="R143" s="61">
        <v>2.6742755771598237E-3</v>
      </c>
      <c r="S143" s="61">
        <v>-3.3664575268705033E-2</v>
      </c>
      <c r="T143" s="61">
        <v>-0.18652236877006811</v>
      </c>
    </row>
    <row r="144" spans="11:20" x14ac:dyDescent="0.3">
      <c r="K144" s="55">
        <v>40025</v>
      </c>
      <c r="L144" s="56">
        <v>139.78026112168999</v>
      </c>
      <c r="M144" s="57">
        <v>108.08408931232</v>
      </c>
      <c r="N144" s="60">
        <v>-2.0147727429914219E-2</v>
      </c>
      <c r="O144" s="60">
        <v>-6.277135578024029E-2</v>
      </c>
      <c r="P144" s="60">
        <v>-0.29288072838030943</v>
      </c>
      <c r="Q144" s="57">
        <v>145.38338258415001</v>
      </c>
      <c r="R144" s="61">
        <v>8.9380572374504474E-3</v>
      </c>
      <c r="S144" s="61">
        <v>-2.1033499589572235E-3</v>
      </c>
      <c r="T144" s="61">
        <v>-0.17736455706010579</v>
      </c>
    </row>
    <row r="145" spans="11:20" x14ac:dyDescent="0.3">
      <c r="K145" s="55">
        <v>40056</v>
      </c>
      <c r="L145" s="56">
        <v>138.91651683758599</v>
      </c>
      <c r="M145" s="57">
        <v>107.35824258411201</v>
      </c>
      <c r="N145" s="60">
        <v>-6.7155742609866786E-3</v>
      </c>
      <c r="O145" s="60">
        <v>-2.7428338217112547E-2</v>
      </c>
      <c r="P145" s="60">
        <v>-0.31031282509125113</v>
      </c>
      <c r="Q145" s="57">
        <v>145.15282722967299</v>
      </c>
      <c r="R145" s="61">
        <v>-1.5858439278201297E-3</v>
      </c>
      <c r="S145" s="61">
        <v>1.0031938461330769E-2</v>
      </c>
      <c r="T145" s="61">
        <v>-0.1699837728719098</v>
      </c>
    </row>
    <row r="146" spans="11:20" x14ac:dyDescent="0.3">
      <c r="K146" s="55">
        <v>40086</v>
      </c>
      <c r="L146" s="56">
        <v>135.29633455947999</v>
      </c>
      <c r="M146" s="57">
        <v>104.970091240787</v>
      </c>
      <c r="N146" s="60">
        <v>-2.2244694825867328E-2</v>
      </c>
      <c r="O146" s="60">
        <v>-4.8378136795288573E-2</v>
      </c>
      <c r="P146" s="60">
        <v>-0.31590277480195283</v>
      </c>
      <c r="Q146" s="57">
        <v>141.84833594473599</v>
      </c>
      <c r="R146" s="61">
        <v>-2.2765600560493149E-2</v>
      </c>
      <c r="S146" s="61">
        <v>-1.5594616478197376E-2</v>
      </c>
      <c r="T146" s="61">
        <v>-0.17032342133630418</v>
      </c>
    </row>
    <row r="147" spans="11:20" x14ac:dyDescent="0.3">
      <c r="K147" s="55">
        <v>40117</v>
      </c>
      <c r="L147" s="56">
        <v>130.69048584923399</v>
      </c>
      <c r="M147" s="57">
        <v>102.795757262549</v>
      </c>
      <c r="N147" s="60">
        <v>-2.0713842891213363E-2</v>
      </c>
      <c r="O147" s="60">
        <v>-4.8927941970162037E-2</v>
      </c>
      <c r="P147" s="60">
        <v>-0.29272520676864622</v>
      </c>
      <c r="Q147" s="57">
        <v>136.88482195394701</v>
      </c>
      <c r="R147" s="61">
        <v>-3.4991696996168997E-2</v>
      </c>
      <c r="S147" s="61">
        <v>-5.8456203722484612E-2</v>
      </c>
      <c r="T147" s="61">
        <v>-0.18092261705016877</v>
      </c>
    </row>
    <row r="148" spans="11:20" x14ac:dyDescent="0.3">
      <c r="K148" s="55">
        <v>40147</v>
      </c>
      <c r="L148" s="56">
        <v>128.76475563934301</v>
      </c>
      <c r="M148" s="57">
        <v>101.24076084295601</v>
      </c>
      <c r="N148" s="60">
        <v>-1.5127048635104723E-2</v>
      </c>
      <c r="O148" s="60">
        <v>-5.6981947486362095E-2</v>
      </c>
      <c r="P148" s="60">
        <v>-0.24469264921049139</v>
      </c>
      <c r="Q148" s="57">
        <v>134.565727951772</v>
      </c>
      <c r="R148" s="61">
        <v>-1.6941936798188117E-2</v>
      </c>
      <c r="S148" s="61">
        <v>-7.2937602938654367E-2</v>
      </c>
      <c r="T148" s="61">
        <v>-0.16951486015002382</v>
      </c>
    </row>
    <row r="149" spans="11:20" x14ac:dyDescent="0.3">
      <c r="K149" s="55">
        <v>40178</v>
      </c>
      <c r="L149" s="56">
        <v>129.24511449193</v>
      </c>
      <c r="M149" s="57">
        <v>100.504254635381</v>
      </c>
      <c r="N149" s="60">
        <v>-7.274799215678196E-3</v>
      </c>
      <c r="O149" s="60">
        <v>-4.2543895624154282E-2</v>
      </c>
      <c r="P149" s="60">
        <v>-0.21941880902694644</v>
      </c>
      <c r="Q149" s="57">
        <v>134.868091794805</v>
      </c>
      <c r="R149" s="61">
        <v>2.2469602597576799E-3</v>
      </c>
      <c r="S149" s="61">
        <v>-4.9209207167932423E-2</v>
      </c>
      <c r="T149" s="61">
        <v>-0.15523195731256056</v>
      </c>
    </row>
    <row r="150" spans="11:20" x14ac:dyDescent="0.3">
      <c r="K150" s="55">
        <v>40209</v>
      </c>
      <c r="L150" s="56">
        <v>131.52708420044999</v>
      </c>
      <c r="M150" s="57">
        <v>100.245224328254</v>
      </c>
      <c r="N150" s="60">
        <v>-2.5773068818503164E-3</v>
      </c>
      <c r="O150" s="60">
        <v>-2.4811655677390743E-2</v>
      </c>
      <c r="P150" s="60">
        <v>-0.20472719416490215</v>
      </c>
      <c r="Q150" s="57">
        <v>137.20424231968499</v>
      </c>
      <c r="R150" s="61">
        <v>1.7321743740797757E-2</v>
      </c>
      <c r="S150" s="61">
        <v>2.3334973240893842E-3</v>
      </c>
      <c r="T150" s="61">
        <v>-0.12093449475989659</v>
      </c>
    </row>
    <row r="151" spans="11:20" x14ac:dyDescent="0.3">
      <c r="K151" s="55">
        <v>40237</v>
      </c>
      <c r="L151" s="56">
        <v>132.76298211385</v>
      </c>
      <c r="M151" s="57">
        <v>100.734915802762</v>
      </c>
      <c r="N151" s="60">
        <v>4.8849356943378996E-3</v>
      </c>
      <c r="O151" s="60">
        <v>-4.9964563282832719E-3</v>
      </c>
      <c r="P151" s="60">
        <v>-0.19575071764296614</v>
      </c>
      <c r="Q151" s="57">
        <v>138.54046721631499</v>
      </c>
      <c r="R151" s="61">
        <v>9.7389473826663409E-3</v>
      </c>
      <c r="S151" s="61">
        <v>2.9537530283844093E-2</v>
      </c>
      <c r="T151" s="61">
        <v>-9.8066172331094492E-2</v>
      </c>
    </row>
    <row r="152" spans="11:20" x14ac:dyDescent="0.3">
      <c r="K152" s="55">
        <v>40268</v>
      </c>
      <c r="L152" s="56">
        <v>132.106808413208</v>
      </c>
      <c r="M152" s="57">
        <v>102.765517572668</v>
      </c>
      <c r="N152" s="60">
        <v>2.0157874295362532E-2</v>
      </c>
      <c r="O152" s="60">
        <v>2.2499176233788498E-2</v>
      </c>
      <c r="P152" s="60">
        <v>-0.13501256148534746</v>
      </c>
      <c r="Q152" s="57">
        <v>137.50645407747501</v>
      </c>
      <c r="R152" s="61">
        <v>-7.4636181010238056E-3</v>
      </c>
      <c r="S152" s="61">
        <v>1.956253883004555E-2</v>
      </c>
      <c r="T152" s="61">
        <v>-7.7851809814824424E-2</v>
      </c>
    </row>
    <row r="153" spans="11:20" x14ac:dyDescent="0.3">
      <c r="K153" s="55">
        <v>40298</v>
      </c>
      <c r="L153" s="56">
        <v>129.49337666367001</v>
      </c>
      <c r="M153" s="57">
        <v>106.510319870635</v>
      </c>
      <c r="N153" s="60">
        <v>3.6440261153931841E-2</v>
      </c>
      <c r="O153" s="60">
        <v>6.2497695868941161E-2</v>
      </c>
      <c r="P153" s="60">
        <v>-7.6417969352408188E-2</v>
      </c>
      <c r="Q153" s="57">
        <v>133.846859148833</v>
      </c>
      <c r="R153" s="61">
        <v>-2.6613986617530561E-2</v>
      </c>
      <c r="S153" s="61">
        <v>-2.4469966191200565E-2</v>
      </c>
      <c r="T153" s="61">
        <v>-8.128886541880942E-2</v>
      </c>
    </row>
    <row r="154" spans="11:20" x14ac:dyDescent="0.3">
      <c r="K154" s="55">
        <v>40329</v>
      </c>
      <c r="L154" s="56">
        <v>125.938477685525</v>
      </c>
      <c r="M154" s="57">
        <v>108.03275623816999</v>
      </c>
      <c r="N154" s="60">
        <v>1.4293792088730051E-2</v>
      </c>
      <c r="O154" s="60">
        <v>7.2445987344617269E-2</v>
      </c>
      <c r="P154" s="60">
        <v>-2.1317835198134238E-2</v>
      </c>
      <c r="Q154" s="57">
        <v>129.39039103991001</v>
      </c>
      <c r="R154" s="61">
        <v>-3.3295275938956093E-2</v>
      </c>
      <c r="S154" s="61">
        <v>-6.6046234434291251E-2</v>
      </c>
      <c r="T154" s="61">
        <v>-9.9649452411121775E-2</v>
      </c>
    </row>
    <row r="155" spans="11:20" x14ac:dyDescent="0.3">
      <c r="K155" s="55">
        <v>40359</v>
      </c>
      <c r="L155" s="56">
        <v>123.81340747772801</v>
      </c>
      <c r="M155" s="57">
        <v>107.253252052581</v>
      </c>
      <c r="N155" s="60">
        <v>-7.2154429150218524E-3</v>
      </c>
      <c r="O155" s="60">
        <v>4.366965287495006E-2</v>
      </c>
      <c r="P155" s="60">
        <v>-2.7679805298829185E-2</v>
      </c>
      <c r="Q155" s="57">
        <v>127.035889012326</v>
      </c>
      <c r="R155" s="61">
        <v>-1.8196884704195559E-2</v>
      </c>
      <c r="S155" s="61">
        <v>-7.6145989912950629E-2</v>
      </c>
      <c r="T155" s="61">
        <v>-0.11839069375524303</v>
      </c>
    </row>
    <row r="156" spans="11:20" x14ac:dyDescent="0.3">
      <c r="K156" s="55">
        <v>40390</v>
      </c>
      <c r="L156" s="56">
        <v>123.469719263161</v>
      </c>
      <c r="M156" s="57">
        <v>103.67497286034001</v>
      </c>
      <c r="N156" s="60">
        <v>-3.336289691697869E-2</v>
      </c>
      <c r="O156" s="60">
        <v>-2.662039710085129E-2</v>
      </c>
      <c r="P156" s="60">
        <v>-4.0793390405866381E-2</v>
      </c>
      <c r="Q156" s="57">
        <v>127.524930315614</v>
      </c>
      <c r="R156" s="61">
        <v>3.849631053792546E-3</v>
      </c>
      <c r="S156" s="61">
        <v>-4.7232552735430589E-2</v>
      </c>
      <c r="T156" s="61">
        <v>-0.12283695668037775</v>
      </c>
    </row>
    <row r="157" spans="11:20" x14ac:dyDescent="0.3">
      <c r="K157" s="55">
        <v>40421</v>
      </c>
      <c r="L157" s="56">
        <v>124.285256815265</v>
      </c>
      <c r="M157" s="57">
        <v>102.52990514964399</v>
      </c>
      <c r="N157" s="60">
        <v>-1.1044784282109532E-2</v>
      </c>
      <c r="O157" s="60">
        <v>-5.093687581564954E-2</v>
      </c>
      <c r="P157" s="60">
        <v>-4.4974072956579514E-2</v>
      </c>
      <c r="Q157" s="57">
        <v>128.85949707217301</v>
      </c>
      <c r="R157" s="61">
        <v>1.0465143978170222E-2</v>
      </c>
      <c r="S157" s="61">
        <v>-4.1030401366763947E-3</v>
      </c>
      <c r="T157" s="61">
        <v>-0.11224948537667345</v>
      </c>
    </row>
    <row r="158" spans="11:20" x14ac:dyDescent="0.3">
      <c r="K158" s="55">
        <v>40451</v>
      </c>
      <c r="L158" s="56">
        <v>124.034083678135</v>
      </c>
      <c r="M158" s="57">
        <v>102.70865404144</v>
      </c>
      <c r="N158" s="60">
        <v>1.7433829821174029E-3</v>
      </c>
      <c r="O158" s="60">
        <v>-4.2372589400953675E-2</v>
      </c>
      <c r="P158" s="60">
        <v>-2.1543633740010559E-2</v>
      </c>
      <c r="Q158" s="57">
        <v>128.59690515740601</v>
      </c>
      <c r="R158" s="61">
        <v>-2.0378157662677143E-3</v>
      </c>
      <c r="S158" s="61">
        <v>1.2287993237316996E-2</v>
      </c>
      <c r="T158" s="61">
        <v>-9.3419712674618349E-2</v>
      </c>
    </row>
    <row r="159" spans="11:20" x14ac:dyDescent="0.3">
      <c r="K159" s="55">
        <v>40482</v>
      </c>
      <c r="L159" s="56">
        <v>123.259276219851</v>
      </c>
      <c r="M159" s="57">
        <v>105.672651208283</v>
      </c>
      <c r="N159" s="60">
        <v>2.8858300154990912E-2</v>
      </c>
      <c r="O159" s="60">
        <v>1.9268665260554707E-2</v>
      </c>
      <c r="P159" s="60">
        <v>2.7986504719121452E-2</v>
      </c>
      <c r="Q159" s="57">
        <v>126.7839882036</v>
      </c>
      <c r="R159" s="61">
        <v>-1.4097671725357253E-2</v>
      </c>
      <c r="S159" s="61">
        <v>-5.8101746080567729E-3</v>
      </c>
      <c r="T159" s="61">
        <v>-7.379075054607076E-2</v>
      </c>
    </row>
    <row r="160" spans="11:20" x14ac:dyDescent="0.3">
      <c r="K160" s="55">
        <v>40512</v>
      </c>
      <c r="L160" s="56">
        <v>122.67306038328699</v>
      </c>
      <c r="M160" s="57">
        <v>108.165814908698</v>
      </c>
      <c r="N160" s="60">
        <v>2.3593272922630915E-2</v>
      </c>
      <c r="O160" s="60">
        <v>5.4968447994058867E-2</v>
      </c>
      <c r="P160" s="60">
        <v>6.8401837442570113E-2</v>
      </c>
      <c r="Q160" s="57">
        <v>125.32957394040599</v>
      </c>
      <c r="R160" s="61">
        <v>-1.1471592618291782E-2</v>
      </c>
      <c r="S160" s="61">
        <v>-2.7393581474169038E-2</v>
      </c>
      <c r="T160" s="61">
        <v>-6.8636748390171309E-2</v>
      </c>
    </row>
    <row r="161" spans="11:20" x14ac:dyDescent="0.3">
      <c r="K161" s="55">
        <v>40543</v>
      </c>
      <c r="L161" s="56">
        <v>123.23470085240299</v>
      </c>
      <c r="M161" s="57">
        <v>110.83921330990501</v>
      </c>
      <c r="N161" s="60">
        <v>2.4715742246879113E-2</v>
      </c>
      <c r="O161" s="60">
        <v>7.9161384640329846E-2</v>
      </c>
      <c r="P161" s="60">
        <v>0.10283105637684842</v>
      </c>
      <c r="Q161" s="57">
        <v>125.253179613309</v>
      </c>
      <c r="R161" s="61">
        <v>-6.0954748903330191E-4</v>
      </c>
      <c r="S161" s="61">
        <v>-2.600160198259982E-2</v>
      </c>
      <c r="T161" s="61">
        <v>-7.1291230220151713E-2</v>
      </c>
    </row>
    <row r="162" spans="11:20" x14ac:dyDescent="0.3">
      <c r="K162" s="55">
        <v>40574</v>
      </c>
      <c r="L162" s="56">
        <v>122.52608663598301</v>
      </c>
      <c r="M162" s="57">
        <v>109.922884243681</v>
      </c>
      <c r="N162" s="60">
        <v>-8.2671920781498542E-3</v>
      </c>
      <c r="O162" s="60">
        <v>4.0220747627697007E-2</v>
      </c>
      <c r="P162" s="60">
        <v>9.6539859931256133E-2</v>
      </c>
      <c r="Q162" s="57">
        <v>124.57391509092901</v>
      </c>
      <c r="R162" s="61">
        <v>-5.4231319674045153E-3</v>
      </c>
      <c r="S162" s="61">
        <v>-1.7431799898279587E-2</v>
      </c>
      <c r="T162" s="61">
        <v>-9.2054932232542797E-2</v>
      </c>
    </row>
    <row r="163" spans="11:20" x14ac:dyDescent="0.3">
      <c r="K163" s="55">
        <v>40602</v>
      </c>
      <c r="L163" s="56">
        <v>120.968639495042</v>
      </c>
      <c r="M163" s="57">
        <v>105.594815738199</v>
      </c>
      <c r="N163" s="60">
        <v>-3.9373680332908445E-2</v>
      </c>
      <c r="O163" s="60">
        <v>-2.3769054693196345E-2</v>
      </c>
      <c r="P163" s="60">
        <v>4.8244443316482588E-2</v>
      </c>
      <c r="Q163" s="57">
        <v>123.789658035546</v>
      </c>
      <c r="R163" s="61">
        <v>-6.2955158374091713E-3</v>
      </c>
      <c r="S163" s="61">
        <v>-1.2286931619126196E-2</v>
      </c>
      <c r="T163" s="61">
        <v>-0.10647292792608609</v>
      </c>
    </row>
    <row r="164" spans="11:20" x14ac:dyDescent="0.3">
      <c r="K164" s="55">
        <v>40633</v>
      </c>
      <c r="L164" s="56">
        <v>119.66179323204101</v>
      </c>
      <c r="M164" s="57">
        <v>101.256523751019</v>
      </c>
      <c r="N164" s="60">
        <v>-4.1084327453498437E-2</v>
      </c>
      <c r="O164" s="60">
        <v>-8.6455770234428964E-2</v>
      </c>
      <c r="P164" s="60">
        <v>-1.4683853663092328E-2</v>
      </c>
      <c r="Q164" s="57">
        <v>123.31719056323701</v>
      </c>
      <c r="R164" s="61">
        <v>-3.8166958355545511E-3</v>
      </c>
      <c r="S164" s="61">
        <v>-1.545660602029364E-2</v>
      </c>
      <c r="T164" s="61">
        <v>-0.10318980014016921</v>
      </c>
    </row>
    <row r="165" spans="11:20" x14ac:dyDescent="0.3">
      <c r="K165" s="55">
        <v>40663</v>
      </c>
      <c r="L165" s="56">
        <v>120.186566011843</v>
      </c>
      <c r="M165" s="57">
        <v>100.52105379763999</v>
      </c>
      <c r="N165" s="60">
        <v>-7.2634327758226425E-3</v>
      </c>
      <c r="O165" s="60">
        <v>-8.5531147683485909E-2</v>
      </c>
      <c r="P165" s="60">
        <v>-5.6231791250551444E-2</v>
      </c>
      <c r="Q165" s="57">
        <v>124.229320578753</v>
      </c>
      <c r="R165" s="61">
        <v>7.3966168978545355E-3</v>
      </c>
      <c r="S165" s="61">
        <v>-2.7661851353429912E-3</v>
      </c>
      <c r="T165" s="61">
        <v>-7.1854794585696102E-2</v>
      </c>
    </row>
    <row r="166" spans="11:20" x14ac:dyDescent="0.3">
      <c r="K166" s="55">
        <v>40694</v>
      </c>
      <c r="L166" s="56">
        <v>120.956381893542</v>
      </c>
      <c r="M166" s="57">
        <v>102.71525120803599</v>
      </c>
      <c r="N166" s="60">
        <v>2.1828237244837956E-2</v>
      </c>
      <c r="O166" s="60">
        <v>-2.726994227919588E-2</v>
      </c>
      <c r="P166" s="60">
        <v>-4.9221228961436325E-2</v>
      </c>
      <c r="Q166" s="57">
        <v>124.592062114383</v>
      </c>
      <c r="R166" s="61">
        <v>2.9199349552913034E-3</v>
      </c>
      <c r="S166" s="61">
        <v>6.4819960857036563E-3</v>
      </c>
      <c r="T166" s="61">
        <v>-3.7084121061563113E-2</v>
      </c>
    </row>
    <row r="167" spans="11:20" x14ac:dyDescent="0.3">
      <c r="K167" s="55">
        <v>40724</v>
      </c>
      <c r="L167" s="56">
        <v>120.88493974737101</v>
      </c>
      <c r="M167" s="57">
        <v>105.720586632131</v>
      </c>
      <c r="N167" s="60">
        <v>2.9258901562807971E-2</v>
      </c>
      <c r="O167" s="60">
        <v>4.4086669339831852E-2</v>
      </c>
      <c r="P167" s="60">
        <v>-1.4290153362423119E-2</v>
      </c>
      <c r="Q167" s="57">
        <v>123.747707964086</v>
      </c>
      <c r="R167" s="61">
        <v>-6.7769497989512706E-3</v>
      </c>
      <c r="S167" s="61">
        <v>3.4911385742950607E-3</v>
      </c>
      <c r="T167" s="61">
        <v>-2.5883874815257446E-2</v>
      </c>
    </row>
    <row r="168" spans="11:20" x14ac:dyDescent="0.3">
      <c r="K168" s="55">
        <v>40755</v>
      </c>
      <c r="L168" s="56">
        <v>120.491615669076</v>
      </c>
      <c r="M168" s="57">
        <v>107.77699877067199</v>
      </c>
      <c r="N168" s="60">
        <v>1.9451387890009997E-2</v>
      </c>
      <c r="O168" s="60">
        <v>7.2183335718296604E-2</v>
      </c>
      <c r="P168" s="60">
        <v>3.9566211566390397E-2</v>
      </c>
      <c r="Q168" s="57">
        <v>122.809796017709</v>
      </c>
      <c r="R168" s="61">
        <v>-7.5792268140367769E-3</v>
      </c>
      <c r="S168" s="61">
        <v>-1.1426646740325008E-2</v>
      </c>
      <c r="T168" s="61">
        <v>-3.6974215835565816E-2</v>
      </c>
    </row>
    <row r="169" spans="11:20" x14ac:dyDescent="0.3">
      <c r="K169" s="55">
        <v>40786</v>
      </c>
      <c r="L169" s="56">
        <v>121.119343215174</v>
      </c>
      <c r="M169" s="57">
        <v>109.58700510522399</v>
      </c>
      <c r="N169" s="60">
        <v>1.6793994592513517E-2</v>
      </c>
      <c r="O169" s="60">
        <v>6.6901008529592021E-2</v>
      </c>
      <c r="P169" s="60">
        <v>6.8829674086599901E-2</v>
      </c>
      <c r="Q169" s="57">
        <v>123.15425044743399</v>
      </c>
      <c r="R169" s="61">
        <v>2.8047797561305821E-3</v>
      </c>
      <c r="S169" s="61">
        <v>-1.1540154665944935E-2</v>
      </c>
      <c r="T169" s="61">
        <v>-4.4274940957930053E-2</v>
      </c>
    </row>
    <row r="170" spans="11:20" x14ac:dyDescent="0.3">
      <c r="K170" s="55">
        <v>40816</v>
      </c>
      <c r="L170" s="56">
        <v>122.59198650811599</v>
      </c>
      <c r="M170" s="57">
        <v>110.718290663339</v>
      </c>
      <c r="N170" s="60">
        <v>1.0323172505980693E-2</v>
      </c>
      <c r="O170" s="60">
        <v>4.7272761062121083E-2</v>
      </c>
      <c r="P170" s="60">
        <v>7.7984048147173191E-2</v>
      </c>
      <c r="Q170" s="57">
        <v>124.605946897439</v>
      </c>
      <c r="R170" s="61">
        <v>1.1787627667992018E-2</v>
      </c>
      <c r="S170" s="61">
        <v>6.9353925617925416E-3</v>
      </c>
      <c r="T170" s="61">
        <v>-3.1034636915110658E-2</v>
      </c>
    </row>
    <row r="171" spans="11:20" x14ac:dyDescent="0.3">
      <c r="K171" s="55">
        <v>40847</v>
      </c>
      <c r="L171" s="56">
        <v>123.919864371282</v>
      </c>
      <c r="M171" s="57">
        <v>113.834083403066</v>
      </c>
      <c r="N171" s="60">
        <v>2.814162611308002E-2</v>
      </c>
      <c r="O171" s="60">
        <v>5.6200160530377019E-2</v>
      </c>
      <c r="P171" s="60">
        <v>7.7233154477184929E-2</v>
      </c>
      <c r="Q171" s="57">
        <v>125.491712417806</v>
      </c>
      <c r="R171" s="61">
        <v>7.1085332796840817E-3</v>
      </c>
      <c r="S171" s="61">
        <v>2.1837968037258682E-2</v>
      </c>
      <c r="T171" s="61">
        <v>-1.0192736512742995E-2</v>
      </c>
    </row>
    <row r="172" spans="11:20" x14ac:dyDescent="0.3">
      <c r="K172" s="55">
        <v>40877</v>
      </c>
      <c r="L172" s="56">
        <v>124.193648988373</v>
      </c>
      <c r="M172" s="57">
        <v>114.318034935181</v>
      </c>
      <c r="N172" s="60">
        <v>4.2513763685469996E-3</v>
      </c>
      <c r="O172" s="60">
        <v>4.3171449255450911E-2</v>
      </c>
      <c r="P172" s="60">
        <v>5.6877674630159802E-2</v>
      </c>
      <c r="Q172" s="57">
        <v>125.663702962031</v>
      </c>
      <c r="R172" s="61">
        <v>1.3705330886901734E-3</v>
      </c>
      <c r="S172" s="61">
        <v>2.0376499434488604E-2</v>
      </c>
      <c r="T172" s="61">
        <v>2.6660030120575495E-3</v>
      </c>
    </row>
    <row r="173" spans="11:20" x14ac:dyDescent="0.3">
      <c r="K173" s="55">
        <v>40908</v>
      </c>
      <c r="L173" s="56">
        <v>123.721029443855</v>
      </c>
      <c r="M173" s="57">
        <v>114.70146618762401</v>
      </c>
      <c r="N173" s="60">
        <v>3.3540749074318921E-3</v>
      </c>
      <c r="O173" s="60">
        <v>3.5975767873771103E-2</v>
      </c>
      <c r="P173" s="60">
        <v>3.4845545744899731E-2</v>
      </c>
      <c r="Q173" s="57">
        <v>125.003112432346</v>
      </c>
      <c r="R173" s="61">
        <v>-5.2568125410452637E-3</v>
      </c>
      <c r="S173" s="61">
        <v>3.1873722305879593E-3</v>
      </c>
      <c r="T173" s="61">
        <v>-1.996493675729627E-3</v>
      </c>
    </row>
    <row r="174" spans="11:20" x14ac:dyDescent="0.3">
      <c r="K174" s="55">
        <v>40939</v>
      </c>
      <c r="L174" s="56">
        <v>122.173633593847</v>
      </c>
      <c r="M174" s="57">
        <v>110.755259751319</v>
      </c>
      <c r="N174" s="60">
        <v>-3.440414989857199E-2</v>
      </c>
      <c r="O174" s="60">
        <v>-2.7046588857270848E-2</v>
      </c>
      <c r="P174" s="60">
        <v>7.5723586891403016E-3</v>
      </c>
      <c r="Q174" s="57">
        <v>124.024661642868</v>
      </c>
      <c r="R174" s="61">
        <v>-7.8274114175161946E-3</v>
      </c>
      <c r="S174" s="61">
        <v>-1.1690419603596403E-2</v>
      </c>
      <c r="T174" s="61">
        <v>-4.4090566444836554E-3</v>
      </c>
    </row>
    <row r="175" spans="11:20" x14ac:dyDescent="0.3">
      <c r="K175" s="55">
        <v>40968</v>
      </c>
      <c r="L175" s="56">
        <v>120.37502539757</v>
      </c>
      <c r="M175" s="57">
        <v>108.453240280467</v>
      </c>
      <c r="N175" s="60">
        <v>-2.0784741745184632E-2</v>
      </c>
      <c r="O175" s="60">
        <v>-5.1302444605869746E-2</v>
      </c>
      <c r="P175" s="60">
        <v>2.7069743171434402E-2</v>
      </c>
      <c r="Q175" s="57">
        <v>122.379764753039</v>
      </c>
      <c r="R175" s="61">
        <v>-1.326265976492258E-2</v>
      </c>
      <c r="S175" s="61">
        <v>-2.6132750600101562E-2</v>
      </c>
      <c r="T175" s="61">
        <v>-1.1389427072350022E-2</v>
      </c>
    </row>
    <row r="176" spans="11:20" x14ac:dyDescent="0.3">
      <c r="K176" s="55">
        <v>40999</v>
      </c>
      <c r="L176" s="56">
        <v>120.45144896004901</v>
      </c>
      <c r="M176" s="57">
        <v>107.443224249103</v>
      </c>
      <c r="N176" s="60">
        <v>-9.312917057637371E-3</v>
      </c>
      <c r="O176" s="60">
        <v>-6.3279417253902182E-2</v>
      </c>
      <c r="P176" s="60">
        <v>6.1099278040559257E-2</v>
      </c>
      <c r="Q176" s="57">
        <v>122.770461319723</v>
      </c>
      <c r="R176" s="61">
        <v>3.1924931991200722E-3</v>
      </c>
      <c r="S176" s="61">
        <v>-1.7860764177622834E-2</v>
      </c>
      <c r="T176" s="61">
        <v>-4.4335201038628869E-3</v>
      </c>
    </row>
    <row r="177" spans="11:20" x14ac:dyDescent="0.3">
      <c r="K177" s="55">
        <v>41029</v>
      </c>
      <c r="L177" s="56">
        <v>121.298746510529</v>
      </c>
      <c r="M177" s="57">
        <v>109.81527585917701</v>
      </c>
      <c r="N177" s="60">
        <v>2.207725639891911E-2</v>
      </c>
      <c r="O177" s="60">
        <v>-8.4870361394353555E-3</v>
      </c>
      <c r="P177" s="60">
        <v>9.2460451919329278E-2</v>
      </c>
      <c r="Q177" s="57">
        <v>123.32740276633299</v>
      </c>
      <c r="R177" s="61">
        <v>4.5364450098430709E-3</v>
      </c>
      <c r="S177" s="61">
        <v>-5.6219373413231022E-3</v>
      </c>
      <c r="T177" s="61">
        <v>-7.2601042026004814E-3</v>
      </c>
    </row>
    <row r="178" spans="11:20" x14ac:dyDescent="0.3">
      <c r="K178" s="55">
        <v>41060</v>
      </c>
      <c r="L178" s="56">
        <v>122.742121441485</v>
      </c>
      <c r="M178" s="57">
        <v>110.886796285489</v>
      </c>
      <c r="N178" s="60">
        <v>9.7574806230606992E-3</v>
      </c>
      <c r="O178" s="60">
        <v>2.2438757926721786E-2</v>
      </c>
      <c r="P178" s="60">
        <v>7.9555323881773221E-2</v>
      </c>
      <c r="Q178" s="57">
        <v>124.92728877524701</v>
      </c>
      <c r="R178" s="61">
        <v>1.2972672520682904E-2</v>
      </c>
      <c r="S178" s="61">
        <v>2.0816546161441574E-2</v>
      </c>
      <c r="T178" s="61">
        <v>2.6905940488910485E-3</v>
      </c>
    </row>
    <row r="179" spans="11:20" x14ac:dyDescent="0.3">
      <c r="K179" s="55">
        <v>41090</v>
      </c>
      <c r="L179" s="56">
        <v>123.213619694429</v>
      </c>
      <c r="M179" s="57">
        <v>112.548436662201</v>
      </c>
      <c r="N179" s="60">
        <v>1.4985015640941901E-2</v>
      </c>
      <c r="O179" s="60">
        <v>4.7515443144760416E-2</v>
      </c>
      <c r="P179" s="60">
        <v>6.4583921141380118E-2</v>
      </c>
      <c r="Q179" s="57">
        <v>125.11447048023901</v>
      </c>
      <c r="R179" s="61">
        <v>1.4983252004192593E-3</v>
      </c>
      <c r="S179" s="61">
        <v>1.9092615074660868E-2</v>
      </c>
      <c r="T179" s="61">
        <v>1.1044750150440485E-2</v>
      </c>
    </row>
    <row r="180" spans="11:20" x14ac:dyDescent="0.3">
      <c r="K180" s="55">
        <v>41121</v>
      </c>
      <c r="L180" s="56">
        <v>124.189937337968</v>
      </c>
      <c r="M180" s="57">
        <v>114.033394085767</v>
      </c>
      <c r="N180" s="60">
        <v>1.3193940916504276E-2</v>
      </c>
      <c r="O180" s="60">
        <v>3.8411033379355697E-2</v>
      </c>
      <c r="P180" s="60">
        <v>5.8049448272421866E-2</v>
      </c>
      <c r="Q180" s="57">
        <v>125.99442391656</v>
      </c>
      <c r="R180" s="61">
        <v>7.0331867524466851E-3</v>
      </c>
      <c r="S180" s="61">
        <v>2.16255356912054E-2</v>
      </c>
      <c r="T180" s="61">
        <v>2.5931383343326786E-2</v>
      </c>
    </row>
    <row r="181" spans="11:20" x14ac:dyDescent="0.3">
      <c r="K181" s="55">
        <v>41152</v>
      </c>
      <c r="L181" s="56">
        <v>125.562482804552</v>
      </c>
      <c r="M181" s="57">
        <v>116.711601616455</v>
      </c>
      <c r="N181" s="60">
        <v>2.3486168697861132E-2</v>
      </c>
      <c r="O181" s="60">
        <v>5.2529295877296933E-2</v>
      </c>
      <c r="P181" s="60">
        <v>6.5013151006271697E-2</v>
      </c>
      <c r="Q181" s="57">
        <v>126.992758444016</v>
      </c>
      <c r="R181" s="61">
        <v>7.9236405582294722E-3</v>
      </c>
      <c r="S181" s="61">
        <v>1.6533374645510079E-2</v>
      </c>
      <c r="T181" s="61">
        <v>3.116829490363715E-2</v>
      </c>
    </row>
    <row r="182" spans="11:20" x14ac:dyDescent="0.3">
      <c r="K182" s="55">
        <v>41182</v>
      </c>
      <c r="L182" s="56">
        <v>126.926844700255</v>
      </c>
      <c r="M182" s="57">
        <v>117.123192755232</v>
      </c>
      <c r="N182" s="60">
        <v>3.526565766183154E-3</v>
      </c>
      <c r="O182" s="60">
        <v>4.064699811656669E-2</v>
      </c>
      <c r="P182" s="60">
        <v>5.7848635970802365E-2</v>
      </c>
      <c r="Q182" s="57">
        <v>128.55786949032199</v>
      </c>
      <c r="R182" s="61">
        <v>1.2324411765541443E-2</v>
      </c>
      <c r="S182" s="61">
        <v>2.7521988438794054E-2</v>
      </c>
      <c r="T182" s="61">
        <v>3.1715361034379441E-2</v>
      </c>
    </row>
    <row r="183" spans="11:20" x14ac:dyDescent="0.3">
      <c r="K183" s="55">
        <v>41213</v>
      </c>
      <c r="L183" s="56">
        <v>128.86291920347699</v>
      </c>
      <c r="M183" s="57">
        <v>117.67171764465201</v>
      </c>
      <c r="N183" s="60">
        <v>4.6833157166943362E-3</v>
      </c>
      <c r="O183" s="60">
        <v>3.190577276116624E-2</v>
      </c>
      <c r="P183" s="60">
        <v>3.3712523761425972E-2</v>
      </c>
      <c r="Q183" s="57">
        <v>130.70424765202</v>
      </c>
      <c r="R183" s="61">
        <v>1.6695813101193169E-2</v>
      </c>
      <c r="S183" s="61">
        <v>3.738120774756748E-2</v>
      </c>
      <c r="T183" s="61">
        <v>4.1536888243740355E-2</v>
      </c>
    </row>
    <row r="184" spans="11:20" x14ac:dyDescent="0.3">
      <c r="K184" s="55">
        <v>41243</v>
      </c>
      <c r="L184" s="56">
        <v>129.666729959299</v>
      </c>
      <c r="M184" s="57">
        <v>116.31451039958399</v>
      </c>
      <c r="N184" s="60">
        <v>-1.1533844089592904E-2</v>
      </c>
      <c r="O184" s="60">
        <v>-3.4023285720639063E-3</v>
      </c>
      <c r="P184" s="60">
        <v>1.7464221332487151E-2</v>
      </c>
      <c r="Q184" s="57">
        <v>131.96440495223101</v>
      </c>
      <c r="R184" s="61">
        <v>9.6412880441802962E-3</v>
      </c>
      <c r="S184" s="61">
        <v>3.9149055183384407E-2</v>
      </c>
      <c r="T184" s="61">
        <v>5.0139394603895715E-2</v>
      </c>
    </row>
    <row r="185" spans="11:20" x14ac:dyDescent="0.3">
      <c r="K185" s="55">
        <v>41274</v>
      </c>
      <c r="L185" s="56">
        <v>130.26521771879601</v>
      </c>
      <c r="M185" s="57">
        <v>116.82082240402499</v>
      </c>
      <c r="N185" s="60">
        <v>4.3529565030333561E-3</v>
      </c>
      <c r="O185" s="60">
        <v>-2.5816436872491133E-3</v>
      </c>
      <c r="P185" s="60">
        <v>1.8477150178134893E-2</v>
      </c>
      <c r="Q185" s="57">
        <v>132.51923400403899</v>
      </c>
      <c r="R185" s="61">
        <v>4.2043841444123764E-3</v>
      </c>
      <c r="S185" s="61">
        <v>3.0813862499605493E-2</v>
      </c>
      <c r="T185" s="61">
        <v>6.0127475431948518E-2</v>
      </c>
    </row>
    <row r="186" spans="11:20" x14ac:dyDescent="0.3">
      <c r="K186" s="55">
        <v>41305</v>
      </c>
      <c r="L186" s="56">
        <v>128.589646738097</v>
      </c>
      <c r="M186" s="57">
        <v>115.375550399239</v>
      </c>
      <c r="N186" s="60">
        <v>-1.2371698598281688E-2</v>
      </c>
      <c r="O186" s="60">
        <v>-1.9513331592107996E-2</v>
      </c>
      <c r="P186" s="60">
        <v>4.1716218789916049E-2</v>
      </c>
      <c r="Q186" s="57">
        <v>130.80649419899899</v>
      </c>
      <c r="R186" s="61">
        <v>-1.2924462006683513E-2</v>
      </c>
      <c r="S186" s="61">
        <v>7.822740944978257E-4</v>
      </c>
      <c r="T186" s="61">
        <v>5.468132278126614E-2</v>
      </c>
    </row>
    <row r="187" spans="11:20" x14ac:dyDescent="0.3">
      <c r="K187" s="55">
        <v>41333</v>
      </c>
      <c r="L187" s="56">
        <v>127.11617210897801</v>
      </c>
      <c r="M187" s="57">
        <v>116.616047482461</v>
      </c>
      <c r="N187" s="60">
        <v>1.0751819418667541E-2</v>
      </c>
      <c r="O187" s="60">
        <v>2.5924287678391611E-3</v>
      </c>
      <c r="P187" s="60">
        <v>7.5265682988211902E-2</v>
      </c>
      <c r="Q187" s="57">
        <v>128.830249808714</v>
      </c>
      <c r="R187" s="61">
        <v>-1.5108151949080439E-2</v>
      </c>
      <c r="S187" s="61">
        <v>-2.3750003985177015E-2</v>
      </c>
      <c r="T187" s="61">
        <v>5.2708755149938558E-2</v>
      </c>
    </row>
    <row r="188" spans="11:20" x14ac:dyDescent="0.3">
      <c r="K188" s="55">
        <v>41364</v>
      </c>
      <c r="L188" s="56">
        <v>126.88213699222899</v>
      </c>
      <c r="M188" s="57">
        <v>117.689852934764</v>
      </c>
      <c r="N188" s="60">
        <v>9.2080419074784814E-3</v>
      </c>
      <c r="O188" s="60">
        <v>7.4390037054650193E-3</v>
      </c>
      <c r="P188" s="60">
        <v>9.5367844340789709E-2</v>
      </c>
      <c r="Q188" s="57">
        <v>128.347902897387</v>
      </c>
      <c r="R188" s="61">
        <v>-3.7440501127893322E-3</v>
      </c>
      <c r="S188" s="61">
        <v>-3.1477174902209692E-2</v>
      </c>
      <c r="T188" s="61">
        <v>4.5429833183888046E-2</v>
      </c>
    </row>
    <row r="189" spans="11:20" x14ac:dyDescent="0.3">
      <c r="K189" s="55">
        <v>41394</v>
      </c>
      <c r="L189" s="56">
        <v>129.19301641128101</v>
      </c>
      <c r="M189" s="57">
        <v>121.44427337604201</v>
      </c>
      <c r="N189" s="60">
        <v>3.1900969774846244E-2</v>
      </c>
      <c r="O189" s="60">
        <v>5.2599731535868166E-2</v>
      </c>
      <c r="P189" s="60">
        <v>0.10589599148098117</v>
      </c>
      <c r="Q189" s="57">
        <v>130.29393131981499</v>
      </c>
      <c r="R189" s="61">
        <v>1.5162136493837464E-2</v>
      </c>
      <c r="S189" s="61">
        <v>-3.9184818943639455E-3</v>
      </c>
      <c r="T189" s="61">
        <v>5.6488082917641513E-2</v>
      </c>
    </row>
    <row r="190" spans="11:20" x14ac:dyDescent="0.3">
      <c r="K190" s="55">
        <v>41425</v>
      </c>
      <c r="L190" s="56">
        <v>131.893070216192</v>
      </c>
      <c r="M190" s="57">
        <v>122.556273106568</v>
      </c>
      <c r="N190" s="60">
        <v>9.156460816252654E-3</v>
      </c>
      <c r="O190" s="60">
        <v>5.093832068867199E-2</v>
      </c>
      <c r="P190" s="60">
        <v>0.10523774887530135</v>
      </c>
      <c r="Q190" s="57">
        <v>133.24293280792699</v>
      </c>
      <c r="R190" s="61">
        <v>2.2633452366046747E-2</v>
      </c>
      <c r="S190" s="61">
        <v>3.4251916811190775E-2</v>
      </c>
      <c r="T190" s="61">
        <v>6.656387178657508E-2</v>
      </c>
    </row>
    <row r="191" spans="11:20" x14ac:dyDescent="0.3">
      <c r="K191" s="55">
        <v>41455</v>
      </c>
      <c r="L191" s="56">
        <v>134.41267168446299</v>
      </c>
      <c r="M191" s="57">
        <v>124.024902993298</v>
      </c>
      <c r="N191" s="60">
        <v>1.1983310600943042E-2</v>
      </c>
      <c r="O191" s="60">
        <v>5.3828345439819181E-2</v>
      </c>
      <c r="P191" s="60">
        <v>0.10196913143753461</v>
      </c>
      <c r="Q191" s="57">
        <v>135.95866086546701</v>
      </c>
      <c r="R191" s="61">
        <v>2.0381779358270347E-2</v>
      </c>
      <c r="S191" s="61">
        <v>5.9297875510788467E-2</v>
      </c>
      <c r="T191" s="61">
        <v>8.667415002919876E-2</v>
      </c>
    </row>
    <row r="192" spans="11:20" x14ac:dyDescent="0.3">
      <c r="K192" s="55">
        <v>41486</v>
      </c>
      <c r="L192" s="56">
        <v>135.52507599330701</v>
      </c>
      <c r="M192" s="57">
        <v>123.88722422273401</v>
      </c>
      <c r="N192" s="60">
        <v>-1.1100897258627951E-3</v>
      </c>
      <c r="O192" s="60">
        <v>2.0115817557964322E-2</v>
      </c>
      <c r="P192" s="60">
        <v>8.6411793808011339E-2</v>
      </c>
      <c r="Q192" s="57">
        <v>137.43130129916599</v>
      </c>
      <c r="R192" s="61">
        <v>1.0831530880965223E-2</v>
      </c>
      <c r="S192" s="61">
        <v>5.4778990142156925E-2</v>
      </c>
      <c r="T192" s="61">
        <v>9.0772885236414025E-2</v>
      </c>
    </row>
    <row r="193" spans="11:20" x14ac:dyDescent="0.3">
      <c r="K193" s="55">
        <v>41517</v>
      </c>
      <c r="L193" s="56">
        <v>136.403492090773</v>
      </c>
      <c r="M193" s="57">
        <v>124.91295655810499</v>
      </c>
      <c r="N193" s="60">
        <v>8.2795650786948727E-3</v>
      </c>
      <c r="O193" s="60">
        <v>1.9229398804317066E-2</v>
      </c>
      <c r="P193" s="60">
        <v>7.0270263007801148E-2</v>
      </c>
      <c r="Q193" s="57">
        <v>138.309649373962</v>
      </c>
      <c r="R193" s="61">
        <v>6.3911792036661641E-3</v>
      </c>
      <c r="S193" s="61">
        <v>3.8026156128961874E-2</v>
      </c>
      <c r="T193" s="61">
        <v>8.9114458718801526E-2</v>
      </c>
    </row>
    <row r="194" spans="11:20" x14ac:dyDescent="0.3">
      <c r="K194" s="55">
        <v>41547</v>
      </c>
      <c r="L194" s="56">
        <v>137.13031496432299</v>
      </c>
      <c r="M194" s="57">
        <v>125.123609444002</v>
      </c>
      <c r="N194" s="60">
        <v>1.6863974058529685E-3</v>
      </c>
      <c r="O194" s="60">
        <v>8.8587567834128578E-3</v>
      </c>
      <c r="P194" s="60">
        <v>6.8307706616993702E-2</v>
      </c>
      <c r="Q194" s="57">
        <v>139.08803957029099</v>
      </c>
      <c r="R194" s="61">
        <v>5.6278806276515159E-3</v>
      </c>
      <c r="S194" s="61">
        <v>2.3017133920733013E-2</v>
      </c>
      <c r="T194" s="61">
        <v>8.1909961029353662E-2</v>
      </c>
    </row>
    <row r="195" spans="11:20" x14ac:dyDescent="0.3">
      <c r="K195" s="55">
        <v>41578</v>
      </c>
      <c r="L195" s="56">
        <v>137.80110671866501</v>
      </c>
      <c r="M195" s="57">
        <v>125.406751429206</v>
      </c>
      <c r="N195" s="60">
        <v>2.2628981569678963E-3</v>
      </c>
      <c r="O195" s="60">
        <v>1.2265406832750347E-2</v>
      </c>
      <c r="P195" s="60">
        <v>6.5734009321699816E-2</v>
      </c>
      <c r="Q195" s="57">
        <v>139.7645225727</v>
      </c>
      <c r="R195" s="61">
        <v>4.8637036261276467E-3</v>
      </c>
      <c r="S195" s="61">
        <v>1.6977364337509737E-2</v>
      </c>
      <c r="T195" s="61">
        <v>6.931890189828871E-2</v>
      </c>
    </row>
    <row r="196" spans="11:20" x14ac:dyDescent="0.3">
      <c r="K196" s="55">
        <v>41608</v>
      </c>
      <c r="L196" s="56">
        <v>138.60996524418101</v>
      </c>
      <c r="M196" s="57">
        <v>126.069163286967</v>
      </c>
      <c r="N196" s="60">
        <v>5.2821068260822113E-3</v>
      </c>
      <c r="O196" s="60">
        <v>9.2560992928236718E-3</v>
      </c>
      <c r="P196" s="60">
        <v>8.3864453831874464E-2</v>
      </c>
      <c r="Q196" s="57">
        <v>140.567621519797</v>
      </c>
      <c r="R196" s="61">
        <v>5.7460858615194788E-3</v>
      </c>
      <c r="S196" s="61">
        <v>1.63254852864958E-2</v>
      </c>
      <c r="T196" s="61">
        <v>6.5193463121212325E-2</v>
      </c>
    </row>
    <row r="197" spans="11:20" x14ac:dyDescent="0.3">
      <c r="K197" s="55">
        <v>41639</v>
      </c>
      <c r="L197" s="56">
        <v>139.944554341219</v>
      </c>
      <c r="M197" s="57">
        <v>127.02225759104201</v>
      </c>
      <c r="N197" s="60">
        <v>7.5600906615482799E-3</v>
      </c>
      <c r="O197" s="60">
        <v>1.5174179800893084E-2</v>
      </c>
      <c r="P197" s="60">
        <v>8.7325486818910836E-2</v>
      </c>
      <c r="Q197" s="57">
        <v>142.03854704119701</v>
      </c>
      <c r="R197" s="61">
        <v>1.0464184465075022E-2</v>
      </c>
      <c r="S197" s="61">
        <v>2.1213236450966955E-2</v>
      </c>
      <c r="T197" s="61">
        <v>7.1833444470920105E-2</v>
      </c>
    </row>
    <row r="198" spans="11:20" x14ac:dyDescent="0.3">
      <c r="K198" s="55">
        <v>41670</v>
      </c>
      <c r="L198" s="56">
        <v>141.91197329790401</v>
      </c>
      <c r="M198" s="57">
        <v>129.42149372681001</v>
      </c>
      <c r="N198" s="60">
        <v>1.8888312814377306E-2</v>
      </c>
      <c r="O198" s="60">
        <v>3.2013765222763224E-2</v>
      </c>
      <c r="P198" s="60">
        <v>0.1217410732080344</v>
      </c>
      <c r="Q198" s="57">
        <v>143.95699749321801</v>
      </c>
      <c r="R198" s="61">
        <v>1.3506547989853512E-2</v>
      </c>
      <c r="S198" s="61">
        <v>2.9996703336050423E-2</v>
      </c>
      <c r="T198" s="61">
        <v>0.10053402451267335</v>
      </c>
    </row>
    <row r="199" spans="11:20" x14ac:dyDescent="0.3">
      <c r="K199" s="55">
        <v>41698</v>
      </c>
      <c r="L199" s="56">
        <v>142.68782886031801</v>
      </c>
      <c r="M199" s="57">
        <v>131.031285247873</v>
      </c>
      <c r="N199" s="60">
        <v>1.2438363016123333E-2</v>
      </c>
      <c r="O199" s="60">
        <v>3.9360314858367884E-2</v>
      </c>
      <c r="P199" s="60">
        <v>0.12361281381604061</v>
      </c>
      <c r="Q199" s="57">
        <v>144.62656285726399</v>
      </c>
      <c r="R199" s="61">
        <v>4.6511484381126511E-3</v>
      </c>
      <c r="S199" s="61">
        <v>2.8875364707621198E-2</v>
      </c>
      <c r="T199" s="61">
        <v>0.12261338522594034</v>
      </c>
    </row>
    <row r="200" spans="11:20" x14ac:dyDescent="0.3">
      <c r="K200" s="55">
        <v>41729</v>
      </c>
      <c r="L200" s="56">
        <v>143.072065079596</v>
      </c>
      <c r="M200" s="57">
        <v>132.66606953681</v>
      </c>
      <c r="N200" s="60">
        <v>1.2476289810059216E-2</v>
      </c>
      <c r="O200" s="60">
        <v>4.4431677194233909E-2</v>
      </c>
      <c r="P200" s="60">
        <v>0.12725155337178795</v>
      </c>
      <c r="Q200" s="57">
        <v>144.696630456473</v>
      </c>
      <c r="R200" s="61">
        <v>4.8447254656913685E-4</v>
      </c>
      <c r="S200" s="61">
        <v>1.8713817274581324E-2</v>
      </c>
      <c r="T200" s="61">
        <v>0.12737822114753716</v>
      </c>
    </row>
    <row r="201" spans="11:20" x14ac:dyDescent="0.3">
      <c r="K201" s="55">
        <v>41759</v>
      </c>
      <c r="L201" s="56">
        <v>143.45908864467199</v>
      </c>
      <c r="M201" s="57">
        <v>133.39553503308801</v>
      </c>
      <c r="N201" s="60">
        <v>5.4985083889562691E-3</v>
      </c>
      <c r="O201" s="60">
        <v>3.0706192548408007E-2</v>
      </c>
      <c r="P201" s="60">
        <v>9.8409429484088706E-2</v>
      </c>
      <c r="Q201" s="57">
        <v>144.94358992008699</v>
      </c>
      <c r="R201" s="61">
        <v>1.7067395614873693E-3</v>
      </c>
      <c r="S201" s="61">
        <v>6.8533829132930713E-3</v>
      </c>
      <c r="T201" s="61">
        <v>0.11243546381537484</v>
      </c>
    </row>
    <row r="202" spans="11:20" x14ac:dyDescent="0.3">
      <c r="K202" s="55">
        <v>41790</v>
      </c>
      <c r="L202" s="56">
        <v>145.45962555040501</v>
      </c>
      <c r="M202" s="57">
        <v>134.165880202842</v>
      </c>
      <c r="N202" s="60">
        <v>5.7748947111528892E-3</v>
      </c>
      <c r="O202" s="60">
        <v>2.3922492624866454E-2</v>
      </c>
      <c r="P202" s="60">
        <v>9.4728787046085783E-2</v>
      </c>
      <c r="Q202" s="57">
        <v>147.127795351797</v>
      </c>
      <c r="R202" s="61">
        <v>1.5069348240334346E-2</v>
      </c>
      <c r="S202" s="61">
        <v>1.7294419815546247E-2</v>
      </c>
      <c r="T202" s="61">
        <v>0.10420712191831893</v>
      </c>
    </row>
    <row r="203" spans="11:20" x14ac:dyDescent="0.3">
      <c r="K203" s="55">
        <v>41820</v>
      </c>
      <c r="L203" s="56">
        <v>147.802957511221</v>
      </c>
      <c r="M203" s="57">
        <v>135.518584775671</v>
      </c>
      <c r="N203" s="60">
        <v>1.0082329209064822E-2</v>
      </c>
      <c r="O203" s="60">
        <v>2.1501467924845086E-2</v>
      </c>
      <c r="P203" s="60">
        <v>9.2672370668930082E-2</v>
      </c>
      <c r="Q203" s="57">
        <v>149.641310332713</v>
      </c>
      <c r="R203" s="61">
        <v>1.7083889382736528E-2</v>
      </c>
      <c r="S203" s="61">
        <v>3.4172736853934182E-2</v>
      </c>
      <c r="T203" s="61">
        <v>0.10063830711590471</v>
      </c>
    </row>
    <row r="204" spans="11:20" x14ac:dyDescent="0.3">
      <c r="K204" s="55">
        <v>41851</v>
      </c>
      <c r="L204" s="56">
        <v>150.32505928746301</v>
      </c>
      <c r="M204" s="57">
        <v>136.82371683817101</v>
      </c>
      <c r="N204" s="60">
        <v>9.6306500297389519E-3</v>
      </c>
      <c r="O204" s="60">
        <v>2.5699374452320844E-2</v>
      </c>
      <c r="P204" s="60">
        <v>0.10442152285354922</v>
      </c>
      <c r="Q204" s="57">
        <v>152.429780927954</v>
      </c>
      <c r="R204" s="61">
        <v>1.8634363659614461E-2</v>
      </c>
      <c r="S204" s="61">
        <v>5.1648996771740174E-2</v>
      </c>
      <c r="T204" s="61">
        <v>0.1091343783185077</v>
      </c>
    </row>
    <row r="205" spans="11:20" x14ac:dyDescent="0.3">
      <c r="K205" s="55">
        <v>41882</v>
      </c>
      <c r="L205" s="56">
        <v>151.865307391307</v>
      </c>
      <c r="M205" s="57">
        <v>138.90627263859099</v>
      </c>
      <c r="N205" s="60">
        <v>1.522072231733862E-2</v>
      </c>
      <c r="O205" s="60">
        <v>3.5332324646043523E-2</v>
      </c>
      <c r="P205" s="60">
        <v>0.11202453665386436</v>
      </c>
      <c r="Q205" s="57">
        <v>153.85691007449901</v>
      </c>
      <c r="R205" s="61">
        <v>9.3625349184196516E-3</v>
      </c>
      <c r="S205" s="61">
        <v>4.5736529298301853E-2</v>
      </c>
      <c r="T205" s="61">
        <v>0.11240908187468746</v>
      </c>
    </row>
    <row r="206" spans="11:20" x14ac:dyDescent="0.3">
      <c r="K206" s="55">
        <v>41912</v>
      </c>
      <c r="L206" s="56">
        <v>153.05138343592799</v>
      </c>
      <c r="M206" s="57">
        <v>140.52635754840699</v>
      </c>
      <c r="N206" s="60">
        <v>1.1663151555661999E-2</v>
      </c>
      <c r="O206" s="60">
        <v>3.6952664322945417E-2</v>
      </c>
      <c r="P206" s="60">
        <v>0.1231002540036088</v>
      </c>
      <c r="Q206" s="57">
        <v>154.89058514373099</v>
      </c>
      <c r="R206" s="61">
        <v>6.7184182285440208E-3</v>
      </c>
      <c r="S206" s="61">
        <v>3.507904868880618E-2</v>
      </c>
      <c r="T206" s="61">
        <v>0.11361541669766551</v>
      </c>
    </row>
    <row r="207" spans="11:20" x14ac:dyDescent="0.3">
      <c r="K207" s="55">
        <v>41943</v>
      </c>
      <c r="L207" s="56">
        <v>153.76579860241401</v>
      </c>
      <c r="M207" s="57">
        <v>141.89574877626899</v>
      </c>
      <c r="N207" s="60">
        <v>9.7447286882839101E-3</v>
      </c>
      <c r="O207" s="60">
        <v>3.7069830109183188E-2</v>
      </c>
      <c r="P207" s="60">
        <v>0.13148412792090602</v>
      </c>
      <c r="Q207" s="57">
        <v>155.383955701057</v>
      </c>
      <c r="R207" s="61">
        <v>3.1852843532627073E-3</v>
      </c>
      <c r="S207" s="61">
        <v>1.9380561692857734E-2</v>
      </c>
      <c r="T207" s="61">
        <v>0.11175534993318781</v>
      </c>
    </row>
    <row r="208" spans="11:20" x14ac:dyDescent="0.3">
      <c r="K208" s="55">
        <v>41973</v>
      </c>
      <c r="L208" s="56">
        <v>154.679552789273</v>
      </c>
      <c r="M208" s="57">
        <v>142.905877017379</v>
      </c>
      <c r="N208" s="60">
        <v>7.118805530268002E-3</v>
      </c>
      <c r="O208" s="60">
        <v>2.8793547640532102E-2</v>
      </c>
      <c r="P208" s="60">
        <v>0.13355140378053565</v>
      </c>
      <c r="Q208" s="57">
        <v>156.23914681792101</v>
      </c>
      <c r="R208" s="61">
        <v>5.5037285735555219E-3</v>
      </c>
      <c r="S208" s="61">
        <v>1.5483456298898135E-2</v>
      </c>
      <c r="T208" s="61">
        <v>0.11148744731315596</v>
      </c>
    </row>
    <row r="209" spans="11:20" x14ac:dyDescent="0.3">
      <c r="K209" s="55">
        <v>42004</v>
      </c>
      <c r="L209" s="56">
        <v>155.59194588825201</v>
      </c>
      <c r="M209" s="57">
        <v>144.462458773495</v>
      </c>
      <c r="N209" s="60">
        <v>1.089235648388831E-2</v>
      </c>
      <c r="O209" s="60">
        <v>2.8009700768997225E-2</v>
      </c>
      <c r="P209" s="60">
        <v>0.13730035596283496</v>
      </c>
      <c r="Q209" s="57">
        <v>157.05015661328801</v>
      </c>
      <c r="R209" s="61">
        <v>5.190823246827847E-3</v>
      </c>
      <c r="S209" s="61">
        <v>1.3942561244461915E-2</v>
      </c>
      <c r="T209" s="61">
        <v>0.10568687081639205</v>
      </c>
    </row>
    <row r="210" spans="11:20" x14ac:dyDescent="0.3">
      <c r="K210" s="55">
        <v>42035</v>
      </c>
      <c r="L210" s="56">
        <v>157.02859423499001</v>
      </c>
      <c r="M210" s="57">
        <v>147.16702018034499</v>
      </c>
      <c r="N210" s="60">
        <v>1.8721551812229009E-2</v>
      </c>
      <c r="O210" s="60">
        <v>3.7148902976560372E-2</v>
      </c>
      <c r="P210" s="60">
        <v>0.13711421451365102</v>
      </c>
      <c r="Q210" s="57">
        <v>158.25511186481</v>
      </c>
      <c r="R210" s="61">
        <v>7.6724231131397591E-3</v>
      </c>
      <c r="S210" s="61">
        <v>1.8477816134870428E-2</v>
      </c>
      <c r="T210" s="61">
        <v>9.9322121331862245E-2</v>
      </c>
    </row>
    <row r="211" spans="11:20" x14ac:dyDescent="0.3">
      <c r="K211" s="55">
        <v>42063</v>
      </c>
      <c r="L211" s="56">
        <v>157.71514841951199</v>
      </c>
      <c r="M211" s="57">
        <v>148.401662546067</v>
      </c>
      <c r="N211" s="60">
        <v>8.3893956961893501E-3</v>
      </c>
      <c r="O211" s="60">
        <v>3.8457379384191803E-2</v>
      </c>
      <c r="P211" s="60">
        <v>0.13256664059529233</v>
      </c>
      <c r="Q211" s="57">
        <v>158.93051258731001</v>
      </c>
      <c r="R211" s="61">
        <v>4.2677971949300897E-3</v>
      </c>
      <c r="S211" s="61">
        <v>1.7225937443997141E-2</v>
      </c>
      <c r="T211" s="61">
        <v>9.8902645872618766E-2</v>
      </c>
    </row>
    <row r="212" spans="11:20" x14ac:dyDescent="0.3">
      <c r="K212" s="55">
        <v>42094</v>
      </c>
      <c r="L212" s="56">
        <v>158.599627877138</v>
      </c>
      <c r="M212" s="57">
        <v>149.781139889066</v>
      </c>
      <c r="N212" s="60">
        <v>9.2955652876920425E-3</v>
      </c>
      <c r="O212" s="60">
        <v>3.6817046869666248E-2</v>
      </c>
      <c r="P212" s="60">
        <v>0.1290086486470241</v>
      </c>
      <c r="Q212" s="57">
        <v>159.74568471674499</v>
      </c>
      <c r="R212" s="61">
        <v>5.1291103021338103E-3</v>
      </c>
      <c r="S212" s="61">
        <v>1.7163485612397666E-2</v>
      </c>
      <c r="T212" s="61">
        <v>0.10400417903856418</v>
      </c>
    </row>
    <row r="213" spans="11:20" x14ac:dyDescent="0.3">
      <c r="K213" s="55">
        <v>42124</v>
      </c>
      <c r="L213" s="56">
        <v>159.51345443444899</v>
      </c>
      <c r="M213" s="57">
        <v>149.465031870042</v>
      </c>
      <c r="N213" s="60">
        <v>-2.110466105800235E-3</v>
      </c>
      <c r="O213" s="60">
        <v>1.5614990959801567E-2</v>
      </c>
      <c r="P213" s="60">
        <v>0.12046502780597601</v>
      </c>
      <c r="Q213" s="57">
        <v>160.97156781997299</v>
      </c>
      <c r="R213" s="61">
        <v>7.6739669393992571E-3</v>
      </c>
      <c r="S213" s="61">
        <v>1.7165043979644246E-2</v>
      </c>
      <c r="T213" s="61">
        <v>0.11058079842456525</v>
      </c>
    </row>
    <row r="214" spans="11:20" x14ac:dyDescent="0.3">
      <c r="K214" s="55">
        <v>42155</v>
      </c>
      <c r="L214" s="56">
        <v>161.68615834424199</v>
      </c>
      <c r="M214" s="57">
        <v>150.66620535432901</v>
      </c>
      <c r="N214" s="60">
        <v>8.0364849842029518E-3</v>
      </c>
      <c r="O214" s="60">
        <v>1.5259551472740718E-2</v>
      </c>
      <c r="P214" s="60">
        <v>0.12298451086476359</v>
      </c>
      <c r="Q214" s="57">
        <v>163.255674660783</v>
      </c>
      <c r="R214" s="61">
        <v>1.4189504840783407E-2</v>
      </c>
      <c r="S214" s="61">
        <v>2.7214170539448412E-2</v>
      </c>
      <c r="T214" s="61">
        <v>0.10961816746062603</v>
      </c>
    </row>
    <row r="215" spans="11:20" x14ac:dyDescent="0.3">
      <c r="K215" s="55">
        <v>42185</v>
      </c>
      <c r="L215" s="56">
        <v>163.87850207567399</v>
      </c>
      <c r="M215" s="57">
        <v>150.99827702116499</v>
      </c>
      <c r="N215" s="60">
        <v>2.2040222361414674E-3</v>
      </c>
      <c r="O215" s="60">
        <v>8.1261040809308405E-3</v>
      </c>
      <c r="P215" s="60">
        <v>0.11422560434141271</v>
      </c>
      <c r="Q215" s="57">
        <v>165.81580113300299</v>
      </c>
      <c r="R215" s="61">
        <v>1.5681699748198552E-2</v>
      </c>
      <c r="S215" s="61">
        <v>3.7998625296334687E-2</v>
      </c>
      <c r="T215" s="61">
        <v>0.10808840663268438</v>
      </c>
    </row>
    <row r="216" spans="11:20" x14ac:dyDescent="0.3">
      <c r="K216" s="55">
        <v>42216</v>
      </c>
      <c r="L216" s="56">
        <v>166.055601507197</v>
      </c>
      <c r="M216" s="57">
        <v>153.118728992695</v>
      </c>
      <c r="N216" s="60">
        <v>1.4042888524037789E-2</v>
      </c>
      <c r="O216" s="60">
        <v>2.444516337326208E-2</v>
      </c>
      <c r="P216" s="60">
        <v>0.11909493859019338</v>
      </c>
      <c r="Q216" s="57">
        <v>167.959741853841</v>
      </c>
      <c r="R216" s="61">
        <v>1.2929652700096605E-2</v>
      </c>
      <c r="S216" s="61">
        <v>4.3412474193476269E-2</v>
      </c>
      <c r="T216" s="61">
        <v>0.10188272154787947</v>
      </c>
    </row>
    <row r="217" spans="11:20" x14ac:dyDescent="0.3">
      <c r="K217" s="55">
        <v>42247</v>
      </c>
      <c r="L217" s="56">
        <v>167.11918073752901</v>
      </c>
      <c r="M217" s="57">
        <v>154.29126268155099</v>
      </c>
      <c r="N217" s="60">
        <v>7.6576764747826598E-3</v>
      </c>
      <c r="O217" s="60">
        <v>2.4060188671352956E-2</v>
      </c>
      <c r="P217" s="60">
        <v>0.11075806549779754</v>
      </c>
      <c r="Q217" s="57">
        <v>169.008947244702</v>
      </c>
      <c r="R217" s="61">
        <v>6.2467671078825227E-3</v>
      </c>
      <c r="S217" s="61">
        <v>3.5240873530879124E-2</v>
      </c>
      <c r="T217" s="61">
        <v>9.8481356234609407E-2</v>
      </c>
    </row>
    <row r="218" spans="11:20" x14ac:dyDescent="0.3">
      <c r="K218" s="55">
        <v>42277</v>
      </c>
      <c r="L218" s="56">
        <v>167.34066924013501</v>
      </c>
      <c r="M218" s="57">
        <v>154.69988319446799</v>
      </c>
      <c r="N218" s="60">
        <v>2.6483710471691957E-3</v>
      </c>
      <c r="O218" s="60">
        <v>2.4514227886084816E-2</v>
      </c>
      <c r="P218" s="60">
        <v>0.10086026488787803</v>
      </c>
      <c r="Q218" s="57">
        <v>169.161057566647</v>
      </c>
      <c r="R218" s="61">
        <v>9.0001342783807559E-4</v>
      </c>
      <c r="S218" s="61">
        <v>2.0174533493106273E-2</v>
      </c>
      <c r="T218" s="61">
        <v>9.2132600633367812E-2</v>
      </c>
    </row>
    <row r="219" spans="11:20" x14ac:dyDescent="0.3">
      <c r="K219" s="55">
        <v>42308</v>
      </c>
      <c r="L219" s="56">
        <v>166.395754209198</v>
      </c>
      <c r="M219" s="57">
        <v>152.90838544405301</v>
      </c>
      <c r="N219" s="60">
        <v>-1.1580472547370602E-2</v>
      </c>
      <c r="O219" s="60">
        <v>-1.3737284134066607E-3</v>
      </c>
      <c r="P219" s="60">
        <v>7.7610758340251218E-2</v>
      </c>
      <c r="Q219" s="57">
        <v>168.403917150654</v>
      </c>
      <c r="R219" s="61">
        <v>-4.4758552995846079E-3</v>
      </c>
      <c r="S219" s="61">
        <v>2.6445342908392178E-3</v>
      </c>
      <c r="T219" s="61">
        <v>8.3792186850012218E-2</v>
      </c>
    </row>
    <row r="220" spans="11:20" x14ac:dyDescent="0.3">
      <c r="K220" s="55">
        <v>42338</v>
      </c>
      <c r="L220" s="56">
        <v>166.442421964902</v>
      </c>
      <c r="M220" s="57">
        <v>152.369227483251</v>
      </c>
      <c r="N220" s="60">
        <v>-3.5260195785619119E-3</v>
      </c>
      <c r="O220" s="60">
        <v>-1.2457187561339622E-2</v>
      </c>
      <c r="P220" s="60">
        <v>6.6220862734155839E-2</v>
      </c>
      <c r="Q220" s="57">
        <v>168.614564732502</v>
      </c>
      <c r="R220" s="61">
        <v>1.250847280823919E-3</v>
      </c>
      <c r="S220" s="61">
        <v>-2.3335007917005823E-3</v>
      </c>
      <c r="T220" s="61">
        <v>7.9208176482191917E-2</v>
      </c>
    </row>
    <row r="221" spans="11:20" x14ac:dyDescent="0.3">
      <c r="K221" s="55">
        <v>42369</v>
      </c>
      <c r="L221" s="56">
        <v>167.62871016020401</v>
      </c>
      <c r="M221" s="57">
        <v>154.106688660179</v>
      </c>
      <c r="N221" s="60">
        <v>1.140296637074556E-2</v>
      </c>
      <c r="O221" s="60">
        <v>-3.8344859869305914E-3</v>
      </c>
      <c r="P221" s="60">
        <v>6.6759419496004391E-2</v>
      </c>
      <c r="Q221" s="57">
        <v>169.70282700826399</v>
      </c>
      <c r="R221" s="61">
        <v>6.4541415949948E-3</v>
      </c>
      <c r="S221" s="61">
        <v>3.202684172174397E-3</v>
      </c>
      <c r="T221" s="61">
        <v>8.0564519436496118E-2</v>
      </c>
    </row>
    <row r="222" spans="11:20" x14ac:dyDescent="0.3">
      <c r="K222" s="55">
        <v>42400</v>
      </c>
      <c r="L222" s="56">
        <v>170.47174262632799</v>
      </c>
      <c r="M222" s="57">
        <v>158.185012308838</v>
      </c>
      <c r="N222" s="60">
        <v>2.6464287073561854E-2</v>
      </c>
      <c r="O222" s="60">
        <v>3.4508420512461946E-2</v>
      </c>
      <c r="P222" s="60">
        <v>7.4867263840710185E-2</v>
      </c>
      <c r="Q222" s="57">
        <v>172.37189672885</v>
      </c>
      <c r="R222" s="61">
        <v>1.5727903698717016E-2</v>
      </c>
      <c r="S222" s="61">
        <v>2.3562276016692918E-2</v>
      </c>
      <c r="T222" s="61">
        <v>8.9202710090649839E-2</v>
      </c>
    </row>
    <row r="223" spans="11:20" x14ac:dyDescent="0.3">
      <c r="K223" s="55">
        <v>42429</v>
      </c>
      <c r="L223" s="56">
        <v>171.52578062568301</v>
      </c>
      <c r="M223" s="57">
        <v>159.801001859151</v>
      </c>
      <c r="N223" s="60">
        <v>1.0215819607220178E-2</v>
      </c>
      <c r="O223" s="60">
        <v>4.8774772299196245E-2</v>
      </c>
      <c r="P223" s="60">
        <v>7.6814094380818654E-2</v>
      </c>
      <c r="Q223" s="57">
        <v>173.37331149934801</v>
      </c>
      <c r="R223" s="61">
        <v>5.8096173999482303E-3</v>
      </c>
      <c r="S223" s="61">
        <v>2.8222631742373494E-2</v>
      </c>
      <c r="T223" s="61">
        <v>9.0874928148889644E-2</v>
      </c>
    </row>
    <row r="224" spans="11:20" x14ac:dyDescent="0.3">
      <c r="K224" s="55">
        <v>42460</v>
      </c>
      <c r="L224" s="56">
        <v>171.63267252056301</v>
      </c>
      <c r="M224" s="57">
        <v>158.774530050501</v>
      </c>
      <c r="N224" s="60">
        <v>-6.4234378802877634E-3</v>
      </c>
      <c r="O224" s="60">
        <v>3.0289674191981808E-2</v>
      </c>
      <c r="P224" s="60">
        <v>6.0043541984630799E-2</v>
      </c>
      <c r="Q224" s="57">
        <v>173.816871253306</v>
      </c>
      <c r="R224" s="61">
        <v>2.5584085008358848E-3</v>
      </c>
      <c r="S224" s="61">
        <v>2.4242638249283077E-2</v>
      </c>
      <c r="T224" s="61">
        <v>8.8084924243878815E-2</v>
      </c>
    </row>
    <row r="225" spans="11:20" x14ac:dyDescent="0.3">
      <c r="K225" s="55">
        <v>42490</v>
      </c>
      <c r="L225" s="56">
        <v>170.800033775982</v>
      </c>
      <c r="M225" s="57">
        <v>156.62840338414301</v>
      </c>
      <c r="N225" s="60">
        <v>-1.3516819515544287E-2</v>
      </c>
      <c r="O225" s="60">
        <v>-9.8404324276681887E-3</v>
      </c>
      <c r="P225" s="60">
        <v>4.7926738612209085E-2</v>
      </c>
      <c r="Q225" s="57">
        <v>173.176871265279</v>
      </c>
      <c r="R225" s="61">
        <v>-3.6820360613574188E-3</v>
      </c>
      <c r="S225" s="61">
        <v>4.6699871133590865E-3</v>
      </c>
      <c r="T225" s="61">
        <v>7.5822728265628525E-2</v>
      </c>
    </row>
    <row r="226" spans="11:20" x14ac:dyDescent="0.3">
      <c r="K226" s="55">
        <v>42521</v>
      </c>
      <c r="L226" s="56">
        <v>172.49735750690201</v>
      </c>
      <c r="M226" s="57">
        <v>157.631193883772</v>
      </c>
      <c r="N226" s="60">
        <v>6.4023540939095458E-3</v>
      </c>
      <c r="O226" s="60">
        <v>-1.3578187559120991E-2</v>
      </c>
      <c r="P226" s="60">
        <v>4.6227941515239568E-2</v>
      </c>
      <c r="Q226" s="57">
        <v>174.948406407243</v>
      </c>
      <c r="R226" s="61">
        <v>1.0229628985791495E-2</v>
      </c>
      <c r="S226" s="61">
        <v>9.0849906151841964E-3</v>
      </c>
      <c r="T226" s="61">
        <v>7.1622207134639959E-2</v>
      </c>
    </row>
    <row r="227" spans="11:20" x14ac:dyDescent="0.3">
      <c r="K227" s="55">
        <v>42551</v>
      </c>
      <c r="L227" s="56">
        <v>175.1306053651</v>
      </c>
      <c r="M227" s="57">
        <v>161.08157336755099</v>
      </c>
      <c r="N227" s="60">
        <v>2.1888938342515374E-2</v>
      </c>
      <c r="O227" s="60">
        <v>1.4530311104156368E-2</v>
      </c>
      <c r="P227" s="60">
        <v>6.6777558958322825E-2</v>
      </c>
      <c r="Q227" s="57">
        <v>177.27014930409101</v>
      </c>
      <c r="R227" s="61">
        <v>1.3271014835330774E-2</v>
      </c>
      <c r="S227" s="61">
        <v>1.9867335235556505E-2</v>
      </c>
      <c r="T227" s="61">
        <v>6.9078749388306715E-2</v>
      </c>
    </row>
    <row r="228" spans="11:20" x14ac:dyDescent="0.3">
      <c r="K228" s="55">
        <v>42582</v>
      </c>
      <c r="L228" s="56">
        <v>179.17755548021901</v>
      </c>
      <c r="M228" s="57">
        <v>164.982084022039</v>
      </c>
      <c r="N228" s="60">
        <v>2.4214505563513233E-2</v>
      </c>
      <c r="O228" s="60">
        <v>5.3334391830630823E-2</v>
      </c>
      <c r="P228" s="60">
        <v>7.7478144622725953E-2</v>
      </c>
      <c r="Q228" s="57">
        <v>181.34693245928699</v>
      </c>
      <c r="R228" s="61">
        <v>2.2997572750969031E-2</v>
      </c>
      <c r="S228" s="61">
        <v>4.7177553990410015E-2</v>
      </c>
      <c r="T228" s="61">
        <v>7.9704758162200351E-2</v>
      </c>
    </row>
    <row r="229" spans="11:20" x14ac:dyDescent="0.3">
      <c r="K229" s="55">
        <v>42613</v>
      </c>
      <c r="L229" s="56">
        <v>181.25926286799501</v>
      </c>
      <c r="M229" s="57">
        <v>166.92470480983101</v>
      </c>
      <c r="N229" s="60">
        <v>1.1774737840822169E-2</v>
      </c>
      <c r="O229" s="60">
        <v>5.8957308493847282E-2</v>
      </c>
      <c r="P229" s="60">
        <v>8.1880476630454391E-2</v>
      </c>
      <c r="Q229" s="57">
        <v>183.42527239654001</v>
      </c>
      <c r="R229" s="61">
        <v>1.1460573989690248E-2</v>
      </c>
      <c r="S229" s="61">
        <v>4.8453519316801641E-2</v>
      </c>
      <c r="T229" s="61">
        <v>8.5299183190373551E-2</v>
      </c>
    </row>
    <row r="230" spans="11:20" x14ac:dyDescent="0.3">
      <c r="K230" s="55">
        <v>42643</v>
      </c>
      <c r="L230" s="56">
        <v>182.50385230892101</v>
      </c>
      <c r="M230" s="57">
        <v>167.747732788203</v>
      </c>
      <c r="N230" s="60">
        <v>4.9305342747774095E-3</v>
      </c>
      <c r="O230" s="60">
        <v>4.1383749123441671E-2</v>
      </c>
      <c r="P230" s="60">
        <v>8.4342982840736935E-2</v>
      </c>
      <c r="Q230" s="57">
        <v>184.766462010162</v>
      </c>
      <c r="R230" s="61">
        <v>7.3119128901852903E-3</v>
      </c>
      <c r="S230" s="61">
        <v>4.2287507149394665E-2</v>
      </c>
      <c r="T230" s="61">
        <v>9.2251755031542704E-2</v>
      </c>
    </row>
    <row r="231" spans="11:20" x14ac:dyDescent="0.3">
      <c r="K231" s="55">
        <v>42674</v>
      </c>
      <c r="L231" s="56">
        <v>181.652749208762</v>
      </c>
      <c r="M231" s="57">
        <v>166.978319185179</v>
      </c>
      <c r="N231" s="60">
        <v>-4.5867302659491349E-3</v>
      </c>
      <c r="O231" s="60">
        <v>1.2099708734878867E-2</v>
      </c>
      <c r="P231" s="60">
        <v>9.2015448991016768E-2</v>
      </c>
      <c r="Q231" s="57">
        <v>183.84873792115999</v>
      </c>
      <c r="R231" s="61">
        <v>-4.9669408561361372E-3</v>
      </c>
      <c r="S231" s="61">
        <v>1.3795686687088971E-2</v>
      </c>
      <c r="T231" s="61">
        <v>9.1712954376762301E-2</v>
      </c>
    </row>
    <row r="232" spans="11:20" x14ac:dyDescent="0.3">
      <c r="K232" s="55">
        <v>42704</v>
      </c>
      <c r="L232" s="56">
        <v>181.38972493019401</v>
      </c>
      <c r="M232" s="57">
        <v>166.01718224321201</v>
      </c>
      <c r="N232" s="60">
        <v>-5.7560583113852593E-3</v>
      </c>
      <c r="O232" s="60">
        <v>-5.4367181158289091E-3</v>
      </c>
      <c r="P232" s="60">
        <v>8.9571595166492823E-2</v>
      </c>
      <c r="Q232" s="57">
        <v>183.702281080555</v>
      </c>
      <c r="R232" s="61">
        <v>-7.9661596952496083E-4</v>
      </c>
      <c r="S232" s="61">
        <v>1.5101991148533944E-3</v>
      </c>
      <c r="T232" s="61">
        <v>8.9480504676383354E-2</v>
      </c>
    </row>
    <row r="233" spans="11:20" x14ac:dyDescent="0.3">
      <c r="K233" s="55">
        <v>42735</v>
      </c>
      <c r="L233" s="56">
        <v>182.51655015240399</v>
      </c>
      <c r="M233" s="57">
        <v>164.359491433317</v>
      </c>
      <c r="N233" s="60">
        <v>-9.9850556881908581E-3</v>
      </c>
      <c r="O233" s="60">
        <v>-2.0198433079056666E-2</v>
      </c>
      <c r="P233" s="60">
        <v>6.6530550116137288E-2</v>
      </c>
      <c r="Q233" s="57">
        <v>185.61291730308</v>
      </c>
      <c r="R233" s="61">
        <v>1.0400721271866864E-2</v>
      </c>
      <c r="S233" s="61">
        <v>4.5812171955288417E-3</v>
      </c>
      <c r="T233" s="61">
        <v>9.3752653242725525E-2</v>
      </c>
    </row>
    <row r="234" spans="11:20" x14ac:dyDescent="0.3">
      <c r="K234" s="55">
        <v>42766</v>
      </c>
      <c r="L234" s="56">
        <v>186.089133175245</v>
      </c>
      <c r="M234" s="57">
        <v>164.939538006432</v>
      </c>
      <c r="N234" s="60">
        <v>3.5291334139369024E-3</v>
      </c>
      <c r="O234" s="60">
        <v>-1.2209855678844139E-2</v>
      </c>
      <c r="P234" s="60">
        <v>4.2700162291017696E-2</v>
      </c>
      <c r="Q234" s="57">
        <v>189.986589228469</v>
      </c>
      <c r="R234" s="61">
        <v>2.3563402746627826E-2</v>
      </c>
      <c r="S234" s="61">
        <v>3.3385332837808868E-2</v>
      </c>
      <c r="T234" s="61">
        <v>0.102190048574611</v>
      </c>
    </row>
    <row r="235" spans="11:20" x14ac:dyDescent="0.3">
      <c r="K235" s="55">
        <v>42794</v>
      </c>
      <c r="L235" s="56">
        <v>190.90445606974899</v>
      </c>
      <c r="M235" s="57">
        <v>167.568934927078</v>
      </c>
      <c r="N235" s="60">
        <v>1.5941580487168983E-2</v>
      </c>
      <c r="O235" s="60">
        <v>9.3469402558146175E-3</v>
      </c>
      <c r="P235" s="60">
        <v>4.8610039846769482E-2</v>
      </c>
      <c r="Q235" s="57">
        <v>195.423433385517</v>
      </c>
      <c r="R235" s="61">
        <v>2.86169891207948E-2</v>
      </c>
      <c r="S235" s="61">
        <v>6.3805153839228579E-2</v>
      </c>
      <c r="T235" s="61">
        <v>0.127182907769815</v>
      </c>
    </row>
    <row r="236" spans="11:20" x14ac:dyDescent="0.3">
      <c r="K236" s="55">
        <v>42825</v>
      </c>
      <c r="L236" s="56">
        <v>194.377454098588</v>
      </c>
      <c r="M236" s="57">
        <v>172.13234226553899</v>
      </c>
      <c r="N236" s="60">
        <v>2.7233015119699111E-2</v>
      </c>
      <c r="O236" s="60">
        <v>4.7291767359693759E-2</v>
      </c>
      <c r="P236" s="60">
        <v>8.4130699116472307E-2</v>
      </c>
      <c r="Q236" s="57">
        <v>198.53041450679001</v>
      </c>
      <c r="R236" s="61">
        <v>1.5898713206741188E-2</v>
      </c>
      <c r="S236" s="61">
        <v>6.9593740518702818E-2</v>
      </c>
      <c r="T236" s="61">
        <v>0.14218149869622598</v>
      </c>
    </row>
    <row r="237" spans="11:20" x14ac:dyDescent="0.3">
      <c r="K237" s="55">
        <v>42855</v>
      </c>
      <c r="L237" s="56">
        <v>196.42516017508001</v>
      </c>
      <c r="M237" s="57">
        <v>174.73971363975701</v>
      </c>
      <c r="N237" s="60">
        <v>1.5147480943446201E-2</v>
      </c>
      <c r="O237" s="60">
        <v>5.9416776303464758E-2</v>
      </c>
      <c r="P237" s="60">
        <v>0.11563234933318345</v>
      </c>
      <c r="Q237" s="57">
        <v>200.45441730003299</v>
      </c>
      <c r="R237" s="61">
        <v>9.691224380016461E-3</v>
      </c>
      <c r="S237" s="61">
        <v>5.5097720918479531E-2</v>
      </c>
      <c r="T237" s="61">
        <v>0.1575126391616648</v>
      </c>
    </row>
    <row r="238" spans="11:20" x14ac:dyDescent="0.3">
      <c r="K238" s="55">
        <v>42886</v>
      </c>
      <c r="L238" s="56">
        <v>198.52292362632099</v>
      </c>
      <c r="M238" s="57">
        <v>175.00377690123901</v>
      </c>
      <c r="N238" s="60">
        <v>1.5111805781391485E-3</v>
      </c>
      <c r="O238" s="60">
        <v>4.4368856180869498E-2</v>
      </c>
      <c r="P238" s="60">
        <v>0.11021031173738693</v>
      </c>
      <c r="Q238" s="57">
        <v>203.331830178171</v>
      </c>
      <c r="R238" s="61">
        <v>1.4354449838993588E-2</v>
      </c>
      <c r="S238" s="61">
        <v>4.0468006603143092E-2</v>
      </c>
      <c r="T238" s="61">
        <v>0.16223882431290848</v>
      </c>
    </row>
    <row r="239" spans="11:20" x14ac:dyDescent="0.3">
      <c r="K239" s="55">
        <v>42916</v>
      </c>
      <c r="L239" s="56">
        <v>202.32388594899899</v>
      </c>
      <c r="M239" s="57">
        <v>174.93294202248401</v>
      </c>
      <c r="N239" s="60">
        <v>-4.0476200005079566E-4</v>
      </c>
      <c r="O239" s="60">
        <v>1.627003804215188E-2</v>
      </c>
      <c r="P239" s="60">
        <v>8.5989777510599552E-2</v>
      </c>
      <c r="Q239" s="57">
        <v>208.672302128182</v>
      </c>
      <c r="R239" s="61">
        <v>2.6264810311948494E-2</v>
      </c>
      <c r="S239" s="61">
        <v>5.1084805552779056E-2</v>
      </c>
      <c r="T239" s="61">
        <v>0.17714292534510934</v>
      </c>
    </row>
    <row r="240" spans="11:20" x14ac:dyDescent="0.3">
      <c r="K240" s="55">
        <v>42947</v>
      </c>
      <c r="L240" s="56">
        <v>204.564525807687</v>
      </c>
      <c r="M240" s="57">
        <v>173.837844808109</v>
      </c>
      <c r="N240" s="60">
        <v>-6.2600971647425174E-3</v>
      </c>
      <c r="O240" s="60">
        <v>-5.1612127138270791E-3</v>
      </c>
      <c r="P240" s="60">
        <v>5.3677105841910766E-2</v>
      </c>
      <c r="Q240" s="57">
        <v>212.29899018235099</v>
      </c>
      <c r="R240" s="61">
        <v>1.7379824812308931E-2</v>
      </c>
      <c r="S240" s="61">
        <v>5.9088609978544371E-2</v>
      </c>
      <c r="T240" s="61">
        <v>0.17067869471689479</v>
      </c>
    </row>
    <row r="241" spans="11:20" x14ac:dyDescent="0.3">
      <c r="K241" s="55">
        <v>42978</v>
      </c>
      <c r="L241" s="56">
        <v>204.70254669605899</v>
      </c>
      <c r="M241" s="57">
        <v>175.84976595458701</v>
      </c>
      <c r="N241" s="60">
        <v>1.1573550907162167E-2</v>
      </c>
      <c r="O241" s="60">
        <v>4.8341188306206817E-3</v>
      </c>
      <c r="P241" s="60">
        <v>5.3467586807620204E-2</v>
      </c>
      <c r="Q241" s="57">
        <v>211.64039599635601</v>
      </c>
      <c r="R241" s="61">
        <v>-3.1022012183350434E-3</v>
      </c>
      <c r="S241" s="61">
        <v>4.0862101181623034E-2</v>
      </c>
      <c r="T241" s="61">
        <v>0.15382353386298275</v>
      </c>
    </row>
    <row r="242" spans="11:20" x14ac:dyDescent="0.3">
      <c r="K242" s="55">
        <v>43008</v>
      </c>
      <c r="L242" s="56">
        <v>202.77538746362899</v>
      </c>
      <c r="M242" s="57">
        <v>177.23287414458699</v>
      </c>
      <c r="N242" s="60">
        <v>7.8652830869114787E-3</v>
      </c>
      <c r="O242" s="60">
        <v>1.3147507241988654E-2</v>
      </c>
      <c r="P242" s="60">
        <v>5.6544080797561902E-2</v>
      </c>
      <c r="Q242" s="57">
        <v>208.42636183787201</v>
      </c>
      <c r="R242" s="61">
        <v>-1.5186298170314028E-2</v>
      </c>
      <c r="S242" s="61">
        <v>-1.1785957590045859E-3</v>
      </c>
      <c r="T242" s="61">
        <v>0.12805300036761391</v>
      </c>
    </row>
    <row r="243" spans="11:20" x14ac:dyDescent="0.3">
      <c r="K243" s="55">
        <v>43039</v>
      </c>
      <c r="L243" s="56">
        <v>202.43410207911501</v>
      </c>
      <c r="M243" s="57">
        <v>180.389778338947</v>
      </c>
      <c r="N243" s="60">
        <v>1.7812181908106961E-2</v>
      </c>
      <c r="O243" s="60">
        <v>3.7689914633205257E-2</v>
      </c>
      <c r="P243" s="60">
        <v>8.0318566022303139E-2</v>
      </c>
      <c r="Q243" s="57">
        <v>206.69486313680699</v>
      </c>
      <c r="R243" s="61">
        <v>-8.3074841675349065E-3</v>
      </c>
      <c r="S243" s="61">
        <v>-2.6397332557872355E-2</v>
      </c>
      <c r="T243" s="61">
        <v>0.12426588005974848</v>
      </c>
    </row>
    <row r="244" spans="11:20" x14ac:dyDescent="0.3">
      <c r="K244" s="55">
        <v>43069</v>
      </c>
      <c r="L244" s="56">
        <v>204.215441815905</v>
      </c>
      <c r="M244" s="57">
        <v>179.217835958775</v>
      </c>
      <c r="N244" s="60">
        <v>-6.4967227686811846E-3</v>
      </c>
      <c r="O244" s="60">
        <v>1.9153110531052953E-2</v>
      </c>
      <c r="P244" s="60">
        <v>7.9513780062983486E-2</v>
      </c>
      <c r="Q244" s="57">
        <v>209.39373559945099</v>
      </c>
      <c r="R244" s="61">
        <v>1.3057278839376352E-2</v>
      </c>
      <c r="S244" s="61">
        <v>-1.0615461128430814E-2</v>
      </c>
      <c r="T244" s="61">
        <v>0.13985375885251017</v>
      </c>
    </row>
    <row r="245" spans="11:20" x14ac:dyDescent="0.3">
      <c r="K245" s="55">
        <v>43100</v>
      </c>
      <c r="L245" s="56">
        <v>207.219792696274</v>
      </c>
      <c r="M245" s="57">
        <v>179.580643675261</v>
      </c>
      <c r="N245" s="60">
        <v>2.0243951420630957E-3</v>
      </c>
      <c r="O245" s="60">
        <v>1.3246806169597614E-2</v>
      </c>
      <c r="P245" s="60">
        <v>9.2608903259593145E-2</v>
      </c>
      <c r="Q245" s="57">
        <v>213.227314057917</v>
      </c>
      <c r="R245" s="61">
        <v>1.8307990196035462E-2</v>
      </c>
      <c r="S245" s="61">
        <v>2.3034284999799981E-2</v>
      </c>
      <c r="T245" s="61">
        <v>0.14877411096204329</v>
      </c>
    </row>
    <row r="246" spans="11:20" x14ac:dyDescent="0.3">
      <c r="K246" s="55">
        <v>43131</v>
      </c>
      <c r="L246" s="56">
        <v>209.21989997217401</v>
      </c>
      <c r="M246" s="57">
        <v>180.39273012799899</v>
      </c>
      <c r="N246" s="60">
        <v>4.5221268624389133E-3</v>
      </c>
      <c r="O246" s="60">
        <v>1.6363394196527992E-5</v>
      </c>
      <c r="P246" s="60">
        <v>9.3690041262055601E-2</v>
      </c>
      <c r="Q246" s="57">
        <v>215.40486283742899</v>
      </c>
      <c r="R246" s="61">
        <v>1.0212335080675983E-2</v>
      </c>
      <c r="S246" s="61">
        <v>4.2139410570919855E-2</v>
      </c>
      <c r="T246" s="61">
        <v>0.13378983070427752</v>
      </c>
    </row>
    <row r="247" spans="11:20" x14ac:dyDescent="0.3">
      <c r="K247" s="55">
        <v>43159</v>
      </c>
      <c r="L247" s="56">
        <v>207.868681084668</v>
      </c>
      <c r="M247" s="57">
        <v>184.81242698024201</v>
      </c>
      <c r="N247" s="60">
        <v>2.4500415560577249E-2</v>
      </c>
      <c r="O247" s="60">
        <v>3.1216708937127802E-2</v>
      </c>
      <c r="P247" s="60">
        <v>0.10290387093925224</v>
      </c>
      <c r="Q247" s="57">
        <v>212.235334485018</v>
      </c>
      <c r="R247" s="61">
        <v>-1.4714284119031751E-2</v>
      </c>
      <c r="S247" s="61">
        <v>1.3570601228504175E-2</v>
      </c>
      <c r="T247" s="61">
        <v>8.6028071497115333E-2</v>
      </c>
    </row>
    <row r="248" spans="11:20" x14ac:dyDescent="0.3">
      <c r="K248" s="55">
        <v>43190</v>
      </c>
      <c r="L248" s="56">
        <v>205.34082461912999</v>
      </c>
      <c r="M248" s="57">
        <v>187.36078603487101</v>
      </c>
      <c r="N248" s="60">
        <v>1.3788894482195335E-2</v>
      </c>
      <c r="O248" s="60">
        <v>4.3323947394235729E-2</v>
      </c>
      <c r="P248" s="60">
        <v>8.846939261327158E-2</v>
      </c>
      <c r="Q248" s="57">
        <v>208.16699877565199</v>
      </c>
      <c r="R248" s="61">
        <v>-1.91689838981699E-2</v>
      </c>
      <c r="S248" s="61">
        <v>-2.3732021878259513E-2</v>
      </c>
      <c r="T248" s="61">
        <v>4.8539586706662474E-2</v>
      </c>
    </row>
    <row r="249" spans="11:20" x14ac:dyDescent="0.3">
      <c r="K249" s="55">
        <v>43220</v>
      </c>
      <c r="L249" s="56">
        <v>204.90088632265801</v>
      </c>
      <c r="M249" s="57">
        <v>186.89783452703</v>
      </c>
      <c r="N249" s="60">
        <v>-2.4709092955814693E-3</v>
      </c>
      <c r="O249" s="60">
        <v>3.6060790223726213E-2</v>
      </c>
      <c r="P249" s="60">
        <v>6.95784640710706E-2</v>
      </c>
      <c r="Q249" s="57">
        <v>207.86310342292401</v>
      </c>
      <c r="R249" s="61">
        <v>-1.4598632564977176E-3</v>
      </c>
      <c r="S249" s="61">
        <v>-3.5012020226288576E-2</v>
      </c>
      <c r="T249" s="61">
        <v>3.6959455534481878E-2</v>
      </c>
    </row>
    <row r="250" spans="11:20" x14ac:dyDescent="0.3">
      <c r="K250" s="55">
        <v>43251</v>
      </c>
      <c r="L250" s="56">
        <v>207.255391241578</v>
      </c>
      <c r="M250" s="57">
        <v>184.975919822066</v>
      </c>
      <c r="N250" s="60">
        <v>-1.0283236880874846E-2</v>
      </c>
      <c r="O250" s="60">
        <v>8.8464203676874575E-4</v>
      </c>
      <c r="P250" s="60">
        <v>5.6982444021506096E-2</v>
      </c>
      <c r="Q250" s="57">
        <v>211.28562345945701</v>
      </c>
      <c r="R250" s="61">
        <v>1.6465259972422652E-2</v>
      </c>
      <c r="S250" s="61">
        <v>-4.4748016529171375E-3</v>
      </c>
      <c r="T250" s="61">
        <v>3.9117305314747997E-2</v>
      </c>
    </row>
    <row r="251" spans="11:20" x14ac:dyDescent="0.3">
      <c r="K251" s="55">
        <v>43281</v>
      </c>
      <c r="L251" s="56">
        <v>211.99134884749699</v>
      </c>
      <c r="M251" s="57">
        <v>185.39501242296299</v>
      </c>
      <c r="N251" s="60">
        <v>2.2656603156785415E-3</v>
      </c>
      <c r="O251" s="60">
        <v>-1.0491915909992766E-2</v>
      </c>
      <c r="P251" s="60">
        <v>5.9806176466947525E-2</v>
      </c>
      <c r="Q251" s="57">
        <v>217.26588344055099</v>
      </c>
      <c r="R251" s="61">
        <v>2.8304150008774842E-2</v>
      </c>
      <c r="S251" s="61">
        <v>4.3709544348598417E-2</v>
      </c>
      <c r="T251" s="61">
        <v>4.1182184816699774E-2</v>
      </c>
    </row>
    <row r="252" spans="11:20" x14ac:dyDescent="0.3">
      <c r="K252" s="55">
        <v>43312</v>
      </c>
      <c r="L252" s="56">
        <v>214.15557549831499</v>
      </c>
      <c r="M252" s="57">
        <v>188.29578504970499</v>
      </c>
      <c r="N252" s="60">
        <v>1.564644371405266E-2</v>
      </c>
      <c r="O252" s="60">
        <v>7.4797577308087781E-3</v>
      </c>
      <c r="P252" s="60">
        <v>8.3169118079871485E-2</v>
      </c>
      <c r="Q252" s="57">
        <v>219.244255346518</v>
      </c>
      <c r="R252" s="61">
        <v>9.1057642122092108E-3</v>
      </c>
      <c r="S252" s="61">
        <v>5.475311267934635E-2</v>
      </c>
      <c r="T252" s="61">
        <v>3.271454639610627E-2</v>
      </c>
    </row>
    <row r="253" spans="11:20" x14ac:dyDescent="0.3">
      <c r="K253" s="55">
        <v>43343</v>
      </c>
      <c r="L253" s="56">
        <v>214.93499834737301</v>
      </c>
      <c r="M253" s="57">
        <v>192.018517802041</v>
      </c>
      <c r="N253" s="60">
        <v>1.9770664284138428E-2</v>
      </c>
      <c r="O253" s="60">
        <v>3.8073052896558046E-2</v>
      </c>
      <c r="P253" s="60">
        <v>9.1946393898696188E-2</v>
      </c>
      <c r="Q253" s="57">
        <v>219.179520114865</v>
      </c>
      <c r="R253" s="61">
        <v>-2.9526534937340809E-4</v>
      </c>
      <c r="S253" s="61">
        <v>3.7361257837416062E-2</v>
      </c>
      <c r="T253" s="61">
        <v>3.5622330429956328E-2</v>
      </c>
    </row>
    <row r="254" spans="11:20" x14ac:dyDescent="0.3">
      <c r="K254" s="55">
        <v>43373</v>
      </c>
      <c r="L254" s="56">
        <v>213.65284461877999</v>
      </c>
      <c r="M254" s="57">
        <v>194.731924457627</v>
      </c>
      <c r="N254" s="60">
        <v>1.4130963443762079E-2</v>
      </c>
      <c r="O254" s="60">
        <v>5.0362261166781774E-2</v>
      </c>
      <c r="P254" s="60">
        <v>9.8734788325806067E-2</v>
      </c>
      <c r="Q254" s="57">
        <v>216.811285646691</v>
      </c>
      <c r="R254" s="61">
        <v>-1.0804998874588634E-2</v>
      </c>
      <c r="S254" s="61">
        <v>-2.0923570082017617E-3</v>
      </c>
      <c r="T254" s="61">
        <v>4.0229670253234762E-2</v>
      </c>
    </row>
    <row r="255" spans="11:20" x14ac:dyDescent="0.3">
      <c r="K255" s="55">
        <v>43404</v>
      </c>
      <c r="L255" s="56">
        <v>214.38320951766701</v>
      </c>
      <c r="M255" s="57">
        <v>195.04775563273799</v>
      </c>
      <c r="N255" s="60">
        <v>1.6218767209879026E-3</v>
      </c>
      <c r="O255" s="60">
        <v>3.5858320361502827E-2</v>
      </c>
      <c r="P255" s="60">
        <v>8.1257249877257909E-2</v>
      </c>
      <c r="Q255" s="57">
        <v>217.76621968700701</v>
      </c>
      <c r="R255" s="61">
        <v>4.4044480316958179E-3</v>
      </c>
      <c r="S255" s="61">
        <v>-6.741502335716576E-3</v>
      </c>
      <c r="T255" s="61">
        <v>5.3563772133379706E-2</v>
      </c>
    </row>
    <row r="256" spans="11:20" x14ac:dyDescent="0.3">
      <c r="K256" s="55">
        <v>43434</v>
      </c>
      <c r="L256" s="56">
        <v>215.96259224010299</v>
      </c>
      <c r="M256" s="57">
        <v>193.25881299161199</v>
      </c>
      <c r="N256" s="60">
        <v>-9.1718186416585024E-3</v>
      </c>
      <c r="O256" s="60">
        <v>6.4592478046812118E-3</v>
      </c>
      <c r="P256" s="60">
        <v>7.8345868633671101E-2</v>
      </c>
      <c r="Q256" s="57">
        <v>220.33692576073699</v>
      </c>
      <c r="R256" s="61">
        <v>1.1804889102748906E-2</v>
      </c>
      <c r="S256" s="61">
        <v>5.2806286155997473E-3</v>
      </c>
      <c r="T256" s="61">
        <v>5.2261306337354929E-2</v>
      </c>
    </row>
    <row r="257" spans="11:20" x14ac:dyDescent="0.3">
      <c r="K257" s="55">
        <v>43465</v>
      </c>
      <c r="L257" s="56">
        <v>218.19066763509801</v>
      </c>
      <c r="M257" s="57">
        <v>191.679513312457</v>
      </c>
      <c r="N257" s="60">
        <v>-8.1719413190410872E-3</v>
      </c>
      <c r="O257" s="60">
        <v>-1.5674939554321421E-2</v>
      </c>
      <c r="P257" s="60">
        <v>6.7372904950015799E-2</v>
      </c>
      <c r="Q257" s="57">
        <v>223.670957908926</v>
      </c>
      <c r="R257" s="61">
        <v>1.5131517954504847E-2</v>
      </c>
      <c r="S257" s="61">
        <v>3.1638907733859023E-2</v>
      </c>
      <c r="T257" s="61">
        <v>4.8978921378582285E-2</v>
      </c>
    </row>
    <row r="258" spans="11:20" x14ac:dyDescent="0.3">
      <c r="K258" s="55">
        <v>43496</v>
      </c>
      <c r="L258" s="56">
        <v>219.61918286659301</v>
      </c>
      <c r="M258" s="57">
        <v>192.42507739032399</v>
      </c>
      <c r="N258" s="60">
        <v>3.8896388298506057E-3</v>
      </c>
      <c r="O258" s="60">
        <v>-1.3446338994806628E-2</v>
      </c>
      <c r="P258" s="60">
        <v>6.6700843508423979E-2</v>
      </c>
      <c r="Q258" s="57">
        <v>225.08877638241199</v>
      </c>
      <c r="R258" s="61">
        <v>6.338858145648496E-3</v>
      </c>
      <c r="S258" s="61">
        <v>3.3625769441787634E-2</v>
      </c>
      <c r="T258" s="61">
        <v>4.4956800962713928E-2</v>
      </c>
    </row>
    <row r="259" spans="11:20" x14ac:dyDescent="0.3">
      <c r="K259" s="55">
        <v>43524</v>
      </c>
      <c r="L259" s="56">
        <v>219.57365704652099</v>
      </c>
      <c r="M259" s="57">
        <v>196.23875546794201</v>
      </c>
      <c r="N259" s="60">
        <v>1.9819028420511753E-2</v>
      </c>
      <c r="O259" s="60">
        <v>1.5419438990652123E-2</v>
      </c>
      <c r="P259" s="60">
        <v>6.1826624293622734E-2</v>
      </c>
      <c r="Q259" s="57">
        <v>223.74472038505999</v>
      </c>
      <c r="R259" s="61">
        <v>-5.9712261932977073E-3</v>
      </c>
      <c r="S259" s="61">
        <v>1.5466289241157449E-2</v>
      </c>
      <c r="T259" s="61">
        <v>5.4229357839820302E-2</v>
      </c>
    </row>
    <row r="260" spans="11:20" x14ac:dyDescent="0.3">
      <c r="K260" s="55">
        <v>43555</v>
      </c>
      <c r="L260" s="56">
        <v>219.80223650076601</v>
      </c>
      <c r="M260" s="57">
        <v>200.727388565268</v>
      </c>
      <c r="N260" s="60">
        <v>2.2873326355044465E-2</v>
      </c>
      <c r="O260" s="60">
        <v>4.7203141830092443E-2</v>
      </c>
      <c r="P260" s="60">
        <v>7.1341516083889722E-2</v>
      </c>
      <c r="Q260" s="57">
        <v>222.685613018255</v>
      </c>
      <c r="R260" s="61">
        <v>-4.7335524386108441E-3</v>
      </c>
      <c r="S260" s="61">
        <v>-4.4053322786421489E-3</v>
      </c>
      <c r="T260" s="61">
        <v>6.9745033208890916E-2</v>
      </c>
    </row>
    <row r="261" spans="11:20" x14ac:dyDescent="0.3">
      <c r="K261" s="55">
        <v>43585</v>
      </c>
      <c r="L261" s="56">
        <v>219.97674853781601</v>
      </c>
      <c r="M261" s="57">
        <v>201.90771601336499</v>
      </c>
      <c r="N261" s="60">
        <v>5.8802511034172777E-3</v>
      </c>
      <c r="O261" s="60">
        <v>4.9279640427562166E-2</v>
      </c>
      <c r="P261" s="60">
        <v>8.0310622775911167E-2</v>
      </c>
      <c r="Q261" s="57">
        <v>222.60247192523599</v>
      </c>
      <c r="R261" s="61">
        <v>-3.73356374002487E-4</v>
      </c>
      <c r="S261" s="61">
        <v>-1.1045883749227547E-2</v>
      </c>
      <c r="T261" s="61">
        <v>7.0909017808335362E-2</v>
      </c>
    </row>
    <row r="262" spans="11:20" x14ac:dyDescent="0.3">
      <c r="K262" s="55">
        <v>43616</v>
      </c>
      <c r="L262" s="56">
        <v>221.28610088344001</v>
      </c>
      <c r="M262" s="57">
        <v>202.294041296552</v>
      </c>
      <c r="N262" s="60">
        <v>1.9133755302418454E-3</v>
      </c>
      <c r="O262" s="60">
        <v>3.0856727633493231E-2</v>
      </c>
      <c r="P262" s="60">
        <v>9.3623653776906846E-2</v>
      </c>
      <c r="Q262" s="57">
        <v>224.13964913048801</v>
      </c>
      <c r="R262" s="61">
        <v>6.9054812911883978E-3</v>
      </c>
      <c r="S262" s="61">
        <v>1.7650863213591883E-3</v>
      </c>
      <c r="T262" s="61">
        <v>6.0837199713673407E-2</v>
      </c>
    </row>
    <row r="263" spans="11:20" x14ac:dyDescent="0.3">
      <c r="K263" s="55">
        <v>43646</v>
      </c>
      <c r="L263" s="56">
        <v>222.56121116220999</v>
      </c>
      <c r="M263" s="57">
        <v>203.05731038789901</v>
      </c>
      <c r="N263" s="60">
        <v>3.7730675923770551E-3</v>
      </c>
      <c r="O263" s="60">
        <v>1.1607393685956424E-2</v>
      </c>
      <c r="P263" s="60">
        <v>9.526846345057538E-2</v>
      </c>
      <c r="Q263" s="57">
        <v>225.54549596548699</v>
      </c>
      <c r="R263" s="61">
        <v>6.2721916468269079E-3</v>
      </c>
      <c r="S263" s="61">
        <v>1.2842692926900323E-2</v>
      </c>
      <c r="T263" s="61">
        <v>3.8108203615877301E-2</v>
      </c>
    </row>
    <row r="264" spans="11:20" x14ac:dyDescent="0.3">
      <c r="K264" s="55">
        <v>43677</v>
      </c>
      <c r="L264" s="56">
        <v>224.06582233641001</v>
      </c>
      <c r="M264" s="57">
        <v>203.14739607794101</v>
      </c>
      <c r="N264" s="60">
        <v>4.4364662306373148E-4</v>
      </c>
      <c r="O264" s="60">
        <v>6.1398350149926006E-3</v>
      </c>
      <c r="P264" s="60">
        <v>7.8873836843005307E-2</v>
      </c>
      <c r="Q264" s="57">
        <v>227.34913941468301</v>
      </c>
      <c r="R264" s="61">
        <v>7.9968054404067068E-3</v>
      </c>
      <c r="S264" s="61">
        <v>2.1323516528788833E-2</v>
      </c>
      <c r="T264" s="61">
        <v>3.6967372556034217E-2</v>
      </c>
    </row>
    <row r="265" spans="11:20" x14ac:dyDescent="0.3">
      <c r="K265" s="55">
        <v>43708</v>
      </c>
      <c r="L265" s="56">
        <v>225.634594732132</v>
      </c>
      <c r="M265" s="57">
        <v>201.23844123527999</v>
      </c>
      <c r="N265" s="60">
        <v>-9.3968954538241611E-3</v>
      </c>
      <c r="O265" s="60">
        <v>-5.2181470818735143E-3</v>
      </c>
      <c r="P265" s="60">
        <v>4.8015803573403959E-2</v>
      </c>
      <c r="Q265" s="57">
        <v>230.08299202420201</v>
      </c>
      <c r="R265" s="61">
        <v>1.2024908546200752E-2</v>
      </c>
      <c r="S265" s="61">
        <v>2.6516249654044755E-2</v>
      </c>
      <c r="T265" s="61">
        <v>4.9746764221505924E-2</v>
      </c>
    </row>
    <row r="266" spans="11:20" x14ac:dyDescent="0.3">
      <c r="K266" s="55">
        <v>43738</v>
      </c>
      <c r="L266" s="56">
        <v>226.25672359001601</v>
      </c>
      <c r="M266" s="57">
        <v>199.91179680286999</v>
      </c>
      <c r="N266" s="60">
        <v>-6.5924006579783923E-3</v>
      </c>
      <c r="O266" s="60">
        <v>-1.5490767503125946E-2</v>
      </c>
      <c r="P266" s="60">
        <v>2.6600016200066356E-2</v>
      </c>
      <c r="Q266" s="57">
        <v>231.201250137659</v>
      </c>
      <c r="R266" s="61">
        <v>4.8602380541860057E-3</v>
      </c>
      <c r="S266" s="61">
        <v>2.5075890555745994E-2</v>
      </c>
      <c r="T266" s="61">
        <v>6.63709199825393E-2</v>
      </c>
    </row>
    <row r="267" spans="11:20" x14ac:dyDescent="0.3">
      <c r="K267" s="55">
        <v>43769</v>
      </c>
      <c r="L267" s="56">
        <v>225.959512083281</v>
      </c>
      <c r="M267" s="57">
        <v>200.297148704904</v>
      </c>
      <c r="N267" s="60">
        <v>1.9276096168252543E-3</v>
      </c>
      <c r="O267" s="60">
        <v>-1.403044010440313E-2</v>
      </c>
      <c r="P267" s="60">
        <v>2.6913373369187976E-2</v>
      </c>
      <c r="Q267" s="57">
        <v>230.72340101608901</v>
      </c>
      <c r="R267" s="61">
        <v>-2.0668102844836334E-3</v>
      </c>
      <c r="S267" s="61">
        <v>1.4841761046877622E-2</v>
      </c>
      <c r="T267" s="61">
        <v>5.9500419062723298E-2</v>
      </c>
    </row>
    <row r="268" spans="11:20" x14ac:dyDescent="0.3">
      <c r="K268" s="55">
        <v>43799</v>
      </c>
      <c r="L268" s="56">
        <v>225.356171697788</v>
      </c>
      <c r="M268" s="57">
        <v>204.106924156497</v>
      </c>
      <c r="N268" s="60">
        <v>1.9020617498684E-2</v>
      </c>
      <c r="O268" s="60">
        <v>1.4254149970597707E-2</v>
      </c>
      <c r="P268" s="60">
        <v>5.6132556114560472E-2</v>
      </c>
      <c r="Q268" s="57">
        <v>228.720071955002</v>
      </c>
      <c r="R268" s="61">
        <v>-8.6828169672625855E-3</v>
      </c>
      <c r="S268" s="61">
        <v>-5.9236019890450686E-3</v>
      </c>
      <c r="T268" s="61">
        <v>3.8046941815681912E-2</v>
      </c>
    </row>
    <row r="269" spans="11:20" x14ac:dyDescent="0.3">
      <c r="K269" s="55">
        <v>43830</v>
      </c>
      <c r="L269" s="56">
        <v>226.316146694195</v>
      </c>
      <c r="M269" s="57">
        <v>207.60814223718799</v>
      </c>
      <c r="N269" s="60">
        <v>1.7153842747669179E-2</v>
      </c>
      <c r="O269" s="60">
        <v>3.8498705716237813E-2</v>
      </c>
      <c r="P269" s="60">
        <v>8.3100320161840768E-2</v>
      </c>
      <c r="Q269" s="57">
        <v>229.052713946762</v>
      </c>
      <c r="R269" s="61">
        <v>1.4543629202139474E-3</v>
      </c>
      <c r="S269" s="61">
        <v>-9.2929263557950392E-3</v>
      </c>
      <c r="T269" s="61">
        <v>2.40610407723445E-2</v>
      </c>
    </row>
    <row r="270" spans="11:20" x14ac:dyDescent="0.3">
      <c r="K270" s="55">
        <v>43861</v>
      </c>
      <c r="L270" s="56">
        <v>228.763577437268</v>
      </c>
      <c r="M270" s="57">
        <v>212.630427949455</v>
      </c>
      <c r="N270" s="60">
        <v>2.4191178911129319E-2</v>
      </c>
      <c r="O270" s="60">
        <v>6.1574911696429036E-2</v>
      </c>
      <c r="P270" s="60">
        <v>0.10500372837655414</v>
      </c>
      <c r="Q270" s="57">
        <v>231.001363476569</v>
      </c>
      <c r="R270" s="61">
        <v>8.5074282519084221E-3</v>
      </c>
      <c r="S270" s="61">
        <v>1.2047432521185009E-3</v>
      </c>
      <c r="T270" s="61">
        <v>2.6267800594872215E-2</v>
      </c>
    </row>
    <row r="271" spans="11:20" x14ac:dyDescent="0.3">
      <c r="K271" s="55">
        <v>43890</v>
      </c>
      <c r="L271" s="56">
        <v>232.145465242759</v>
      </c>
      <c r="M271" s="57">
        <v>215.48985395773701</v>
      </c>
      <c r="N271" s="60">
        <v>1.3447868378281935E-2</v>
      </c>
      <c r="O271" s="60">
        <v>5.5769444609886198E-2</v>
      </c>
      <c r="P271" s="60">
        <v>9.8100390230715151E-2</v>
      </c>
      <c r="Q271" s="57">
        <v>234.69548190649101</v>
      </c>
      <c r="R271" s="61">
        <v>1.599176028368654E-2</v>
      </c>
      <c r="S271" s="61">
        <v>2.6125428784687488E-2</v>
      </c>
      <c r="T271" s="61">
        <v>4.8943105797468522E-2</v>
      </c>
    </row>
    <row r="272" spans="11:20" x14ac:dyDescent="0.3">
      <c r="K272" s="55">
        <v>43921</v>
      </c>
      <c r="L272" s="56">
        <v>233.32921235330099</v>
      </c>
      <c r="M272" s="57">
        <v>216.33293244016201</v>
      </c>
      <c r="N272" s="60">
        <v>3.9123813346235714E-3</v>
      </c>
      <c r="O272" s="60">
        <v>4.2025279495089052E-2</v>
      </c>
      <c r="P272" s="60">
        <v>7.7744965380345921E-2</v>
      </c>
      <c r="Q272" s="57">
        <v>236.05382363367801</v>
      </c>
      <c r="R272" s="61">
        <v>5.7876773602663079E-3</v>
      </c>
      <c r="S272" s="61">
        <v>3.0565495454217828E-2</v>
      </c>
      <c r="T272" s="61">
        <v>6.0031766014121191E-2</v>
      </c>
    </row>
    <row r="273" spans="11:20" x14ac:dyDescent="0.3">
      <c r="K273" s="55">
        <v>43951</v>
      </c>
      <c r="L273" s="56">
        <v>232.39628869419499</v>
      </c>
      <c r="M273" s="57">
        <v>210.488427571713</v>
      </c>
      <c r="N273" s="60">
        <v>-2.7016251305453043E-2</v>
      </c>
      <c r="O273" s="60">
        <v>-1.0073818683425606E-2</v>
      </c>
      <c r="P273" s="60">
        <v>4.2498185447157555E-2</v>
      </c>
      <c r="Q273" s="57">
        <v>236.05865311149299</v>
      </c>
      <c r="R273" s="61">
        <v>2.0459222988433723E-5</v>
      </c>
      <c r="S273" s="61">
        <v>2.1892899499863505E-2</v>
      </c>
      <c r="T273" s="61">
        <v>6.0449378975344192E-2</v>
      </c>
    </row>
    <row r="274" spans="11:20" x14ac:dyDescent="0.3">
      <c r="K274" s="55">
        <v>43982</v>
      </c>
      <c r="L274" s="56">
        <v>229.16957255006</v>
      </c>
      <c r="M274" s="57">
        <v>201.89635920197301</v>
      </c>
      <c r="N274" s="60">
        <v>-4.0819671033043847E-2</v>
      </c>
      <c r="O274" s="60">
        <v>-6.3081831956830925E-2</v>
      </c>
      <c r="P274" s="60">
        <v>-1.9658616340360036E-3</v>
      </c>
      <c r="Q274" s="57">
        <v>233.96336832934099</v>
      </c>
      <c r="R274" s="61">
        <v>-8.8761193649714576E-3</v>
      </c>
      <c r="S274" s="61">
        <v>-3.1194191349696032E-3</v>
      </c>
      <c r="T274" s="61">
        <v>4.3828565079683246E-2</v>
      </c>
    </row>
    <row r="275" spans="11:20" x14ac:dyDescent="0.3">
      <c r="K275" s="55">
        <v>44012</v>
      </c>
      <c r="L275" s="56">
        <v>228.451528565687</v>
      </c>
      <c r="M275" s="57">
        <v>200.41168322411301</v>
      </c>
      <c r="N275" s="60">
        <v>-7.3536540417490359E-3</v>
      </c>
      <c r="O275" s="60">
        <v>-7.359604955409571E-2</v>
      </c>
      <c r="P275" s="60">
        <v>-1.3028967825546744E-2</v>
      </c>
      <c r="Q275" s="57">
        <v>233.49289677583101</v>
      </c>
      <c r="R275" s="61">
        <v>-2.0108769884340516E-3</v>
      </c>
      <c r="S275" s="61">
        <v>-1.0848910720553273E-2</v>
      </c>
      <c r="T275" s="61">
        <v>3.5236353429820344E-2</v>
      </c>
    </row>
    <row r="276" spans="11:20" x14ac:dyDescent="0.3">
      <c r="K276" s="55">
        <v>44043</v>
      </c>
      <c r="L276" s="56">
        <v>228.00515103234599</v>
      </c>
      <c r="M276" s="57">
        <v>199.664836596828</v>
      </c>
      <c r="N276" s="60">
        <v>-3.7265623204703058E-3</v>
      </c>
      <c r="O276" s="60">
        <v>-5.142131137445749E-2</v>
      </c>
      <c r="P276" s="60">
        <v>-1.7143018066433258E-2</v>
      </c>
      <c r="Q276" s="57">
        <v>233.28664618936099</v>
      </c>
      <c r="R276" s="61">
        <v>-8.8332702757987214E-4</v>
      </c>
      <c r="S276" s="61">
        <v>-1.1742873584993041E-2</v>
      </c>
      <c r="T276" s="61">
        <v>2.6116249175010209E-2</v>
      </c>
    </row>
    <row r="277" spans="11:20" x14ac:dyDescent="0.3">
      <c r="K277" s="55">
        <v>44074</v>
      </c>
      <c r="L277" s="56">
        <v>230.879341396005</v>
      </c>
      <c r="M277" s="57">
        <v>204.15017451190101</v>
      </c>
      <c r="N277" s="60">
        <v>2.2464335691366744E-2</v>
      </c>
      <c r="O277" s="60">
        <v>1.1163229088610338E-2</v>
      </c>
      <c r="P277" s="60">
        <v>1.4469070912831894E-2</v>
      </c>
      <c r="Q277" s="57">
        <v>235.76909171918001</v>
      </c>
      <c r="R277" s="61">
        <v>1.0641181440809833E-2</v>
      </c>
      <c r="S277" s="61">
        <v>7.7179748382540936E-3</v>
      </c>
      <c r="T277" s="61">
        <v>2.4713255182199134E-2</v>
      </c>
    </row>
    <row r="278" spans="11:20" x14ac:dyDescent="0.3">
      <c r="K278" s="55">
        <v>44104</v>
      </c>
      <c r="L278" s="56">
        <v>233.72242691527501</v>
      </c>
      <c r="M278" s="57">
        <v>206.25559469366999</v>
      </c>
      <c r="N278" s="60">
        <v>1.031309518496748E-2</v>
      </c>
      <c r="O278" s="60">
        <v>2.9159534891096905E-2</v>
      </c>
      <c r="P278" s="60">
        <v>3.1732984207307746E-2</v>
      </c>
      <c r="Q278" s="57">
        <v>238.755416623217</v>
      </c>
      <c r="R278" s="61">
        <v>1.2666312120309442E-2</v>
      </c>
      <c r="S278" s="61">
        <v>2.2538243861175644E-2</v>
      </c>
      <c r="T278" s="61">
        <v>3.2673553802413213E-2</v>
      </c>
    </row>
    <row r="279" spans="11:20" x14ac:dyDescent="0.3">
      <c r="K279" s="55">
        <v>44135</v>
      </c>
      <c r="L279" s="56">
        <v>239.558724697526</v>
      </c>
      <c r="M279" s="57">
        <v>213.403328884236</v>
      </c>
      <c r="N279" s="60">
        <v>3.4654740886819635E-2</v>
      </c>
      <c r="O279" s="60">
        <v>6.880777066995214E-2</v>
      </c>
      <c r="P279" s="60">
        <v>6.5433683225522232E-2</v>
      </c>
      <c r="Q279" s="57">
        <v>244.003812132592</v>
      </c>
      <c r="R279" s="61">
        <v>2.1982309694182023E-2</v>
      </c>
      <c r="S279" s="61">
        <v>4.5939903197595777E-2</v>
      </c>
      <c r="T279" s="61">
        <v>5.7559879310104867E-2</v>
      </c>
    </row>
    <row r="280" spans="11:20" x14ac:dyDescent="0.3">
      <c r="K280" s="55">
        <v>44165</v>
      </c>
      <c r="L280" s="56">
        <v>242.75885292218601</v>
      </c>
      <c r="M280" s="57">
        <v>218.559587409096</v>
      </c>
      <c r="N280" s="60">
        <v>2.4162034171721247E-2</v>
      </c>
      <c r="O280" s="60">
        <v>7.0582417730703284E-2</v>
      </c>
      <c r="P280" s="60">
        <v>7.0809274659969779E-2</v>
      </c>
      <c r="Q280" s="57">
        <v>246.65050316681399</v>
      </c>
      <c r="R280" s="61">
        <v>1.0846924935679958E-2</v>
      </c>
      <c r="S280" s="61">
        <v>4.6152832707158309E-2</v>
      </c>
      <c r="T280" s="61">
        <v>7.8394655346818887E-2</v>
      </c>
    </row>
    <row r="281" spans="11:20" x14ac:dyDescent="0.3">
      <c r="K281" s="55">
        <v>44196</v>
      </c>
      <c r="L281" s="56">
        <v>245.15777778521701</v>
      </c>
      <c r="M281" s="57">
        <v>224.523575871676</v>
      </c>
      <c r="N281" s="60">
        <v>2.728770004226222E-2</v>
      </c>
      <c r="O281" s="60">
        <v>8.8569627433076725E-2</v>
      </c>
      <c r="P281" s="60">
        <v>8.1477698572931967E-2</v>
      </c>
      <c r="Q281" s="57">
        <v>248.23904371763001</v>
      </c>
      <c r="R281" s="61">
        <v>6.4404512880382736E-3</v>
      </c>
      <c r="S281" s="61">
        <v>3.9721097131711236E-2</v>
      </c>
      <c r="T281" s="61">
        <v>8.3763817683153219E-2</v>
      </c>
    </row>
    <row r="282" spans="11:20" x14ac:dyDescent="0.3">
      <c r="K282" s="55">
        <v>44227</v>
      </c>
      <c r="L282" s="63">
        <v>243.591909860421</v>
      </c>
      <c r="M282" s="57">
        <v>224.05477184057301</v>
      </c>
      <c r="N282" s="60">
        <v>-2.0879946762069057E-3</v>
      </c>
      <c r="O282" s="60">
        <v>4.9912262437644683E-2</v>
      </c>
      <c r="P282" s="60">
        <v>5.3728640821969931E-2</v>
      </c>
      <c r="Q282" s="57">
        <v>246.672935740209</v>
      </c>
      <c r="R282" s="61">
        <v>-6.3088704901814729E-3</v>
      </c>
      <c r="S282" s="61">
        <v>1.0938860275537809E-2</v>
      </c>
      <c r="T282" s="61">
        <v>6.78419037350384E-2</v>
      </c>
    </row>
    <row r="283" spans="11:20" x14ac:dyDescent="0.3">
      <c r="K283" s="55">
        <v>44255</v>
      </c>
      <c r="L283" s="63">
        <v>243.17434513014899</v>
      </c>
      <c r="M283" s="57">
        <v>222.33013581223599</v>
      </c>
      <c r="N283" s="60">
        <v>-7.6973858408344586E-3</v>
      </c>
      <c r="O283" s="60">
        <v>1.7251809668190621E-2</v>
      </c>
      <c r="P283" s="60">
        <v>3.1742941622859622E-2</v>
      </c>
      <c r="Q283" s="57">
        <v>246.79526886790501</v>
      </c>
      <c r="R283" s="61">
        <v>4.9593250807555833E-4</v>
      </c>
      <c r="S283" s="61">
        <v>5.8692643733682104E-4</v>
      </c>
      <c r="T283" s="61">
        <v>5.1555261580343847E-2</v>
      </c>
    </row>
    <row r="284" spans="11:20" x14ac:dyDescent="0.3">
      <c r="K284" s="55">
        <v>44286</v>
      </c>
      <c r="L284" s="63">
        <v>244.67366903033101</v>
      </c>
      <c r="M284" s="57">
        <v>221.04513654802901</v>
      </c>
      <c r="N284" s="60">
        <v>-5.7796900069913004E-3</v>
      </c>
      <c r="O284" s="60">
        <v>-1.5492534849146811E-2</v>
      </c>
      <c r="P284" s="60">
        <v>2.1782185701986867E-2</v>
      </c>
      <c r="Q284" s="57">
        <v>248.73551434695699</v>
      </c>
      <c r="R284" s="61">
        <v>7.8617612402063219E-3</v>
      </c>
      <c r="S284" s="61">
        <v>1.9999699559418715E-3</v>
      </c>
      <c r="T284" s="61">
        <v>5.3723725030436986E-2</v>
      </c>
    </row>
    <row r="285" spans="11:20" x14ac:dyDescent="0.3">
      <c r="K285" s="55">
        <v>44316</v>
      </c>
      <c r="L285" s="63">
        <v>249.068116964556</v>
      </c>
      <c r="M285" s="57">
        <v>225.14542769475599</v>
      </c>
      <c r="N285" s="60">
        <v>1.8549565083220365E-2</v>
      </c>
      <c r="O285" s="60">
        <v>4.8678090862490642E-3</v>
      </c>
      <c r="P285" s="60">
        <v>6.9633282419050646E-2</v>
      </c>
      <c r="Q285" s="57">
        <v>253.17230028352901</v>
      </c>
      <c r="R285" s="61">
        <v>1.783736411031045E-2</v>
      </c>
      <c r="S285" s="61">
        <v>2.6348105534224509E-2</v>
      </c>
      <c r="T285" s="61">
        <v>7.2497436321273367E-2</v>
      </c>
    </row>
    <row r="286" spans="11:20" x14ac:dyDescent="0.3">
      <c r="K286" s="55">
        <v>44347</v>
      </c>
      <c r="L286" s="63">
        <v>253.20446996319299</v>
      </c>
      <c r="M286" s="57">
        <v>230.01040073335901</v>
      </c>
      <c r="N286" s="60">
        <v>2.1608136076379791E-2</v>
      </c>
      <c r="O286" s="60">
        <v>3.4544416990817783E-2</v>
      </c>
      <c r="P286" s="60">
        <v>0.13924986880650625</v>
      </c>
      <c r="Q286" s="57">
        <v>256.958034724078</v>
      </c>
      <c r="R286" s="61">
        <v>1.4953193679993149E-2</v>
      </c>
      <c r="S286" s="61">
        <v>4.1178933059744072E-2</v>
      </c>
      <c r="T286" s="61">
        <v>9.8283190906912843E-2</v>
      </c>
    </row>
    <row r="287" spans="11:20" x14ac:dyDescent="0.3">
      <c r="K287" s="55">
        <v>44377</v>
      </c>
      <c r="L287" s="63">
        <v>257.92817437695601</v>
      </c>
      <c r="M287" s="57">
        <v>235.00886691608201</v>
      </c>
      <c r="N287" s="60">
        <v>2.1731478953934458E-2</v>
      </c>
      <c r="O287" s="60">
        <v>6.3171398322165562E-2</v>
      </c>
      <c r="P287" s="60">
        <v>0.17263057290567363</v>
      </c>
      <c r="Q287" s="57">
        <v>261.65718431568803</v>
      </c>
      <c r="R287" s="61">
        <v>1.8287614927690266E-2</v>
      </c>
      <c r="S287" s="61">
        <v>5.1949437146747046E-2</v>
      </c>
      <c r="T287" s="61">
        <v>0.12062160317834691</v>
      </c>
    </row>
    <row r="288" spans="11:20" x14ac:dyDescent="0.3">
      <c r="K288" s="55">
        <v>44408</v>
      </c>
      <c r="L288" s="63">
        <v>261.18580068816198</v>
      </c>
      <c r="M288" s="57">
        <v>240.286734091228</v>
      </c>
      <c r="N288" s="60">
        <v>2.2458161874507665E-2</v>
      </c>
      <c r="O288" s="60">
        <v>6.7251227579891326E-2</v>
      </c>
      <c r="P288" s="60">
        <v>0.20345043316978995</v>
      </c>
      <c r="Q288" s="57">
        <v>264.57562236008602</v>
      </c>
      <c r="R288" s="61">
        <v>1.1153670601594889E-2</v>
      </c>
      <c r="S288" s="61">
        <v>4.5041744550199159E-2</v>
      </c>
      <c r="T288" s="61">
        <v>0.13412244842050436</v>
      </c>
    </row>
    <row r="289" spans="11:20" x14ac:dyDescent="0.3">
      <c r="K289" s="55">
        <v>44439</v>
      </c>
      <c r="L289" s="63">
        <v>265.34651363984</v>
      </c>
      <c r="M289" s="57">
        <v>245.434389299337</v>
      </c>
      <c r="N289" s="60">
        <v>2.1422968802574882E-2</v>
      </c>
      <c r="O289" s="60">
        <v>6.7057787460047757E-2</v>
      </c>
      <c r="P289" s="60">
        <v>0.20222473424841136</v>
      </c>
      <c r="Q289" s="57">
        <v>268.62511971335101</v>
      </c>
      <c r="R289" s="61">
        <v>1.5305632911839728E-2</v>
      </c>
      <c r="S289" s="61">
        <v>4.5404631934553574E-2</v>
      </c>
      <c r="T289" s="61">
        <v>0.13935680777574166</v>
      </c>
    </row>
    <row r="290" spans="11:20" x14ac:dyDescent="0.3">
      <c r="K290" s="55">
        <v>44469</v>
      </c>
      <c r="L290" s="63">
        <v>267.07611582178703</v>
      </c>
      <c r="M290" s="57">
        <v>250.434128938557</v>
      </c>
      <c r="N290" s="60">
        <v>2.0370982458868925E-2</v>
      </c>
      <c r="O290" s="60">
        <v>6.563693627774092E-2</v>
      </c>
      <c r="P290" s="60">
        <v>0.21419314375690401</v>
      </c>
      <c r="Q290" s="57">
        <v>269.55320391275302</v>
      </c>
      <c r="R290" s="61">
        <v>3.4549419666796144E-3</v>
      </c>
      <c r="S290" s="61">
        <v>3.0176964633000347E-2</v>
      </c>
      <c r="T290" s="61">
        <v>0.12899304118464627</v>
      </c>
    </row>
    <row r="291" spans="11:20" x14ac:dyDescent="0.3">
      <c r="K291" s="55">
        <v>44500</v>
      </c>
      <c r="L291" s="63">
        <v>272.95800827527898</v>
      </c>
      <c r="M291" s="57">
        <v>257.39836588433099</v>
      </c>
      <c r="N291" s="60">
        <v>2.7808657611050336E-2</v>
      </c>
      <c r="O291" s="60">
        <v>7.1213385365695325E-2</v>
      </c>
      <c r="P291" s="60">
        <v>0.20615909428461054</v>
      </c>
      <c r="Q291" s="57">
        <v>274.72146445918997</v>
      </c>
      <c r="R291" s="61">
        <v>1.9173433932210937E-2</v>
      </c>
      <c r="S291" s="61">
        <v>3.8347607419762619E-2</v>
      </c>
      <c r="T291" s="61">
        <v>0.12589005088947536</v>
      </c>
    </row>
    <row r="292" spans="11:20" x14ac:dyDescent="0.3">
      <c r="K292" s="55">
        <v>44530</v>
      </c>
      <c r="L292" s="63">
        <v>277.12922273326899</v>
      </c>
      <c r="M292" s="57">
        <v>261.94221005889</v>
      </c>
      <c r="N292" s="60">
        <v>1.7652964341665189E-2</v>
      </c>
      <c r="O292" s="60">
        <v>6.7259607778189956E-2</v>
      </c>
      <c r="P292" s="60">
        <v>0.19849334071349234</v>
      </c>
      <c r="Q292" s="57">
        <v>278.50989419297503</v>
      </c>
      <c r="R292" s="61">
        <v>1.3790075490616838E-2</v>
      </c>
      <c r="S292" s="61">
        <v>3.6797655000291973E-2</v>
      </c>
      <c r="T292" s="61">
        <v>0.12916815744184396</v>
      </c>
    </row>
    <row r="293" spans="11:20" x14ac:dyDescent="0.3">
      <c r="K293" s="55">
        <v>44561</v>
      </c>
      <c r="L293" s="63">
        <v>281.00014625518799</v>
      </c>
      <c r="M293" s="57">
        <v>264.07664832682298</v>
      </c>
      <c r="N293" s="60">
        <v>8.1485082814758414E-3</v>
      </c>
      <c r="O293" s="60">
        <v>5.447548002378344E-2</v>
      </c>
      <c r="P293" s="60">
        <v>0.1761644508893494</v>
      </c>
      <c r="Q293" s="57">
        <v>282.73482202100797</v>
      </c>
      <c r="R293" s="61">
        <v>1.5169758475817696E-2</v>
      </c>
      <c r="S293" s="61">
        <v>4.8901730407632238E-2</v>
      </c>
      <c r="T293" s="61">
        <v>0.13896193679595648</v>
      </c>
    </row>
    <row r="294" spans="11:20" x14ac:dyDescent="0.3">
      <c r="K294" s="55">
        <v>44592</v>
      </c>
      <c r="L294" s="63">
        <v>278.91832356193999</v>
      </c>
      <c r="M294" s="57">
        <v>257.97248765599602</v>
      </c>
      <c r="N294" s="60">
        <v>-2.3115109607390938E-2</v>
      </c>
      <c r="O294" s="60">
        <v>2.230479473684932E-3</v>
      </c>
      <c r="P294" s="60">
        <v>0.15138135883826331</v>
      </c>
      <c r="Q294" s="57">
        <v>282.22571539210298</v>
      </c>
      <c r="R294" s="61">
        <v>-1.8006506070453732E-3</v>
      </c>
      <c r="S294" s="61">
        <v>2.7315852249425454E-2</v>
      </c>
      <c r="T294" s="61">
        <v>0.14412922741284206</v>
      </c>
    </row>
    <row r="295" spans="11:20" x14ac:dyDescent="0.3">
      <c r="K295" s="55">
        <v>44620</v>
      </c>
      <c r="L295" s="63">
        <v>278.297508295434</v>
      </c>
      <c r="M295" s="57">
        <v>253.58089971464901</v>
      </c>
      <c r="N295" s="60">
        <v>-1.7023474019458806E-2</v>
      </c>
      <c r="O295" s="60">
        <v>-3.1920439024933023E-2</v>
      </c>
      <c r="P295" s="60">
        <v>0.14056017996950776</v>
      </c>
      <c r="Q295" s="57">
        <v>282.97410272728098</v>
      </c>
      <c r="R295" s="61">
        <v>2.6517333267743748E-3</v>
      </c>
      <c r="S295" s="61">
        <v>1.6028904636374408E-2</v>
      </c>
      <c r="T295" s="61">
        <v>0.14659451951949842</v>
      </c>
    </row>
    <row r="296" spans="11:20" x14ac:dyDescent="0.3">
      <c r="K296" s="55">
        <v>44651</v>
      </c>
      <c r="L296" s="63">
        <v>281.48768435471902</v>
      </c>
      <c r="M296" s="57">
        <v>256.34482356347502</v>
      </c>
      <c r="N296" s="60">
        <v>1.0899574265791356E-2</v>
      </c>
      <c r="O296" s="60">
        <v>-2.9278714389691096E-2</v>
      </c>
      <c r="P296" s="60">
        <v>0.15969447492356847</v>
      </c>
      <c r="Q296" s="57">
        <v>286.49424043502199</v>
      </c>
      <c r="R296" s="61">
        <v>1.2439787506397959E-2</v>
      </c>
      <c r="S296" s="61">
        <v>1.329662327102632E-2</v>
      </c>
      <c r="T296" s="61">
        <v>0.15180271376686472</v>
      </c>
    </row>
    <row r="297" spans="11:20" x14ac:dyDescent="0.3">
      <c r="K297" s="55">
        <v>44681</v>
      </c>
      <c r="L297" s="63">
        <v>289.96751968447199</v>
      </c>
      <c r="M297" s="57">
        <v>272.96601903028397</v>
      </c>
      <c r="N297" s="60">
        <v>6.4839208515140134E-2</v>
      </c>
      <c r="O297" s="60">
        <v>5.8120660503462984E-2</v>
      </c>
      <c r="P297" s="60">
        <v>0.21239867860146555</v>
      </c>
      <c r="Q297" s="57">
        <v>293.18738923947899</v>
      </c>
      <c r="R297" s="61">
        <v>2.336224558753397E-2</v>
      </c>
      <c r="S297" s="61">
        <v>3.8840095886183423E-2</v>
      </c>
      <c r="T297" s="61">
        <v>0.15805476709393895</v>
      </c>
    </row>
    <row r="298" spans="11:20" x14ac:dyDescent="0.3">
      <c r="K298" s="55">
        <v>44712</v>
      </c>
      <c r="L298" s="63">
        <v>296.709533225847</v>
      </c>
      <c r="M298" s="57">
        <v>285.25623948473998</v>
      </c>
      <c r="N298" s="60">
        <v>4.502472688035386E-2</v>
      </c>
      <c r="O298" s="60">
        <v>0.12491216730335286</v>
      </c>
      <c r="P298" s="60">
        <v>0.24018843745863938</v>
      </c>
      <c r="Q298" s="57">
        <v>298.44826426371498</v>
      </c>
      <c r="R298" s="61">
        <v>1.7943728882345855E-2</v>
      </c>
      <c r="S298" s="61">
        <v>5.4684020153418E-2</v>
      </c>
      <c r="T298" s="61">
        <v>0.16146694764454139</v>
      </c>
    </row>
    <row r="299" spans="11:20" x14ac:dyDescent="0.3">
      <c r="K299" s="55">
        <v>44742</v>
      </c>
      <c r="L299" s="63">
        <v>299.07779131993198</v>
      </c>
      <c r="M299" s="57">
        <v>288.41606920600498</v>
      </c>
      <c r="N299" s="60">
        <v>1.107716250825086E-2</v>
      </c>
      <c r="O299" s="60">
        <v>0.12510978453437982</v>
      </c>
      <c r="P299" s="60">
        <v>0.22725611586814654</v>
      </c>
      <c r="Q299" s="57">
        <v>300.63495756060001</v>
      </c>
      <c r="R299" s="61">
        <v>7.3268755718172152E-3</v>
      </c>
      <c r="S299" s="61">
        <v>4.935777104665795E-2</v>
      </c>
      <c r="T299" s="61">
        <v>0.14896504121165477</v>
      </c>
    </row>
    <row r="300" spans="11:20" x14ac:dyDescent="0.3">
      <c r="K300" s="55">
        <v>44773</v>
      </c>
      <c r="L300" s="63">
        <v>297.09993874629401</v>
      </c>
      <c r="M300" s="57">
        <v>278.78675448588302</v>
      </c>
      <c r="N300" s="60">
        <v>-3.3386887029668522E-2</v>
      </c>
      <c r="O300" s="60">
        <v>2.1324029548722923E-2</v>
      </c>
      <c r="P300" s="60">
        <v>0.16022532638043185</v>
      </c>
      <c r="Q300" s="57">
        <v>300.40441442172499</v>
      </c>
      <c r="R300" s="61">
        <v>-7.6685406363141695E-4</v>
      </c>
      <c r="S300" s="61">
        <v>2.4615742174200594E-2</v>
      </c>
      <c r="T300" s="61">
        <v>0.13541985365861176</v>
      </c>
    </row>
    <row r="301" spans="11:20" x14ac:dyDescent="0.3">
      <c r="K301" s="55">
        <v>44804</v>
      </c>
      <c r="L301" s="63">
        <v>296.39329688622399</v>
      </c>
      <c r="M301" s="57">
        <v>274.42617379733298</v>
      </c>
      <c r="N301" s="60">
        <v>-1.5641276417853844E-2</v>
      </c>
      <c r="O301" s="60">
        <v>-3.7966095700375901E-2</v>
      </c>
      <c r="P301" s="60">
        <v>0.11812437768301898</v>
      </c>
      <c r="Q301" s="57">
        <v>300.63733276567098</v>
      </c>
      <c r="R301" s="61">
        <v>7.7534927172884238E-4</v>
      </c>
      <c r="S301" s="61">
        <v>7.3348340870955653E-3</v>
      </c>
      <c r="T301" s="61">
        <v>0.11917058645327017</v>
      </c>
    </row>
    <row r="302" spans="11:20" x14ac:dyDescent="0.3">
      <c r="K302" s="55">
        <v>44834</v>
      </c>
      <c r="L302" s="63">
        <v>294.94297180516799</v>
      </c>
      <c r="M302" s="57">
        <v>270.02799007775798</v>
      </c>
      <c r="N302" s="60">
        <v>-1.6026837596122001E-2</v>
      </c>
      <c r="O302" s="60">
        <v>-6.3755390533088097E-2</v>
      </c>
      <c r="P302" s="60">
        <v>7.8239580293020916E-2</v>
      </c>
      <c r="Q302" s="57">
        <v>299.80430519422401</v>
      </c>
      <c r="R302" s="61">
        <v>-2.7708720130784625E-3</v>
      </c>
      <c r="S302" s="61">
        <v>-2.762993276350989E-3</v>
      </c>
      <c r="T302" s="61">
        <v>0.1122268288499455</v>
      </c>
    </row>
    <row r="303" spans="11:20" x14ac:dyDescent="0.3">
      <c r="K303" s="55">
        <v>44865</v>
      </c>
      <c r="L303" s="63">
        <v>296.32113313014298</v>
      </c>
      <c r="M303" s="57">
        <v>271.50569837377498</v>
      </c>
      <c r="N303" s="60">
        <v>5.4724263791745553E-3</v>
      </c>
      <c r="O303" s="60">
        <v>-2.6116937031442577E-2</v>
      </c>
      <c r="P303" s="60">
        <v>5.480738947574948E-2</v>
      </c>
      <c r="Q303" s="57">
        <v>301.19388498674601</v>
      </c>
      <c r="R303" s="61">
        <v>4.6349560978511395E-3</v>
      </c>
      <c r="S303" s="61">
        <v>2.6280258448956317E-3</v>
      </c>
      <c r="T303" s="61">
        <v>9.6360947185794243E-2</v>
      </c>
    </row>
    <row r="304" spans="11:20" x14ac:dyDescent="0.3">
      <c r="K304" s="55">
        <v>44895</v>
      </c>
      <c r="L304" s="63">
        <v>295.14957748448899</v>
      </c>
      <c r="M304" s="57">
        <v>262.89402191501199</v>
      </c>
      <c r="N304" s="60">
        <v>-3.1718216267076271E-2</v>
      </c>
      <c r="O304" s="60">
        <v>-4.2022784207302433E-2</v>
      </c>
      <c r="P304" s="60">
        <v>3.6336711670410526E-3</v>
      </c>
      <c r="Q304" s="57">
        <v>301.53137818766101</v>
      </c>
      <c r="R304" s="61">
        <v>1.1205181039111167E-3</v>
      </c>
      <c r="S304" s="61">
        <v>2.9738336678462041E-3</v>
      </c>
      <c r="T304" s="61">
        <v>8.2659483467882655E-2</v>
      </c>
    </row>
    <row r="305" spans="11:20" x14ac:dyDescent="0.3">
      <c r="K305" s="55">
        <v>44926</v>
      </c>
      <c r="L305" s="63">
        <v>293.90740414485998</v>
      </c>
      <c r="M305" s="57">
        <v>256.10311134098998</v>
      </c>
      <c r="N305" s="60">
        <v>-2.5831361719656609E-2</v>
      </c>
      <c r="O305" s="60">
        <v>-5.156827902454908E-2</v>
      </c>
      <c r="P305" s="60">
        <v>-3.0194025243628908E-2</v>
      </c>
      <c r="Q305" s="57">
        <v>301.66515884469999</v>
      </c>
      <c r="R305" s="61">
        <v>4.4367076435980479E-4</v>
      </c>
      <c r="S305" s="61">
        <v>6.2068943582063163E-3</v>
      </c>
      <c r="T305" s="61">
        <v>6.6954387465882892E-2</v>
      </c>
    </row>
    <row r="306" spans="11:20" x14ac:dyDescent="0.3">
      <c r="K306" s="55">
        <v>44957</v>
      </c>
      <c r="L306" s="63">
        <v>292.02601318762601</v>
      </c>
      <c r="M306" s="57">
        <v>247.08213623141401</v>
      </c>
      <c r="N306" s="60">
        <v>-3.5223996547097514E-2</v>
      </c>
      <c r="O306" s="60">
        <v>-8.9955983571061826E-2</v>
      </c>
      <c r="P306" s="60">
        <v>-4.2215166134708881E-2</v>
      </c>
      <c r="Q306" s="57">
        <v>300.99858940503998</v>
      </c>
      <c r="R306" s="61">
        <v>-2.2096334963335185E-3</v>
      </c>
      <c r="S306" s="61">
        <v>-6.4840486955641818E-4</v>
      </c>
      <c r="T306" s="61">
        <v>6.6517234217496446E-2</v>
      </c>
    </row>
    <row r="307" spans="11:20" x14ac:dyDescent="0.3">
      <c r="K307" s="55">
        <v>44985</v>
      </c>
      <c r="L307" s="63">
        <v>291.10018890664799</v>
      </c>
      <c r="M307" s="57">
        <v>245.959233904531</v>
      </c>
      <c r="N307" s="60">
        <v>-4.544652009286998E-3</v>
      </c>
      <c r="O307" s="60">
        <v>-6.4416786228618128E-2</v>
      </c>
      <c r="P307" s="60">
        <v>-3.0056150990451447E-2</v>
      </c>
      <c r="Q307" s="57">
        <v>299.83807391182501</v>
      </c>
      <c r="R307" s="61">
        <v>-3.8555512685586324E-3</v>
      </c>
      <c r="S307" s="61">
        <v>-5.615681810674289E-3</v>
      </c>
      <c r="T307" s="61">
        <v>5.9595457753944592E-2</v>
      </c>
    </row>
    <row r="308" spans="11:20" x14ac:dyDescent="0.3">
      <c r="K308" s="55">
        <v>45016</v>
      </c>
      <c r="L308" s="63">
        <v>292.36681233448797</v>
      </c>
      <c r="M308" s="57">
        <v>242.000599715199</v>
      </c>
      <c r="N308" s="60">
        <v>-1.6094676042406886E-2</v>
      </c>
      <c r="O308" s="60">
        <v>-5.5065756725673265E-2</v>
      </c>
      <c r="P308" s="60">
        <v>-5.5956752505767482E-2</v>
      </c>
      <c r="Q308" s="57">
        <v>301.31273224926701</v>
      </c>
      <c r="R308" s="61">
        <v>4.9181823982622497E-3</v>
      </c>
      <c r="S308" s="61">
        <v>-1.1682707966099715E-3</v>
      </c>
      <c r="T308" s="61">
        <v>5.1723524325459902E-2</v>
      </c>
    </row>
    <row r="309" spans="11:20" x14ac:dyDescent="0.3">
      <c r="K309" s="55">
        <v>45046</v>
      </c>
      <c r="L309" s="63">
        <v>292.90146016231103</v>
      </c>
      <c r="M309" s="57">
        <v>241.580157071477</v>
      </c>
      <c r="N309" s="60">
        <v>-1.73736199090746E-3</v>
      </c>
      <c r="O309" s="60">
        <v>-2.2267814435536271E-2</v>
      </c>
      <c r="P309" s="60">
        <v>-0.1149808392645566</v>
      </c>
      <c r="Q309" s="57">
        <v>301.69518418133299</v>
      </c>
      <c r="R309" s="61">
        <v>1.2692856661284946E-3</v>
      </c>
      <c r="S309" s="61">
        <v>2.3142792053274519E-3</v>
      </c>
      <c r="T309" s="61">
        <v>2.9018284053495602E-2</v>
      </c>
    </row>
    <row r="310" spans="11:20" x14ac:dyDescent="0.3">
      <c r="K310" s="55">
        <v>45077</v>
      </c>
      <c r="L310" s="63">
        <v>297.40641610634702</v>
      </c>
      <c r="M310" s="57">
        <v>248.74441662996699</v>
      </c>
      <c r="N310" s="60">
        <v>2.9655827884780717E-2</v>
      </c>
      <c r="O310" s="60">
        <v>1.1323757523643341E-2</v>
      </c>
      <c r="P310" s="60">
        <v>-0.12799657921847563</v>
      </c>
      <c r="Q310" s="57">
        <v>305.85932423878597</v>
      </c>
      <c r="R310" s="61">
        <v>1.3802474403934006E-2</v>
      </c>
      <c r="S310" s="61">
        <v>2.0081673579358972E-2</v>
      </c>
      <c r="T310" s="61">
        <v>2.4831975462663136E-2</v>
      </c>
    </row>
    <row r="311" spans="11:20" x14ac:dyDescent="0.3">
      <c r="K311" s="55">
        <v>45107</v>
      </c>
      <c r="L311" s="63">
        <v>299.02831987886299</v>
      </c>
      <c r="M311" s="57">
        <v>256.48944055951603</v>
      </c>
      <c r="N311" s="60">
        <v>3.1136473471364612E-2</v>
      </c>
      <c r="O311" s="60">
        <v>5.9871094788064072E-2</v>
      </c>
      <c r="P311" s="60">
        <v>-0.11069642802629331</v>
      </c>
      <c r="Q311" s="57">
        <v>307.11826588845003</v>
      </c>
      <c r="R311" s="61">
        <v>4.116080661582755E-3</v>
      </c>
      <c r="S311" s="61">
        <v>1.926746870550522E-2</v>
      </c>
      <c r="T311" s="61">
        <v>2.1565384080602712E-2</v>
      </c>
    </row>
    <row r="312" spans="11:20" x14ac:dyDescent="0.3">
      <c r="K312" s="55">
        <v>45138</v>
      </c>
      <c r="L312" s="63">
        <v>302.26034011816898</v>
      </c>
      <c r="M312" s="57">
        <v>259.572364350074</v>
      </c>
      <c r="N312" s="60">
        <v>1.2019690884087719E-2</v>
      </c>
      <c r="O312" s="60">
        <v>7.4477173525777651E-2</v>
      </c>
      <c r="P312" s="60">
        <v>-6.8921459956886144E-2</v>
      </c>
      <c r="Q312" s="57">
        <v>310.97587382530497</v>
      </c>
      <c r="R312" s="61">
        <v>1.2560659411433583E-2</v>
      </c>
      <c r="S312" s="61">
        <v>3.0761809039662635E-2</v>
      </c>
      <c r="T312" s="61">
        <v>3.51907591768581E-2</v>
      </c>
    </row>
    <row r="313" spans="11:20" x14ac:dyDescent="0.3">
      <c r="K313" s="55">
        <v>45169</v>
      </c>
      <c r="L313" s="63">
        <v>302.58172391855197</v>
      </c>
      <c r="M313" s="57">
        <v>250.09709627032501</v>
      </c>
      <c r="N313" s="60">
        <v>-3.6503377790133684E-2</v>
      </c>
      <c r="O313" s="60">
        <v>5.4380301623826455E-3</v>
      </c>
      <c r="P313" s="60">
        <v>-8.8654362630057548E-2</v>
      </c>
      <c r="Q313" s="57">
        <v>313.03054424161297</v>
      </c>
      <c r="R313" s="61">
        <v>6.6071698457941253E-3</v>
      </c>
      <c r="S313" s="61">
        <v>2.3446138255469373E-2</v>
      </c>
      <c r="T313" s="61">
        <v>4.122312875095191E-2</v>
      </c>
    </row>
    <row r="314" spans="11:20" x14ac:dyDescent="0.3">
      <c r="K314" s="55">
        <v>45199</v>
      </c>
      <c r="L314" s="63">
        <v>303.532050217186</v>
      </c>
      <c r="M314" s="57">
        <v>240.69397774881099</v>
      </c>
      <c r="N314" s="60">
        <v>-3.7597871633624935E-2</v>
      </c>
      <c r="O314" s="60">
        <v>-6.1583286923033498E-2</v>
      </c>
      <c r="P314" s="60">
        <v>-0.10863322843124479</v>
      </c>
      <c r="Q314" s="57">
        <v>315.44686726267798</v>
      </c>
      <c r="R314" s="61">
        <v>7.7191285819060429E-3</v>
      </c>
      <c r="S314" s="61">
        <v>2.7118547801559423E-2</v>
      </c>
      <c r="T314" s="61">
        <v>5.2175908742605026E-2</v>
      </c>
    </row>
    <row r="315" spans="11:20" x14ac:dyDescent="0.3">
      <c r="K315" s="55">
        <v>45230</v>
      </c>
      <c r="L315" s="63">
        <v>302.58153480492001</v>
      </c>
      <c r="M315" s="57">
        <v>230.932925684759</v>
      </c>
      <c r="N315" s="60">
        <v>-4.0553785995587566E-2</v>
      </c>
      <c r="O315" s="60">
        <v>-0.11033315791156495</v>
      </c>
      <c r="P315" s="60">
        <v>-0.14943617364951389</v>
      </c>
      <c r="Q315" s="57">
        <v>315.43591744010598</v>
      </c>
      <c r="R315" s="61">
        <v>-3.4712098005651448E-5</v>
      </c>
      <c r="S315" s="61">
        <v>1.4342088857049129E-2</v>
      </c>
      <c r="T315" s="61">
        <v>4.7285264287442841E-2</v>
      </c>
    </row>
    <row r="316" spans="11:20" x14ac:dyDescent="0.3">
      <c r="K316" s="55">
        <v>45260</v>
      </c>
      <c r="L316" s="63">
        <v>302.93354060746799</v>
      </c>
      <c r="M316" s="57">
        <v>235.00681606656499</v>
      </c>
      <c r="N316" s="60">
        <v>1.7641011431029918E-2</v>
      </c>
      <c r="O316" s="60">
        <v>-6.0337686557740855E-2</v>
      </c>
      <c r="P316" s="60">
        <v>-0.10607774815610804</v>
      </c>
      <c r="Q316" s="57">
        <v>314.97681521294402</v>
      </c>
      <c r="R316" s="61">
        <v>-1.4554532371828799E-3</v>
      </c>
      <c r="S316" s="61">
        <v>6.2175113807068083E-3</v>
      </c>
      <c r="T316" s="61">
        <v>4.4590506985031197E-2</v>
      </c>
    </row>
    <row r="317" spans="11:20" x14ac:dyDescent="0.3">
      <c r="K317" s="55">
        <v>45291</v>
      </c>
      <c r="L317" s="63">
        <v>299.82674941132302</v>
      </c>
      <c r="M317" s="57">
        <v>232.53085205805999</v>
      </c>
      <c r="N317" s="60">
        <v>-1.0535711474018217E-2</v>
      </c>
      <c r="O317" s="60">
        <v>-3.3914956107751304E-2</v>
      </c>
      <c r="P317" s="60">
        <v>-9.2042065242794235E-2</v>
      </c>
      <c r="Q317" s="57">
        <v>312.20724728810598</v>
      </c>
      <c r="R317" s="61">
        <v>-8.7929263078161402E-3</v>
      </c>
      <c r="S317" s="61">
        <v>-1.0269938651425337E-2</v>
      </c>
      <c r="T317" s="61">
        <v>3.4946324208534607E-2</v>
      </c>
    </row>
    <row r="318" spans="11:20" x14ac:dyDescent="0.3">
      <c r="K318" s="55">
        <v>45322</v>
      </c>
      <c r="L318" s="63">
        <v>300.65629576039299</v>
      </c>
      <c r="M318" s="57">
        <v>239.962309196673</v>
      </c>
      <c r="N318" s="60">
        <v>3.1959015643900246E-2</v>
      </c>
      <c r="O318" s="60">
        <v>3.9099593464813287E-2</v>
      </c>
      <c r="P318" s="60">
        <v>-2.8815628451879127E-2</v>
      </c>
      <c r="Q318" s="57">
        <v>312.25873911193298</v>
      </c>
      <c r="R318" s="61">
        <v>1.6492834254888677E-4</v>
      </c>
      <c r="S318" s="61">
        <v>-1.007234164694093E-2</v>
      </c>
      <c r="T318" s="61">
        <v>3.7409310552418251E-2</v>
      </c>
    </row>
    <row r="319" spans="11:20" x14ac:dyDescent="0.3">
      <c r="K319" s="55">
        <v>45351</v>
      </c>
      <c r="L319" s="63">
        <v>300.79746430375098</v>
      </c>
      <c r="M319" s="57">
        <v>234.283534540012</v>
      </c>
      <c r="N319" s="60">
        <v>-2.3665277583266975E-2</v>
      </c>
      <c r="O319" s="60">
        <v>-3.0777044626149053E-3</v>
      </c>
      <c r="P319" s="60">
        <v>-4.7470059079184335E-2</v>
      </c>
      <c r="Q319" s="57">
        <v>313.86495188150298</v>
      </c>
      <c r="R319" s="61">
        <v>5.1438520956630374E-3</v>
      </c>
      <c r="S319" s="61">
        <v>-3.5299846774098365E-3</v>
      </c>
      <c r="T319" s="61">
        <v>4.6781510388847147E-2</v>
      </c>
    </row>
    <row r="320" spans="11:20" x14ac:dyDescent="0.3">
      <c r="K320" s="55">
        <v>45382</v>
      </c>
      <c r="L320" s="63">
        <v>304.08644407179003</v>
      </c>
      <c r="M320" s="57">
        <v>241.203551749002</v>
      </c>
      <c r="N320" s="60">
        <v>2.9536933624365158E-2</v>
      </c>
      <c r="O320" s="60">
        <v>3.7296984955684787E-2</v>
      </c>
      <c r="P320" s="60">
        <v>-3.2935784751567665E-3</v>
      </c>
      <c r="Q320" s="57">
        <v>316.36364900703398</v>
      </c>
      <c r="R320" s="61">
        <v>7.9610581256437385E-3</v>
      </c>
      <c r="S320" s="61">
        <v>1.3312957194399955E-2</v>
      </c>
      <c r="T320" s="61">
        <v>4.9951147584814892E-2</v>
      </c>
    </row>
    <row r="321" spans="11:20" x14ac:dyDescent="0.3">
      <c r="K321" s="55">
        <v>45412</v>
      </c>
      <c r="L321" s="63">
        <v>304.01543457515402</v>
      </c>
      <c r="M321" s="57">
        <v>237.901402881987</v>
      </c>
      <c r="N321" s="60">
        <v>-1.3690299512883031E-2</v>
      </c>
      <c r="O321" s="60">
        <v>-8.5884584190965008E-3</v>
      </c>
      <c r="P321" s="60">
        <v>-1.5227882265187676E-2</v>
      </c>
      <c r="Q321" s="57">
        <v>316.60487851641898</v>
      </c>
      <c r="R321" s="61">
        <v>7.625070394217115E-4</v>
      </c>
      <c r="S321" s="61">
        <v>1.3918391577595113E-2</v>
      </c>
      <c r="T321" s="61">
        <v>4.9419729305737237E-2</v>
      </c>
    </row>
    <row r="322" spans="11:20" x14ac:dyDescent="0.3">
      <c r="K322" s="55">
        <v>45443</v>
      </c>
      <c r="L322" s="63">
        <v>305.07573648162003</v>
      </c>
      <c r="M322" s="57">
        <v>244.11057625062301</v>
      </c>
      <c r="N322" s="60">
        <v>2.6099776182135992E-2</v>
      </c>
      <c r="O322" s="60">
        <v>4.1945080476548435E-2</v>
      </c>
      <c r="P322" s="60">
        <v>-1.8628922176923912E-2</v>
      </c>
      <c r="Q322" s="57">
        <v>316.01564134013603</v>
      </c>
      <c r="R322" s="61">
        <v>-1.8611121188153446E-3</v>
      </c>
      <c r="S322" s="61">
        <v>6.8522765786382944E-3</v>
      </c>
      <c r="T322" s="61">
        <v>3.320584430972251E-2</v>
      </c>
    </row>
    <row r="323" spans="11:20" x14ac:dyDescent="0.3">
      <c r="K323" s="55">
        <v>45473</v>
      </c>
      <c r="L323" s="63">
        <v>301.80344243009</v>
      </c>
      <c r="M323" s="57">
        <v>238.33999850454799</v>
      </c>
      <c r="N323" s="60">
        <v>-2.3639195952536274E-2</v>
      </c>
      <c r="O323" s="60">
        <v>-1.187193647726148E-2</v>
      </c>
      <c r="P323" s="60">
        <v>-7.0760971739718181E-2</v>
      </c>
      <c r="Q323" s="57">
        <v>313.28654912579498</v>
      </c>
      <c r="R323" s="61">
        <v>-8.6359403058903217E-3</v>
      </c>
      <c r="S323" s="61">
        <v>-9.7264647531315473E-3</v>
      </c>
      <c r="T323" s="61">
        <v>2.0084390680902509E-2</v>
      </c>
    </row>
    <row r="324" spans="11:20" x14ac:dyDescent="0.3">
      <c r="K324" s="55">
        <v>45504</v>
      </c>
      <c r="L324" s="63">
        <v>302.10799503058399</v>
      </c>
      <c r="M324" s="57">
        <v>240.026361663817</v>
      </c>
      <c r="N324" s="60">
        <v>7.0754517489721724E-3</v>
      </c>
      <c r="O324" s="60">
        <v>8.9320985756611293E-3</v>
      </c>
      <c r="P324" s="60">
        <v>-7.5300784562320144E-2</v>
      </c>
      <c r="Q324" s="57">
        <v>313.69656427679098</v>
      </c>
      <c r="R324" s="61">
        <v>1.3087544043628441E-3</v>
      </c>
      <c r="S324" s="61">
        <v>-9.1859425958819019E-3</v>
      </c>
      <c r="T324" s="61">
        <v>8.7488795128023433E-3</v>
      </c>
    </row>
    <row r="325" spans="11:20" x14ac:dyDescent="0.3">
      <c r="K325" s="55">
        <v>45535</v>
      </c>
      <c r="L325" s="63">
        <v>303.783426582385</v>
      </c>
      <c r="M325" s="57">
        <v>234.225018997256</v>
      </c>
      <c r="N325" s="60">
        <v>-2.4169606314686454E-2</v>
      </c>
      <c r="O325" s="60">
        <v>-4.0496226772320232E-2</v>
      </c>
      <c r="P325" s="60">
        <v>-6.3463660753234841E-2</v>
      </c>
      <c r="Q325" s="57">
        <v>317.45524292385397</v>
      </c>
      <c r="R325" s="61">
        <v>1.198189293442975E-2</v>
      </c>
      <c r="S325" s="61">
        <v>4.5554757277614932E-3</v>
      </c>
      <c r="T325" s="61">
        <v>1.4135038141280587E-2</v>
      </c>
    </row>
    <row r="326" spans="11:20" x14ac:dyDescent="0.3">
      <c r="K326" s="55">
        <v>45565</v>
      </c>
      <c r="L326" s="63">
        <v>307.61303513467499</v>
      </c>
      <c r="M326" s="57">
        <v>236.391846118666</v>
      </c>
      <c r="N326" s="60">
        <v>9.2510489728485634E-3</v>
      </c>
      <c r="O326" s="60">
        <v>-8.1738373672298748E-3</v>
      </c>
      <c r="P326" s="60">
        <v>-1.7873864856871147E-2</v>
      </c>
      <c r="Q326" s="57">
        <v>321.96767432397502</v>
      </c>
      <c r="R326" s="61">
        <v>1.4214386124356437E-2</v>
      </c>
      <c r="S326" s="61">
        <v>2.7709856112252851E-2</v>
      </c>
      <c r="T326" s="61">
        <v>2.067164945362121E-2</v>
      </c>
    </row>
    <row r="327" spans="11:20" x14ac:dyDescent="0.3">
      <c r="K327" s="55">
        <v>45596</v>
      </c>
      <c r="L327" s="63">
        <v>307.58839308346398</v>
      </c>
      <c r="M327" s="57">
        <v>229.21401306015699</v>
      </c>
      <c r="N327" s="60">
        <v>-3.0364131319934873E-2</v>
      </c>
      <c r="O327" s="60">
        <v>-4.5046504595207315E-2</v>
      </c>
      <c r="P327" s="60">
        <v>-7.4433414789385477E-3</v>
      </c>
      <c r="Q327" s="57">
        <v>323.712934030854</v>
      </c>
      <c r="R327" s="61">
        <v>5.4206053776779672E-3</v>
      </c>
      <c r="S327" s="61">
        <v>3.1930122592050525E-2</v>
      </c>
      <c r="T327" s="61">
        <v>2.6239930626541952E-2</v>
      </c>
    </row>
    <row r="328" spans="11:20" x14ac:dyDescent="0.3">
      <c r="K328" s="55">
        <v>45626</v>
      </c>
      <c r="L328" s="63">
        <v>305.87387660929397</v>
      </c>
      <c r="M328" s="57">
        <v>230.32299733810299</v>
      </c>
      <c r="N328" s="60">
        <v>4.8382045370627402E-3</v>
      </c>
      <c r="O328" s="60">
        <v>-1.665928633865843E-2</v>
      </c>
      <c r="P328" s="60">
        <v>-1.9930565448515902E-2</v>
      </c>
      <c r="Q328" s="57">
        <v>321.89565664316302</v>
      </c>
      <c r="R328" s="61">
        <v>-5.6138547356212598E-3</v>
      </c>
      <c r="S328" s="61">
        <v>1.3987526803500128E-2</v>
      </c>
      <c r="T328" s="61">
        <v>2.1966192735619172E-2</v>
      </c>
    </row>
    <row r="329" spans="11:20" x14ac:dyDescent="0.3">
      <c r="K329" s="55">
        <v>45657</v>
      </c>
      <c r="L329" s="63">
        <v>302.56746102176299</v>
      </c>
      <c r="M329" s="57">
        <v>226.380959397411</v>
      </c>
      <c r="N329" s="60">
        <v>-1.7115259814482475E-2</v>
      </c>
      <c r="O329" s="60">
        <v>-4.2348697239876998E-2</v>
      </c>
      <c r="P329" s="60">
        <v>-2.6447641705253933E-2</v>
      </c>
      <c r="Q329" s="57">
        <v>318.81995548656801</v>
      </c>
      <c r="R329" s="61">
        <v>-9.5549632097229331E-3</v>
      </c>
      <c r="S329" s="61">
        <v>-9.7765058061066723E-3</v>
      </c>
      <c r="T329" s="61">
        <v>2.1180508319077473E-2</v>
      </c>
    </row>
    <row r="330" spans="11:20" x14ac:dyDescent="0.3">
      <c r="K330" s="55">
        <v>45688</v>
      </c>
      <c r="L330" s="63">
        <v>306.053274403145</v>
      </c>
      <c r="M330" s="57">
        <v>238.07066000881599</v>
      </c>
      <c r="N330" s="60">
        <v>5.1637296009881206E-2</v>
      </c>
      <c r="O330" s="60">
        <v>3.8639203731120064E-2</v>
      </c>
      <c r="P330" s="60">
        <v>-7.8831096191303018E-3</v>
      </c>
      <c r="Q330" s="57">
        <v>320.14472943869998</v>
      </c>
      <c r="R330" s="61">
        <v>4.1552416319430296E-3</v>
      </c>
      <c r="S330" s="61">
        <v>-1.1022743353881315E-2</v>
      </c>
      <c r="T330" s="61">
        <v>2.5254666528132574E-2</v>
      </c>
    </row>
    <row r="331" spans="11:20" x14ac:dyDescent="0.3">
      <c r="K331" s="55">
        <v>45716</v>
      </c>
      <c r="L331" s="63">
        <v>311.65450128510702</v>
      </c>
      <c r="M331" s="57">
        <v>241.19980201458799</v>
      </c>
      <c r="N331" s="60">
        <v>1.3143753227113919E-2</v>
      </c>
      <c r="O331" s="60">
        <v>4.7224136548198681E-2</v>
      </c>
      <c r="P331" s="60">
        <v>2.9520928511494571E-2</v>
      </c>
      <c r="Q331" s="57">
        <v>325.34046100741398</v>
      </c>
      <c r="R331" s="61">
        <v>1.622932096312657E-2</v>
      </c>
      <c r="S331" s="61">
        <v>1.0701618034162141E-2</v>
      </c>
      <c r="T331" s="61">
        <v>3.6561932312351608E-2</v>
      </c>
    </row>
    <row r="332" spans="11:20" x14ac:dyDescent="0.3">
      <c r="K332" s="55">
        <v>45747</v>
      </c>
      <c r="L332" s="63">
        <v>315.58623861799498</v>
      </c>
      <c r="M332" s="57">
        <v>244.380181393898</v>
      </c>
      <c r="N332" s="60">
        <v>1.3185663307956119E-2</v>
      </c>
      <c r="O332" s="60">
        <v>7.9508550738533801E-2</v>
      </c>
      <c r="P332" s="60">
        <v>1.3169912390849081E-2</v>
      </c>
      <c r="Q332" s="57">
        <v>329.24000571617802</v>
      </c>
      <c r="R332" s="61">
        <v>1.1986042857039969E-2</v>
      </c>
      <c r="S332" s="61">
        <v>3.2683180742897333E-2</v>
      </c>
      <c r="T332" s="61">
        <v>4.070112590229269E-2</v>
      </c>
    </row>
    <row r="333" spans="11:20" x14ac:dyDescent="0.3">
      <c r="K333" s="55">
        <v>45777</v>
      </c>
      <c r="L333" s="63">
        <v>312.75594457048902</v>
      </c>
      <c r="M333" s="57">
        <v>226.36180917771301</v>
      </c>
      <c r="N333" s="60">
        <v>-7.3730906137361996E-2</v>
      </c>
      <c r="O333" s="60">
        <v>-4.9182250474163358E-2</v>
      </c>
      <c r="P333" s="60">
        <v>-4.8505782498467598E-2</v>
      </c>
      <c r="Q333" s="57">
        <v>329.73400938831799</v>
      </c>
      <c r="R333" s="61">
        <v>1.5004363490560557E-3</v>
      </c>
      <c r="S333" s="61">
        <v>2.9952952736190808E-2</v>
      </c>
      <c r="T333" s="61">
        <v>4.1468504633980663E-2</v>
      </c>
    </row>
    <row r="334" spans="11:20" x14ac:dyDescent="0.3">
      <c r="K334" s="55">
        <v>45808</v>
      </c>
      <c r="L334" s="63">
        <v>310.26089037097603</v>
      </c>
      <c r="M334" s="57">
        <v>224.74881372284801</v>
      </c>
      <c r="N334" s="60">
        <v>-7.1257402506386125E-3</v>
      </c>
      <c r="O334" s="60">
        <v>-6.8204816730094153E-2</v>
      </c>
      <c r="P334" s="60">
        <v>-7.9315541445024063E-2</v>
      </c>
      <c r="Q334" s="57">
        <v>327.37358589906302</v>
      </c>
      <c r="R334" s="61">
        <v>-7.1585684886850132E-3</v>
      </c>
      <c r="S334" s="61">
        <v>6.2492223849239803E-3</v>
      </c>
      <c r="T334" s="61">
        <v>3.5941083519667183E-2</v>
      </c>
    </row>
    <row r="335" spans="11:20" x14ac:dyDescent="0.3">
      <c r="K335" s="55">
        <v>45838</v>
      </c>
      <c r="L335" s="63">
        <v>308.14935629101899</v>
      </c>
      <c r="M335" s="57">
        <v>223.98817126397699</v>
      </c>
      <c r="N335" s="60">
        <v>-3.3844114514838264E-3</v>
      </c>
      <c r="O335" s="60">
        <v>-8.3443796520687008E-2</v>
      </c>
      <c r="P335" s="60">
        <v>-6.0215772973990056E-2</v>
      </c>
      <c r="Q335" s="57">
        <v>324.72114728283702</v>
      </c>
      <c r="R335" s="61">
        <v>-8.1021766277863394E-3</v>
      </c>
      <c r="S335" s="61">
        <v>-1.372511953251665E-2</v>
      </c>
      <c r="T335" s="61">
        <v>3.6498848064015377E-2</v>
      </c>
    </row>
    <row r="336" spans="11:20" x14ac:dyDescent="0.3">
      <c r="K336" s="55">
        <v>45869</v>
      </c>
      <c r="L336" s="63">
        <v>309.74669508801901</v>
      </c>
      <c r="M336" s="57">
        <v>237.31917584044999</v>
      </c>
      <c r="N336" s="60">
        <v>5.9516556170111201E-2</v>
      </c>
      <c r="O336" s="60">
        <v>4.8406428198029205E-2</v>
      </c>
      <c r="P336" s="60">
        <v>-1.1278702075060876E-2</v>
      </c>
      <c r="Q336" s="57">
        <v>323.72085072132398</v>
      </c>
      <c r="R336" s="61">
        <v>-3.0804786503225712E-3</v>
      </c>
      <c r="S336" s="61">
        <v>-1.8236392048696648E-2</v>
      </c>
      <c r="T336" s="61">
        <v>3.1955359369789216E-2</v>
      </c>
    </row>
    <row r="337" spans="11:20" x14ac:dyDescent="0.3">
      <c r="K337" s="55">
        <v>45900</v>
      </c>
      <c r="L337" s="63">
        <v>311.50243860289999</v>
      </c>
      <c r="M337" s="57">
        <v>242.28731023073701</v>
      </c>
      <c r="N337" s="60">
        <v>2.0934399307147133E-2</v>
      </c>
      <c r="O337" s="60">
        <v>7.8035991458076603E-2</v>
      </c>
      <c r="P337" s="60">
        <v>3.4421135999888497E-2</v>
      </c>
      <c r="Q337" s="57">
        <v>324.69563331202698</v>
      </c>
      <c r="R337" s="61">
        <v>3.0111825930612124E-3</v>
      </c>
      <c r="S337" s="61">
        <v>-8.1801119649943521E-3</v>
      </c>
      <c r="T337" s="61">
        <v>2.2807594297347134E-2</v>
      </c>
    </row>
    <row r="338" spans="11:20" x14ac:dyDescent="0.3">
      <c r="K338" s="55">
        <v>45930</v>
      </c>
      <c r="L338" s="63">
        <v>312.11220313486803</v>
      </c>
      <c r="M338" s="57">
        <v>243.06609120354599</v>
      </c>
      <c r="N338" s="60">
        <v>3.2142870877858165E-3</v>
      </c>
      <c r="O338" s="60">
        <v>8.5173783204315123E-2</v>
      </c>
      <c r="P338" s="60">
        <v>2.823382106644079E-2</v>
      </c>
      <c r="Q338" s="57">
        <v>325.62251394757698</v>
      </c>
      <c r="R338" s="61">
        <v>2.8546137996849907E-3</v>
      </c>
      <c r="S338" s="61">
        <v>2.7758175661865003E-3</v>
      </c>
      <c r="T338" s="61">
        <v>1.1351573201489495E-2</v>
      </c>
    </row>
    <row r="339" spans="11:20" x14ac:dyDescent="0.3">
      <c r="K339" s="55">
        <v>45961</v>
      </c>
      <c r="L339" s="63">
        <v>310.02080790218798</v>
      </c>
      <c r="M339" s="57">
        <v>235.67513532748001</v>
      </c>
      <c r="N339" s="60">
        <v>-3.0407186125672836E-2</v>
      </c>
      <c r="O339" s="60">
        <v>-6.9275502375554243E-3</v>
      </c>
      <c r="P339" s="60">
        <v>2.8188164331939491E-2</v>
      </c>
      <c r="Q339" s="57">
        <v>325.66742079486602</v>
      </c>
      <c r="R339" s="61">
        <v>1.3791075667546338E-4</v>
      </c>
      <c r="S339" s="61">
        <v>6.0131130546723366E-3</v>
      </c>
      <c r="T339" s="61">
        <v>6.0377160086713122E-3</v>
      </c>
    </row>
    <row r="340" spans="11:20" x14ac:dyDescent="0.3">
      <c r="K340" s="55">
        <v>45991</v>
      </c>
      <c r="L340" s="63">
        <v>309.06513731332302</v>
      </c>
      <c r="M340" s="57">
        <v>228.32080818688499</v>
      </c>
      <c r="N340" s="60">
        <v>-3.1205358725585941E-2</v>
      </c>
      <c r="O340" s="60">
        <v>-5.7644381088515662E-2</v>
      </c>
      <c r="P340" s="60">
        <v>-8.6929623804734568E-3</v>
      </c>
      <c r="Q340" s="57">
        <v>327.13950587410801</v>
      </c>
      <c r="R340" s="61">
        <v>4.5202098375360933E-3</v>
      </c>
      <c r="S340" s="61">
        <v>7.5266566943095192E-3</v>
      </c>
      <c r="T340" s="61">
        <v>1.6290524965852704E-2</v>
      </c>
    </row>
    <row r="341" spans="11:20" x14ac:dyDescent="0.3">
      <c r="K341" s="55">
        <v>46022</v>
      </c>
      <c r="L341" s="63">
        <v>309.20458565195202</v>
      </c>
      <c r="M341" s="57">
        <v>229.01137039101999</v>
      </c>
      <c r="N341" s="60">
        <v>3.0245259274388481E-3</v>
      </c>
      <c r="O341" s="60">
        <v>-5.782263063899129E-2</v>
      </c>
      <c r="P341" s="60">
        <v>1.1619400326823959E-2</v>
      </c>
      <c r="Q341" s="57">
        <v>327.654681147487</v>
      </c>
      <c r="R341" s="61">
        <v>1.5747877102230134E-3</v>
      </c>
      <c r="S341" s="61">
        <v>6.2408682227579337E-3</v>
      </c>
      <c r="T341" s="61">
        <v>2.771070476889026E-2</v>
      </c>
    </row>
    <row r="342" spans="11:20" x14ac:dyDescent="0.3">
      <c r="K342" s="55">
        <v>46053</v>
      </c>
      <c r="L342" s="63">
        <v>314.01462485392</v>
      </c>
      <c r="M342" s="57">
        <v>231.69517999073</v>
      </c>
      <c r="N342" s="60">
        <v>1.1719110693620083E-2</v>
      </c>
      <c r="O342" s="60">
        <v>-1.688746388633533E-2</v>
      </c>
      <c r="P342" s="60">
        <v>-2.6779780498150885E-2</v>
      </c>
      <c r="Q342" s="57">
        <v>331.905831031275</v>
      </c>
      <c r="R342" s="61">
        <v>1.2974482369365159E-2</v>
      </c>
      <c r="S342" s="61">
        <v>1.9155770083426615E-2</v>
      </c>
      <c r="T342" s="61">
        <v>3.6736827163125207E-2</v>
      </c>
    </row>
    <row r="343" spans="11:20" x14ac:dyDescent="0.3">
      <c r="K343" s="55">
        <v>46081</v>
      </c>
      <c r="L343" s="63">
        <v>316.92400220843399</v>
      </c>
      <c r="M343" s="57">
        <v>241.959138424564</v>
      </c>
      <c r="N343" s="60">
        <v>4.4299404218269389E-2</v>
      </c>
      <c r="O343" s="60">
        <v>5.9733190093282262E-2</v>
      </c>
      <c r="P343" s="60">
        <v>3.1481634878376408E-3</v>
      </c>
      <c r="Q343" s="57">
        <v>331.17182974806002</v>
      </c>
      <c r="R343" s="61">
        <v>-2.211474504483224E-3</v>
      </c>
      <c r="S343" s="61">
        <v>1.2326007105677217E-2</v>
      </c>
      <c r="T343" s="61">
        <v>1.7923896470144696E-2</v>
      </c>
    </row>
    <row r="344" spans="11:20" x14ac:dyDescent="0.3">
      <c r="K344" s="55">
        <v>46112</v>
      </c>
      <c r="L344" s="63">
        <v>319.37891150037501</v>
      </c>
      <c r="M344" s="57">
        <v>236.50312406850799</v>
      </c>
      <c r="N344" s="60">
        <v>-2.2549321309296433E-2</v>
      </c>
      <c r="O344" s="60">
        <v>3.2713457260643342E-2</v>
      </c>
      <c r="P344" s="60">
        <v>-3.2232799241169174E-2</v>
      </c>
      <c r="Q344" s="57">
        <v>335.16737815158302</v>
      </c>
      <c r="R344" s="61">
        <v>1.2064880055053573E-2</v>
      </c>
      <c r="S344" s="61">
        <v>2.292870340745834E-2</v>
      </c>
      <c r="T344" s="61">
        <v>1.8003196247404762E-2</v>
      </c>
    </row>
    <row r="345" spans="11:20" x14ac:dyDescent="0.3">
      <c r="K345" s="55">
        <v>46142</v>
      </c>
      <c r="L345" s="63">
        <v>316.58626500571103</v>
      </c>
      <c r="M345" s="57">
        <v>236.184972999032</v>
      </c>
      <c r="N345" s="60">
        <v>-1.3452298811233998E-3</v>
      </c>
      <c r="O345" s="60">
        <v>1.9378016445925406E-2</v>
      </c>
      <c r="P345" s="60">
        <v>4.3395853112337512E-2</v>
      </c>
      <c r="Q345" s="57">
        <v>332.163326008203</v>
      </c>
      <c r="R345" s="61">
        <v>-8.9628416701741376E-3</v>
      </c>
      <c r="S345" s="61">
        <v>7.7580733103710386E-4</v>
      </c>
      <c r="T345" s="61">
        <v>7.3675039599088166E-3</v>
      </c>
    </row>
    <row r="346" spans="11:20" x14ac:dyDescent="0.3">
      <c r="L346" s="65"/>
    </row>
    <row r="347" spans="11:20" x14ac:dyDescent="0.3">
      <c r="K347" s="108"/>
      <c r="L347" s="175" t="s">
        <v>121</v>
      </c>
      <c r="M347" s="176" t="s">
        <v>122</v>
      </c>
      <c r="N347" s="57"/>
      <c r="O347" s="57"/>
      <c r="P347" s="57"/>
      <c r="Q347" s="176" t="s">
        <v>123</v>
      </c>
    </row>
    <row r="348" spans="11:20" x14ac:dyDescent="0.3">
      <c r="K348" s="108" t="s">
        <v>116</v>
      </c>
      <c r="L348" s="177">
        <f>MIN($L$138:$L$173)</f>
        <v>119.66179323204101</v>
      </c>
      <c r="M348" s="177">
        <f>MIN($M$138:$M$173)</f>
        <v>100.245224328254</v>
      </c>
      <c r="N348" s="55">
        <f>INDEX($K$138:$K$173,MATCH(M348,$M$138:$M$173,0),1)</f>
        <v>40209</v>
      </c>
      <c r="O348" s="57"/>
      <c r="P348" s="57"/>
      <c r="Q348" s="177">
        <f>MIN($Q$138:$Q$173)</f>
        <v>122.809796017709</v>
      </c>
      <c r="R348" s="55">
        <f>INDEX($K$138:$K$173,MATCH(Q348,$Q$138:$Q$173,0),1)</f>
        <v>40755</v>
      </c>
    </row>
    <row r="349" spans="11:20" x14ac:dyDescent="0.3">
      <c r="K349" s="108" t="s">
        <v>117</v>
      </c>
      <c r="L349" s="43">
        <f>L345/L348-1</f>
        <v>1.6456754194867016</v>
      </c>
      <c r="M349" s="43">
        <f>M345/M348-1</f>
        <v>1.3560720680881708</v>
      </c>
      <c r="N349" s="57"/>
      <c r="O349" s="57"/>
      <c r="P349" s="57"/>
      <c r="Q349" s="43">
        <f>Q345/Q348-1</f>
        <v>1.7046973187733778</v>
      </c>
    </row>
    <row r="350" spans="11:20" x14ac:dyDescent="0.3">
      <c r="K350" s="108" t="s">
        <v>118</v>
      </c>
      <c r="L350" s="43">
        <f>L345/L333-1</f>
        <v>1.2246994826851987E-2</v>
      </c>
      <c r="M350" s="43">
        <f>M345/M333-1</f>
        <v>4.3395853112337512E-2</v>
      </c>
      <c r="N350" s="57"/>
      <c r="O350" s="57"/>
      <c r="P350" s="57"/>
      <c r="Q350" s="43">
        <f>Q345/Q333-1</f>
        <v>7.3675039599088166E-3</v>
      </c>
    </row>
    <row r="351" spans="11:20" x14ac:dyDescent="0.3">
      <c r="K351" s="108" t="s">
        <v>119</v>
      </c>
      <c r="L351" s="43">
        <f>L345/L342-1</f>
        <v>8.1895553526762921E-3</v>
      </c>
      <c r="M351" s="43">
        <f>M345/M342-1</f>
        <v>1.9378016445925406E-2</v>
      </c>
      <c r="N351" s="57"/>
      <c r="O351" s="57"/>
      <c r="P351" s="57"/>
      <c r="Q351" s="43">
        <f>Q345/Q342-1</f>
        <v>7.7580733103710386E-4</v>
      </c>
    </row>
    <row r="352" spans="11:20" x14ac:dyDescent="0.3">
      <c r="K352" s="108" t="s">
        <v>120</v>
      </c>
      <c r="L352" s="43">
        <f>L345/L344-1</f>
        <v>-8.7439915226233955E-3</v>
      </c>
      <c r="M352" s="43">
        <f>M345/M344-1</f>
        <v>-1.3452298811233998E-3</v>
      </c>
      <c r="N352" s="57"/>
      <c r="O352" s="57"/>
      <c r="P352" s="57"/>
      <c r="Q352" s="43">
        <f>Q345/Q344-1</f>
        <v>-8.9628416701741376E-3</v>
      </c>
    </row>
    <row r="353" spans="12:12" x14ac:dyDescent="0.3">
      <c r="L353" s="65"/>
    </row>
    <row r="354" spans="12:12" x14ac:dyDescent="0.3">
      <c r="L354" s="65"/>
    </row>
    <row r="355" spans="12:12" x14ac:dyDescent="0.3">
      <c r="L355" s="65"/>
    </row>
    <row r="356" spans="12:12" x14ac:dyDescent="0.3">
      <c r="L356" s="65"/>
    </row>
    <row r="357" spans="12:12" x14ac:dyDescent="0.3">
      <c r="L357" s="65"/>
    </row>
    <row r="358" spans="12:12" x14ac:dyDescent="0.3">
      <c r="L358" s="65"/>
    </row>
    <row r="359" spans="12:12" x14ac:dyDescent="0.3">
      <c r="L359" s="65"/>
    </row>
    <row r="360" spans="12:12" x14ac:dyDescent="0.3">
      <c r="L360" s="65"/>
    </row>
    <row r="361" spans="12:12" x14ac:dyDescent="0.3">
      <c r="L361" s="65"/>
    </row>
    <row r="362" spans="12:12" x14ac:dyDescent="0.3">
      <c r="L362" s="65"/>
    </row>
    <row r="363" spans="12:12" x14ac:dyDescent="0.3">
      <c r="L363" s="65"/>
    </row>
    <row r="364" spans="12:12" x14ac:dyDescent="0.3">
      <c r="L364" s="65"/>
    </row>
    <row r="365" spans="12:12" x14ac:dyDescent="0.3">
      <c r="L365" s="65"/>
    </row>
    <row r="366" spans="12:12" x14ac:dyDescent="0.3">
      <c r="L366" s="65"/>
    </row>
    <row r="367" spans="12:12" x14ac:dyDescent="0.3">
      <c r="L367" s="65"/>
    </row>
    <row r="368" spans="12:12" x14ac:dyDescent="0.3">
      <c r="L368" s="65"/>
    </row>
    <row r="369" spans="12:12" x14ac:dyDescent="0.3">
      <c r="L369" s="65"/>
    </row>
    <row r="370" spans="12:12" x14ac:dyDescent="0.3">
      <c r="L370" s="65"/>
    </row>
    <row r="371" spans="12:12" x14ac:dyDescent="0.3">
      <c r="L371" s="65"/>
    </row>
    <row r="372" spans="12:12" x14ac:dyDescent="0.3">
      <c r="L372" s="65"/>
    </row>
    <row r="373" spans="12:12" x14ac:dyDescent="0.3">
      <c r="L373" s="65"/>
    </row>
    <row r="374" spans="12:12" x14ac:dyDescent="0.3">
      <c r="L374" s="65"/>
    </row>
    <row r="375" spans="12:12" x14ac:dyDescent="0.3">
      <c r="L375" s="65"/>
    </row>
    <row r="376" spans="12:12" x14ac:dyDescent="0.3">
      <c r="L376" s="65"/>
    </row>
    <row r="377" spans="12:12" x14ac:dyDescent="0.3">
      <c r="L377" s="65"/>
    </row>
    <row r="378" spans="12:12" x14ac:dyDescent="0.3">
      <c r="L378" s="65"/>
    </row>
    <row r="379" spans="12:12" x14ac:dyDescent="0.3">
      <c r="L379" s="65"/>
    </row>
    <row r="380" spans="12:12" x14ac:dyDescent="0.3">
      <c r="L380" s="65"/>
    </row>
    <row r="381" spans="12:12" x14ac:dyDescent="0.3">
      <c r="L381" s="65"/>
    </row>
    <row r="382" spans="12:12" x14ac:dyDescent="0.3">
      <c r="L382" s="65"/>
    </row>
    <row r="383" spans="12:12" x14ac:dyDescent="0.3">
      <c r="L383" s="65"/>
    </row>
    <row r="384" spans="12:12" x14ac:dyDescent="0.3">
      <c r="L384" s="65"/>
    </row>
    <row r="385" spans="12:12" x14ac:dyDescent="0.3">
      <c r="L385" s="65"/>
    </row>
    <row r="386" spans="12:12" x14ac:dyDescent="0.3">
      <c r="L386" s="65"/>
    </row>
    <row r="387" spans="12:12" x14ac:dyDescent="0.3">
      <c r="L387" s="65"/>
    </row>
    <row r="388" spans="12:12" x14ac:dyDescent="0.3">
      <c r="L388" s="65"/>
    </row>
    <row r="389" spans="12:12" x14ac:dyDescent="0.3">
      <c r="L389" s="65"/>
    </row>
    <row r="390" spans="12:12" x14ac:dyDescent="0.3">
      <c r="L390" s="65"/>
    </row>
    <row r="391" spans="12:12" x14ac:dyDescent="0.3">
      <c r="L391" s="65"/>
    </row>
    <row r="392" spans="12:12" x14ac:dyDescent="0.3">
      <c r="L392" s="65"/>
    </row>
    <row r="393" spans="12:12" x14ac:dyDescent="0.3">
      <c r="L393" s="65"/>
    </row>
    <row r="394" spans="12:12" x14ac:dyDescent="0.3">
      <c r="L394" s="65"/>
    </row>
    <row r="395" spans="12:12" x14ac:dyDescent="0.3">
      <c r="L395" s="65"/>
    </row>
    <row r="396" spans="12:12" x14ac:dyDescent="0.3">
      <c r="L396" s="65"/>
    </row>
    <row r="397" spans="12:12" x14ac:dyDescent="0.3">
      <c r="L397" s="65"/>
    </row>
    <row r="398" spans="12:12" x14ac:dyDescent="0.3">
      <c r="L398" s="65"/>
    </row>
    <row r="399" spans="12:12" x14ac:dyDescent="0.3">
      <c r="L399" s="65"/>
    </row>
    <row r="400" spans="12:12" x14ac:dyDescent="0.3">
      <c r="L400" s="65"/>
    </row>
    <row r="401" spans="12:12" x14ac:dyDescent="0.3">
      <c r="L401" s="65"/>
    </row>
    <row r="402" spans="12:12" x14ac:dyDescent="0.3">
      <c r="L402" s="65"/>
    </row>
    <row r="403" spans="12:12" x14ac:dyDescent="0.3">
      <c r="L403" s="65"/>
    </row>
    <row r="404" spans="12:12" x14ac:dyDescent="0.3">
      <c r="L404" s="65"/>
    </row>
    <row r="405" spans="12:12" x14ac:dyDescent="0.3">
      <c r="L405" s="65"/>
    </row>
    <row r="406" spans="12:12" x14ac:dyDescent="0.3">
      <c r="L406" s="65"/>
    </row>
    <row r="407" spans="12:12" x14ac:dyDescent="0.3">
      <c r="L407" s="65"/>
    </row>
    <row r="408" spans="12:12" x14ac:dyDescent="0.3">
      <c r="L408" s="65"/>
    </row>
    <row r="409" spans="12:12" x14ac:dyDescent="0.3">
      <c r="L409" s="65"/>
    </row>
    <row r="410" spans="12:12" x14ac:dyDescent="0.3">
      <c r="L410" s="65"/>
    </row>
    <row r="411" spans="12:12" x14ac:dyDescent="0.3">
      <c r="L411" s="65"/>
    </row>
    <row r="412" spans="12:12" x14ac:dyDescent="0.3">
      <c r="L412" s="65"/>
    </row>
    <row r="413" spans="12:12" x14ac:dyDescent="0.3">
      <c r="L413" s="65"/>
    </row>
    <row r="414" spans="12:12" x14ac:dyDescent="0.3">
      <c r="L414" s="65"/>
    </row>
    <row r="415" spans="12:12" x14ac:dyDescent="0.3">
      <c r="L415" s="65"/>
    </row>
    <row r="416" spans="12:12" x14ac:dyDescent="0.3">
      <c r="L416" s="65"/>
    </row>
    <row r="417" spans="12:12" x14ac:dyDescent="0.3">
      <c r="L417" s="65"/>
    </row>
    <row r="418" spans="12:12" x14ac:dyDescent="0.3">
      <c r="L418" s="65"/>
    </row>
    <row r="419" spans="12:12" x14ac:dyDescent="0.3">
      <c r="L419" s="65"/>
    </row>
    <row r="420" spans="12:12" x14ac:dyDescent="0.3">
      <c r="L420" s="65"/>
    </row>
    <row r="421" spans="12:12" x14ac:dyDescent="0.3">
      <c r="L421" s="65"/>
    </row>
    <row r="422" spans="12:12" x14ac:dyDescent="0.3">
      <c r="L422" s="65"/>
    </row>
    <row r="423" spans="12:12" x14ac:dyDescent="0.3">
      <c r="L423" s="65"/>
    </row>
    <row r="424" spans="12:12" x14ac:dyDescent="0.3">
      <c r="L424" s="65"/>
    </row>
    <row r="425" spans="12:12" x14ac:dyDescent="0.3">
      <c r="L425" s="65"/>
    </row>
    <row r="426" spans="12:12" x14ac:dyDescent="0.3">
      <c r="L426" s="65"/>
    </row>
    <row r="427" spans="12:12" x14ac:dyDescent="0.3">
      <c r="L427" s="65"/>
    </row>
    <row r="428" spans="12:12" x14ac:dyDescent="0.3">
      <c r="L428" s="65"/>
    </row>
    <row r="429" spans="12:12" x14ac:dyDescent="0.3">
      <c r="L429" s="65"/>
    </row>
    <row r="430" spans="12:12" x14ac:dyDescent="0.3">
      <c r="L430" s="65"/>
    </row>
    <row r="431" spans="12:12" x14ac:dyDescent="0.3">
      <c r="L431" s="65"/>
    </row>
    <row r="432" spans="12:12" x14ac:dyDescent="0.3">
      <c r="L432" s="65"/>
    </row>
    <row r="433" spans="12:12" x14ac:dyDescent="0.3">
      <c r="L433" s="65"/>
    </row>
    <row r="434" spans="12:12" x14ac:dyDescent="0.3">
      <c r="L434" s="65"/>
    </row>
    <row r="435" spans="12:12" x14ac:dyDescent="0.3">
      <c r="L435" s="65"/>
    </row>
    <row r="436" spans="12:12" x14ac:dyDescent="0.3">
      <c r="L436" s="65"/>
    </row>
    <row r="437" spans="12:12" x14ac:dyDescent="0.3">
      <c r="L437" s="65"/>
    </row>
    <row r="438" spans="12:12" x14ac:dyDescent="0.3">
      <c r="L438" s="65"/>
    </row>
    <row r="439" spans="12:12" x14ac:dyDescent="0.3">
      <c r="L439" s="65"/>
    </row>
    <row r="440" spans="12:12" x14ac:dyDescent="0.3">
      <c r="L440" s="65"/>
    </row>
    <row r="441" spans="12:12" x14ac:dyDescent="0.3">
      <c r="L441" s="65"/>
    </row>
    <row r="442" spans="12:12" x14ac:dyDescent="0.3">
      <c r="L442" s="65"/>
    </row>
    <row r="443" spans="12:12" x14ac:dyDescent="0.3">
      <c r="L443" s="65"/>
    </row>
    <row r="444" spans="12:12" x14ac:dyDescent="0.3">
      <c r="L444" s="65"/>
    </row>
    <row r="445" spans="12:12" x14ac:dyDescent="0.3">
      <c r="L445" s="65"/>
    </row>
    <row r="446" spans="12:12" x14ac:dyDescent="0.3">
      <c r="L446" s="65"/>
    </row>
    <row r="447" spans="12:12" x14ac:dyDescent="0.3">
      <c r="L447" s="65"/>
    </row>
    <row r="448" spans="12:12" x14ac:dyDescent="0.3">
      <c r="L448" s="65"/>
    </row>
    <row r="449" spans="12:12" x14ac:dyDescent="0.3">
      <c r="L449" s="65"/>
    </row>
    <row r="450" spans="12:12" x14ac:dyDescent="0.3">
      <c r="L450" s="65"/>
    </row>
    <row r="451" spans="12:12" x14ac:dyDescent="0.3">
      <c r="L451" s="65"/>
    </row>
    <row r="452" spans="12:12" x14ac:dyDescent="0.3">
      <c r="L452" s="65"/>
    </row>
    <row r="453" spans="12:12" x14ac:dyDescent="0.3">
      <c r="L453" s="65"/>
    </row>
    <row r="454" spans="12:12" x14ac:dyDescent="0.3">
      <c r="L454" s="65"/>
    </row>
    <row r="455" spans="12:12" x14ac:dyDescent="0.3">
      <c r="L455" s="65"/>
    </row>
    <row r="456" spans="12:12" x14ac:dyDescent="0.3">
      <c r="L456" s="65"/>
    </row>
    <row r="457" spans="12:12" x14ac:dyDescent="0.3">
      <c r="L457" s="65"/>
    </row>
    <row r="458" spans="12:12" x14ac:dyDescent="0.3">
      <c r="L458" s="65"/>
    </row>
    <row r="459" spans="12:12" x14ac:dyDescent="0.3">
      <c r="L459" s="65"/>
    </row>
    <row r="460" spans="12:12" x14ac:dyDescent="0.3">
      <c r="L460" s="65"/>
    </row>
    <row r="461" spans="12:12" x14ac:dyDescent="0.3">
      <c r="L461" s="65"/>
    </row>
    <row r="462" spans="12:12" x14ac:dyDescent="0.3">
      <c r="L462" s="65"/>
    </row>
    <row r="463" spans="12:12" x14ac:dyDescent="0.3">
      <c r="L463" s="65"/>
    </row>
    <row r="464" spans="12:12" x14ac:dyDescent="0.3">
      <c r="L464" s="65"/>
    </row>
    <row r="465" spans="12:12" x14ac:dyDescent="0.3">
      <c r="L465" s="65"/>
    </row>
    <row r="466" spans="12:12" x14ac:dyDescent="0.3">
      <c r="L466" s="65"/>
    </row>
    <row r="467" spans="12:12" x14ac:dyDescent="0.3">
      <c r="L467" s="65"/>
    </row>
    <row r="468" spans="12:12" x14ac:dyDescent="0.3">
      <c r="L468" s="65"/>
    </row>
    <row r="469" spans="12:12" x14ac:dyDescent="0.3">
      <c r="L469" s="65"/>
    </row>
    <row r="470" spans="12:12" x14ac:dyDescent="0.3">
      <c r="L470" s="65"/>
    </row>
    <row r="471" spans="12:12" x14ac:dyDescent="0.3">
      <c r="L471" s="65"/>
    </row>
    <row r="472" spans="12:12" x14ac:dyDescent="0.3">
      <c r="L472" s="65"/>
    </row>
    <row r="473" spans="12:12" x14ac:dyDescent="0.3">
      <c r="L473" s="65"/>
    </row>
    <row r="474" spans="12:12" x14ac:dyDescent="0.3">
      <c r="L474" s="65"/>
    </row>
    <row r="475" spans="12:12" x14ac:dyDescent="0.3">
      <c r="L475" s="65"/>
    </row>
    <row r="476" spans="12:12" x14ac:dyDescent="0.3">
      <c r="L476" s="65"/>
    </row>
    <row r="477" spans="12:12" x14ac:dyDescent="0.3">
      <c r="L477" s="65"/>
    </row>
    <row r="478" spans="12:12" x14ac:dyDescent="0.3">
      <c r="L478" s="65"/>
    </row>
    <row r="479" spans="12:12" x14ac:dyDescent="0.3">
      <c r="L479" s="65"/>
    </row>
    <row r="480" spans="12:12" x14ac:dyDescent="0.3">
      <c r="L480" s="65"/>
    </row>
    <row r="481" spans="12:12" x14ac:dyDescent="0.3">
      <c r="L481" s="65"/>
    </row>
    <row r="482" spans="12:12" x14ac:dyDescent="0.3">
      <c r="L482" s="65"/>
    </row>
    <row r="483" spans="12:12" x14ac:dyDescent="0.3">
      <c r="L483" s="65"/>
    </row>
    <row r="484" spans="12:12" x14ac:dyDescent="0.3">
      <c r="L484" s="65"/>
    </row>
    <row r="485" spans="12:12" x14ac:dyDescent="0.3">
      <c r="L485" s="65"/>
    </row>
    <row r="486" spans="12:12" x14ac:dyDescent="0.3">
      <c r="L486" s="65"/>
    </row>
    <row r="487" spans="12:12" x14ac:dyDescent="0.3">
      <c r="L487" s="65"/>
    </row>
    <row r="488" spans="12:12" x14ac:dyDescent="0.3">
      <c r="L488" s="65"/>
    </row>
    <row r="489" spans="12:12" x14ac:dyDescent="0.3">
      <c r="L489" s="65"/>
    </row>
    <row r="490" spans="12:12" x14ac:dyDescent="0.3">
      <c r="L490" s="65"/>
    </row>
    <row r="491" spans="12:12" x14ac:dyDescent="0.3">
      <c r="L491" s="65"/>
    </row>
    <row r="492" spans="12:12" x14ac:dyDescent="0.3">
      <c r="L492" s="65"/>
    </row>
    <row r="493" spans="12:12" x14ac:dyDescent="0.3">
      <c r="L493" s="65"/>
    </row>
    <row r="494" spans="12:12" x14ac:dyDescent="0.3">
      <c r="L494" s="65"/>
    </row>
    <row r="495" spans="12:12" x14ac:dyDescent="0.3">
      <c r="L495" s="65"/>
    </row>
    <row r="496" spans="12:12" x14ac:dyDescent="0.3">
      <c r="L496" s="65"/>
    </row>
    <row r="497" spans="12:12" x14ac:dyDescent="0.3">
      <c r="L497" s="65"/>
    </row>
    <row r="498" spans="12:12" x14ac:dyDescent="0.3">
      <c r="L498" s="65"/>
    </row>
    <row r="499" spans="12:12" x14ac:dyDescent="0.3">
      <c r="L499" s="65"/>
    </row>
    <row r="500" spans="12:12" x14ac:dyDescent="0.3">
      <c r="L500" s="65"/>
    </row>
    <row r="501" spans="12:12" x14ac:dyDescent="0.3">
      <c r="L501" s="65"/>
    </row>
    <row r="502" spans="12:12" x14ac:dyDescent="0.3">
      <c r="L502" s="65"/>
    </row>
    <row r="503" spans="12:12" x14ac:dyDescent="0.3">
      <c r="L503" s="65"/>
    </row>
    <row r="504" spans="12:12" x14ac:dyDescent="0.3">
      <c r="L504" s="65"/>
    </row>
    <row r="505" spans="12:12" x14ac:dyDescent="0.3">
      <c r="L505" s="65"/>
    </row>
    <row r="506" spans="12:12" x14ac:dyDescent="0.3">
      <c r="L506" s="65"/>
    </row>
    <row r="507" spans="12:12" x14ac:dyDescent="0.3">
      <c r="L507" s="65"/>
    </row>
    <row r="508" spans="12:12" x14ac:dyDescent="0.3">
      <c r="L508" s="65"/>
    </row>
  </sheetData>
  <mergeCells count="2">
    <mergeCell ref="A7:J7"/>
    <mergeCell ref="A8:J8"/>
  </mergeCells>
  <conditionalFormatting sqref="K6:K345">
    <cfRule type="expression" dxfId="20" priority="5">
      <formula>$L6=""</formula>
    </cfRule>
  </conditionalFormatting>
  <conditionalFormatting sqref="K347:K349">
    <cfRule type="expression" dxfId="19" priority="4">
      <formula>$L347=""</formula>
    </cfRule>
  </conditionalFormatting>
  <conditionalFormatting sqref="K350:K352">
    <cfRule type="expression" dxfId="18" priority="3">
      <formula>$L349=""</formula>
    </cfRule>
  </conditionalFormatting>
  <conditionalFormatting sqref="N348">
    <cfRule type="expression" dxfId="17" priority="2">
      <formula>$L348=""</formula>
    </cfRule>
  </conditionalFormatting>
  <conditionalFormatting sqref="R348">
    <cfRule type="expression" dxfId="16" priority="1">
      <formula>$L348=""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82C11-203B-4A76-9F16-526558BA3C28}">
  <sheetPr codeName="Sheet4"/>
  <dimension ref="A1:S373"/>
  <sheetViews>
    <sheetView topLeftCell="K370" workbookViewId="0">
      <selection activeCell="K370" sqref="K370:AD373"/>
    </sheetView>
  </sheetViews>
  <sheetFormatPr defaultColWidth="9.109375" defaultRowHeight="15.6" x14ac:dyDescent="0.3"/>
  <cols>
    <col min="1" max="10" width="13.6640625" style="54" customWidth="1"/>
    <col min="11" max="11" width="23.88671875" style="82" customWidth="1"/>
    <col min="12" max="15" width="27.33203125" style="21" customWidth="1"/>
    <col min="16" max="16" width="20.88671875" style="21" customWidth="1"/>
    <col min="17" max="17" width="11.44140625" style="20" customWidth="1"/>
    <col min="18" max="16384" width="9.109375" style="54"/>
  </cols>
  <sheetData>
    <row r="1" spans="1:19" s="66" customFormat="1" ht="15.9" customHeight="1" x14ac:dyDescent="0.3">
      <c r="K1" s="67"/>
      <c r="L1" s="2"/>
      <c r="M1" s="2"/>
      <c r="N1" s="2"/>
      <c r="O1" s="2"/>
      <c r="P1" s="2"/>
      <c r="Q1" s="1"/>
    </row>
    <row r="2" spans="1:19" s="68" customFormat="1" ht="15.9" customHeight="1" x14ac:dyDescent="0.3">
      <c r="K2" s="6"/>
      <c r="L2" s="6"/>
      <c r="M2" s="6"/>
      <c r="N2" s="6"/>
      <c r="O2" s="6"/>
      <c r="P2" s="6"/>
      <c r="Q2" s="5"/>
    </row>
    <row r="3" spans="1:19" s="68" customFormat="1" ht="15.9" customHeight="1" x14ac:dyDescent="0.3">
      <c r="K3" s="69"/>
      <c r="L3" s="6"/>
      <c r="M3" s="6"/>
      <c r="N3" s="6"/>
      <c r="O3" s="6"/>
      <c r="P3" s="6"/>
      <c r="Q3" s="5"/>
    </row>
    <row r="4" spans="1:19" s="70" customFormat="1" ht="15.9" customHeight="1" x14ac:dyDescent="0.3">
      <c r="K4" s="71"/>
      <c r="L4" s="10"/>
      <c r="M4" s="10"/>
      <c r="N4" s="10"/>
      <c r="O4" s="10"/>
      <c r="P4" s="10"/>
      <c r="Q4" s="9"/>
    </row>
    <row r="5" spans="1:19" s="72" customFormat="1" ht="45.75" customHeight="1" x14ac:dyDescent="0.3">
      <c r="K5" s="73" t="s">
        <v>0</v>
      </c>
      <c r="L5" s="51" t="s">
        <v>19</v>
      </c>
      <c r="M5" s="52" t="s">
        <v>20</v>
      </c>
      <c r="N5" s="52" t="s">
        <v>21</v>
      </c>
      <c r="O5" s="52" t="s">
        <v>22</v>
      </c>
      <c r="P5" s="51" t="s">
        <v>23</v>
      </c>
      <c r="Q5" s="74" t="s">
        <v>24</v>
      </c>
      <c r="R5" s="74" t="s">
        <v>25</v>
      </c>
      <c r="S5" s="74" t="s">
        <v>26</v>
      </c>
    </row>
    <row r="6" spans="1:19" x14ac:dyDescent="0.3">
      <c r="A6" s="75"/>
      <c r="K6" s="76">
        <v>35079</v>
      </c>
      <c r="L6" s="24">
        <v>64.350211798680505</v>
      </c>
      <c r="M6" s="77"/>
      <c r="N6" s="77"/>
      <c r="O6" s="77"/>
      <c r="P6" s="24">
        <v>69.4743419374376</v>
      </c>
      <c r="Q6" s="78"/>
      <c r="R6" s="59"/>
      <c r="S6" s="59"/>
    </row>
    <row r="7" spans="1:19" x14ac:dyDescent="0.3">
      <c r="A7" s="179" t="s">
        <v>97</v>
      </c>
      <c r="B7" s="179"/>
      <c r="C7" s="179"/>
      <c r="D7" s="179"/>
      <c r="E7" s="179"/>
      <c r="F7" s="179"/>
      <c r="G7" s="179"/>
      <c r="H7" s="179"/>
      <c r="I7" s="179"/>
      <c r="J7" s="179"/>
      <c r="K7" s="76">
        <v>35110</v>
      </c>
      <c r="L7" s="24">
        <v>63.925315949951099</v>
      </c>
      <c r="M7" s="79">
        <v>-6.6028663597672566E-3</v>
      </c>
      <c r="N7" s="77"/>
      <c r="O7" s="77"/>
      <c r="P7" s="24">
        <v>67.665340228537701</v>
      </c>
      <c r="Q7" s="80">
        <v>-2.6038414448443792E-2</v>
      </c>
      <c r="R7" s="81"/>
      <c r="S7" s="81"/>
    </row>
    <row r="8" spans="1:19" x14ac:dyDescent="0.3">
      <c r="A8" s="179" t="s">
        <v>94</v>
      </c>
      <c r="B8" s="179"/>
      <c r="C8" s="179"/>
      <c r="D8" s="179"/>
      <c r="E8" s="179"/>
      <c r="F8" s="179"/>
      <c r="G8" s="179"/>
      <c r="H8" s="179"/>
      <c r="I8" s="179"/>
      <c r="J8" s="179"/>
      <c r="K8" s="76">
        <v>35139</v>
      </c>
      <c r="L8" s="24">
        <v>63.636982528908</v>
      </c>
      <c r="M8" s="79">
        <v>-4.5104731475843485E-3</v>
      </c>
      <c r="N8" s="77"/>
      <c r="O8" s="77"/>
      <c r="P8" s="24">
        <v>65.993498078911003</v>
      </c>
      <c r="Q8" s="80">
        <v>-2.4707511171599861E-2</v>
      </c>
      <c r="R8" s="81"/>
      <c r="S8" s="81"/>
    </row>
    <row r="9" spans="1:19" ht="14.4" x14ac:dyDescent="0.3">
      <c r="K9" s="76">
        <v>35170</v>
      </c>
      <c r="L9" s="24">
        <v>63.680699070430201</v>
      </c>
      <c r="M9" s="79">
        <v>6.8696754284891526E-4</v>
      </c>
      <c r="N9" s="79">
        <v>-1.0404203957321445E-2</v>
      </c>
      <c r="O9" s="77"/>
      <c r="P9" s="24">
        <v>65.347959013466195</v>
      </c>
      <c r="Q9" s="80">
        <v>-9.7818585805666824E-3</v>
      </c>
      <c r="R9" s="80">
        <v>-5.9394343420874129E-2</v>
      </c>
      <c r="S9" s="81"/>
    </row>
    <row r="10" spans="1:19" ht="14.4" x14ac:dyDescent="0.3">
      <c r="K10" s="76">
        <v>35200</v>
      </c>
      <c r="L10" s="24">
        <v>63.525671524321503</v>
      </c>
      <c r="M10" s="79">
        <v>-2.4344510718583567E-3</v>
      </c>
      <c r="N10" s="79">
        <v>-6.2517395446662904E-3</v>
      </c>
      <c r="O10" s="77"/>
      <c r="P10" s="24">
        <v>64.361009496076406</v>
      </c>
      <c r="Q10" s="80">
        <v>-1.5102989171955739E-2</v>
      </c>
      <c r="R10" s="80">
        <v>-4.8833431137728978E-2</v>
      </c>
      <c r="S10" s="81"/>
    </row>
    <row r="11" spans="1:19" ht="14.4" x14ac:dyDescent="0.3">
      <c r="K11" s="76">
        <v>35231</v>
      </c>
      <c r="L11" s="24">
        <v>63.745776402459803</v>
      </c>
      <c r="M11" s="79">
        <v>3.4648178107654637E-3</v>
      </c>
      <c r="N11" s="79">
        <v>1.7096013863067139E-3</v>
      </c>
      <c r="O11" s="77"/>
      <c r="P11" s="24">
        <v>65.399999543704197</v>
      </c>
      <c r="Q11" s="80">
        <v>1.6143159589364853E-2</v>
      </c>
      <c r="R11" s="80">
        <v>-8.993288012966616E-3</v>
      </c>
      <c r="S11" s="81"/>
    </row>
    <row r="12" spans="1:19" ht="14.4" x14ac:dyDescent="0.3">
      <c r="K12" s="76">
        <v>35261</v>
      </c>
      <c r="L12" s="24">
        <v>63.8517237550315</v>
      </c>
      <c r="M12" s="79">
        <v>1.6620293696447686E-3</v>
      </c>
      <c r="N12" s="79">
        <v>2.6856596597997218E-3</v>
      </c>
      <c r="O12" s="77"/>
      <c r="P12" s="24">
        <v>66.585405685332105</v>
      </c>
      <c r="Q12" s="80">
        <v>1.8125476298141985E-2</v>
      </c>
      <c r="R12" s="80">
        <v>1.8936271163586094E-2</v>
      </c>
      <c r="S12" s="81"/>
    </row>
    <row r="13" spans="1:19" ht="14.4" x14ac:dyDescent="0.3">
      <c r="K13" s="76">
        <v>35292</v>
      </c>
      <c r="L13" s="24">
        <v>63.593504035671799</v>
      </c>
      <c r="M13" s="79">
        <v>-4.0440524417221235E-3</v>
      </c>
      <c r="N13" s="79">
        <v>1.0677968405943261E-3</v>
      </c>
      <c r="O13" s="77"/>
      <c r="P13" s="24">
        <v>68.159249830804697</v>
      </c>
      <c r="Q13" s="80">
        <v>2.3636473026990901E-2</v>
      </c>
      <c r="R13" s="80">
        <v>5.9014617148909654E-2</v>
      </c>
      <c r="S13" s="81"/>
    </row>
    <row r="14" spans="1:19" ht="14.4" x14ac:dyDescent="0.3">
      <c r="K14" s="76">
        <v>35323</v>
      </c>
      <c r="L14" s="24">
        <v>63.406874466981002</v>
      </c>
      <c r="M14" s="79">
        <v>-2.9347269272362864E-3</v>
      </c>
      <c r="N14" s="79">
        <v>-5.3164610207135921E-3</v>
      </c>
      <c r="O14" s="77"/>
      <c r="P14" s="24">
        <v>68.239539931582996</v>
      </c>
      <c r="Q14" s="80">
        <v>1.1779780584089128E-3</v>
      </c>
      <c r="R14" s="80">
        <v>4.3418049047251772E-2</v>
      </c>
      <c r="S14" s="81"/>
    </row>
    <row r="15" spans="1:19" ht="14.4" x14ac:dyDescent="0.3">
      <c r="K15" s="76">
        <v>35353</v>
      </c>
      <c r="L15" s="24">
        <v>63.012067601876602</v>
      </c>
      <c r="M15" s="79">
        <v>-6.2265624732850133E-3</v>
      </c>
      <c r="N15" s="79">
        <v>-1.315009374494347E-2</v>
      </c>
      <c r="O15" s="77"/>
      <c r="P15" s="24">
        <v>68.062248911372706</v>
      </c>
      <c r="Q15" s="80">
        <v>-2.5980688086121306E-3</v>
      </c>
      <c r="R15" s="80">
        <v>2.2179683533353201E-2</v>
      </c>
      <c r="S15" s="81"/>
    </row>
    <row r="16" spans="1:19" ht="14.4" x14ac:dyDescent="0.3">
      <c r="K16" s="76">
        <v>35384</v>
      </c>
      <c r="L16" s="24">
        <v>64.561837262017406</v>
      </c>
      <c r="M16" s="79">
        <v>2.4594807298382371E-2</v>
      </c>
      <c r="N16" s="79">
        <v>1.5226920438327074E-2</v>
      </c>
      <c r="O16" s="77"/>
      <c r="P16" s="24">
        <v>67.282888808078894</v>
      </c>
      <c r="Q16" s="80">
        <v>-1.1450695734557037E-2</v>
      </c>
      <c r="R16" s="80">
        <v>-1.2857550881226532E-2</v>
      </c>
      <c r="S16" s="81"/>
    </row>
    <row r="17" spans="11:19" ht="14.4" x14ac:dyDescent="0.3">
      <c r="K17" s="76">
        <v>35414</v>
      </c>
      <c r="L17" s="24">
        <v>67.060548485761799</v>
      </c>
      <c r="M17" s="79">
        <v>3.8702604041511934E-2</v>
      </c>
      <c r="N17" s="79">
        <v>5.762267970933399E-2</v>
      </c>
      <c r="O17" s="77"/>
      <c r="P17" s="24">
        <v>67.686402288931703</v>
      </c>
      <c r="Q17" s="80">
        <v>5.9972674776764823E-3</v>
      </c>
      <c r="R17" s="80">
        <v>-8.1058231518833512E-3</v>
      </c>
      <c r="S17" s="81"/>
    </row>
    <row r="18" spans="11:19" ht="14.4" x14ac:dyDescent="0.3">
      <c r="K18" s="76">
        <v>35445</v>
      </c>
      <c r="L18" s="24">
        <v>70.385385852472496</v>
      </c>
      <c r="M18" s="79">
        <v>4.9579632761527659E-2</v>
      </c>
      <c r="N18" s="79">
        <v>0.11701438361270822</v>
      </c>
      <c r="O18" s="79">
        <v>9.378638989834287E-2</v>
      </c>
      <c r="P18" s="24">
        <v>67.677336066385905</v>
      </c>
      <c r="Q18" s="80">
        <v>-1.3394451823711684E-4</v>
      </c>
      <c r="R18" s="80">
        <v>-5.6553060050662518E-3</v>
      </c>
      <c r="S18" s="80">
        <v>-2.5865748720152237E-2</v>
      </c>
    </row>
    <row r="19" spans="11:19" ht="14.4" x14ac:dyDescent="0.3">
      <c r="K19" s="76">
        <v>35476</v>
      </c>
      <c r="L19" s="24">
        <v>71.958176919161204</v>
      </c>
      <c r="M19" s="79">
        <v>2.23454208233691E-2</v>
      </c>
      <c r="N19" s="79">
        <v>0.11456210000850087</v>
      </c>
      <c r="O19" s="79">
        <v>0.1256600902136995</v>
      </c>
      <c r="P19" s="24">
        <v>68.825432572131405</v>
      </c>
      <c r="Q19" s="80">
        <v>1.6964268579060304E-2</v>
      </c>
      <c r="R19" s="80">
        <v>2.2926241595430552E-2</v>
      </c>
      <c r="S19" s="80">
        <v>1.714455790328584E-2</v>
      </c>
    </row>
    <row r="20" spans="11:19" ht="14.4" x14ac:dyDescent="0.3">
      <c r="K20" s="76">
        <v>35504</v>
      </c>
      <c r="L20" s="24">
        <v>72.4174338197857</v>
      </c>
      <c r="M20" s="79">
        <v>6.3822753756037631E-3</v>
      </c>
      <c r="N20" s="79">
        <v>7.9881322998144988E-2</v>
      </c>
      <c r="O20" s="79">
        <v>0.13797717839448231</v>
      </c>
      <c r="P20" s="24">
        <v>68.516927564276401</v>
      </c>
      <c r="Q20" s="80">
        <v>-4.4824274447048396E-3</v>
      </c>
      <c r="R20" s="80">
        <v>1.2270193824151621E-2</v>
      </c>
      <c r="S20" s="80">
        <v>3.8237547013313833E-2</v>
      </c>
    </row>
    <row r="21" spans="11:19" ht="14.4" x14ac:dyDescent="0.3">
      <c r="K21" s="76">
        <v>35535</v>
      </c>
      <c r="L21" s="24">
        <v>71.937193917024203</v>
      </c>
      <c r="M21" s="79">
        <v>-6.63155095990553E-3</v>
      </c>
      <c r="N21" s="79">
        <v>2.2047304930661094E-2</v>
      </c>
      <c r="O21" s="79">
        <v>0.12965458870767743</v>
      </c>
      <c r="P21" s="24">
        <v>68.892513590324697</v>
      </c>
      <c r="Q21" s="80">
        <v>5.4816530658932106E-3</v>
      </c>
      <c r="R21" s="80">
        <v>1.7955457388967089E-2</v>
      </c>
      <c r="S21" s="80">
        <v>5.4241243802703565E-2</v>
      </c>
    </row>
    <row r="22" spans="11:19" ht="14.4" x14ac:dyDescent="0.3">
      <c r="K22" s="76">
        <v>35565</v>
      </c>
      <c r="L22" s="24">
        <v>72.119890866061795</v>
      </c>
      <c r="M22" s="79">
        <v>2.5396729993154565E-3</v>
      </c>
      <c r="N22" s="79">
        <v>2.2473324620531088E-3</v>
      </c>
      <c r="O22" s="79">
        <v>0.13528734345531324</v>
      </c>
      <c r="P22" s="24">
        <v>69.398643217542698</v>
      </c>
      <c r="Q22" s="80">
        <v>7.3466564194151207E-3</v>
      </c>
      <c r="R22" s="80">
        <v>8.3284713802640464E-3</v>
      </c>
      <c r="S22" s="80">
        <v>7.8271515019872284E-2</v>
      </c>
    </row>
    <row r="23" spans="11:19" ht="14.4" x14ac:dyDescent="0.3">
      <c r="K23" s="76">
        <v>35596</v>
      </c>
      <c r="L23" s="24">
        <v>72.578092215821698</v>
      </c>
      <c r="M23" s="79">
        <v>6.3533283849646072E-3</v>
      </c>
      <c r="N23" s="79">
        <v>2.2185044064915171E-3</v>
      </c>
      <c r="O23" s="79">
        <v>0.13855531004280119</v>
      </c>
      <c r="P23" s="24">
        <v>70.096142169156494</v>
      </c>
      <c r="Q23" s="80">
        <v>1.0050613661528818E-2</v>
      </c>
      <c r="R23" s="80">
        <v>2.3048532107611264E-2</v>
      </c>
      <c r="S23" s="80">
        <v>7.1806462663872805E-2</v>
      </c>
    </row>
    <row r="24" spans="11:19" ht="14.4" x14ac:dyDescent="0.3">
      <c r="K24" s="76">
        <v>35626</v>
      </c>
      <c r="L24" s="24">
        <v>73.445178255036495</v>
      </c>
      <c r="M24" s="79">
        <v>1.194693898313548E-2</v>
      </c>
      <c r="N24" s="79">
        <v>2.0962512657244803E-2</v>
      </c>
      <c r="O24" s="79">
        <v>0.15024581852810259</v>
      </c>
      <c r="P24" s="24">
        <v>71.016660121669105</v>
      </c>
      <c r="Q24" s="80">
        <v>1.3132219891520025E-2</v>
      </c>
      <c r="R24" s="80">
        <v>3.0832762816230375E-2</v>
      </c>
      <c r="S24" s="80">
        <v>6.6549935240736158E-2</v>
      </c>
    </row>
    <row r="25" spans="11:19" ht="14.4" x14ac:dyDescent="0.3">
      <c r="K25" s="76">
        <v>35657</v>
      </c>
      <c r="L25" s="24">
        <v>73.604428105671104</v>
      </c>
      <c r="M25" s="79">
        <v>2.1682818997541542E-3</v>
      </c>
      <c r="N25" s="79">
        <v>2.0584296811628988E-2</v>
      </c>
      <c r="O25" s="79">
        <v>0.15742054509818848</v>
      </c>
      <c r="P25" s="24">
        <v>71.502715981082702</v>
      </c>
      <c r="Q25" s="80">
        <v>6.844251174032534E-3</v>
      </c>
      <c r="R25" s="80">
        <v>3.0318644082772739E-2</v>
      </c>
      <c r="S25" s="80">
        <v>4.9053740447227101E-2</v>
      </c>
    </row>
    <row r="26" spans="11:19" ht="14.4" x14ac:dyDescent="0.3">
      <c r="K26" s="76">
        <v>35688</v>
      </c>
      <c r="L26" s="24">
        <v>74.658965570510304</v>
      </c>
      <c r="M26" s="79">
        <v>1.4327092703243949E-2</v>
      </c>
      <c r="N26" s="79">
        <v>2.8670819129563485E-2</v>
      </c>
      <c r="O26" s="79">
        <v>0.17745853581521054</v>
      </c>
      <c r="P26" s="24">
        <v>73.699572634914105</v>
      </c>
      <c r="Q26" s="80">
        <v>3.0724100807759891E-2</v>
      </c>
      <c r="R26" s="80">
        <v>5.1406972684199692E-2</v>
      </c>
      <c r="S26" s="80">
        <v>8.0012742008596982E-2</v>
      </c>
    </row>
    <row r="27" spans="11:19" ht="14.4" x14ac:dyDescent="0.3">
      <c r="K27" s="76">
        <v>35718</v>
      </c>
      <c r="L27" s="24">
        <v>75.550216629502899</v>
      </c>
      <c r="M27" s="79">
        <v>1.1937629354787482E-2</v>
      </c>
      <c r="N27" s="79">
        <v>2.8661355646203424E-2</v>
      </c>
      <c r="O27" s="79">
        <v>0.19898012404298404</v>
      </c>
      <c r="P27" s="24">
        <v>75.403130591578204</v>
      </c>
      <c r="Q27" s="80">
        <v>2.3114895999506224E-2</v>
      </c>
      <c r="R27" s="80">
        <v>6.1766780673633281E-2</v>
      </c>
      <c r="S27" s="80">
        <v>0.10785540880032385</v>
      </c>
    </row>
    <row r="28" spans="11:19" ht="14.4" x14ac:dyDescent="0.3">
      <c r="K28" s="76">
        <v>35749</v>
      </c>
      <c r="L28" s="24">
        <v>79.003710115847497</v>
      </c>
      <c r="M28" s="79">
        <v>4.5711232083959219E-2</v>
      </c>
      <c r="N28" s="79">
        <v>7.3355396531644024E-2</v>
      </c>
      <c r="O28" s="79">
        <v>0.22369054949937794</v>
      </c>
      <c r="P28" s="24">
        <v>76.441881986468204</v>
      </c>
      <c r="Q28" s="80">
        <v>1.3775971723460678E-2</v>
      </c>
      <c r="R28" s="80">
        <v>6.9076620903354868E-2</v>
      </c>
      <c r="S28" s="80">
        <v>0.13612663398735569</v>
      </c>
    </row>
    <row r="29" spans="11:19" ht="14.4" x14ac:dyDescent="0.3">
      <c r="K29" s="76">
        <v>35779</v>
      </c>
      <c r="L29" s="24">
        <v>81.522886489047295</v>
      </c>
      <c r="M29" s="79">
        <v>3.1886811005531035E-2</v>
      </c>
      <c r="N29" s="79">
        <v>9.1936994654104653E-2</v>
      </c>
      <c r="O29" s="79">
        <v>0.21566089645622455</v>
      </c>
      <c r="P29" s="24">
        <v>77.304416459028403</v>
      </c>
      <c r="Q29" s="80">
        <v>1.1283532667509144E-2</v>
      </c>
      <c r="R29" s="80">
        <v>4.8912682872282343E-2</v>
      </c>
      <c r="S29" s="80">
        <v>0.1420966966014896</v>
      </c>
    </row>
    <row r="30" spans="11:19" ht="14.4" x14ac:dyDescent="0.3">
      <c r="K30" s="76">
        <v>35810</v>
      </c>
      <c r="L30" s="24">
        <v>85.652629311894401</v>
      </c>
      <c r="M30" s="79">
        <v>5.0657465660295831E-2</v>
      </c>
      <c r="N30" s="79">
        <v>0.13371785195446328</v>
      </c>
      <c r="O30" s="79">
        <v>0.21690928130197351</v>
      </c>
      <c r="P30" s="24">
        <v>78.109872741785395</v>
      </c>
      <c r="Q30" s="80">
        <v>1.0419278996613102E-2</v>
      </c>
      <c r="R30" s="80">
        <v>3.5896946571996935E-2</v>
      </c>
      <c r="S30" s="80">
        <v>0.15415111293928629</v>
      </c>
    </row>
    <row r="31" spans="11:19" ht="14.4" x14ac:dyDescent="0.3">
      <c r="K31" s="76">
        <v>35841</v>
      </c>
      <c r="L31" s="24">
        <v>84.478048866978696</v>
      </c>
      <c r="M31" s="79">
        <v>-1.3713302841394381E-2</v>
      </c>
      <c r="N31" s="79">
        <v>6.9292173027113213E-2</v>
      </c>
      <c r="O31" s="79">
        <v>0.17398817596341387</v>
      </c>
      <c r="P31" s="24">
        <v>79.705638098398396</v>
      </c>
      <c r="Q31" s="80">
        <v>2.0429752355227482E-2</v>
      </c>
      <c r="R31" s="80">
        <v>4.2695915211872215E-2</v>
      </c>
      <c r="S31" s="80">
        <v>0.15808408490370418</v>
      </c>
    </row>
    <row r="32" spans="11:19" ht="14.4" x14ac:dyDescent="0.3">
      <c r="K32" s="76">
        <v>35869</v>
      </c>
      <c r="L32" s="24">
        <v>82.964484861350797</v>
      </c>
      <c r="M32" s="79">
        <v>-1.791665439635326E-2</v>
      </c>
      <c r="N32" s="79">
        <v>1.7683357819980872E-2</v>
      </c>
      <c r="O32" s="79">
        <v>0.14564243007853528</v>
      </c>
      <c r="P32" s="24">
        <v>79.689590747264504</v>
      </c>
      <c r="Q32" s="80">
        <v>-2.0133269762023787E-4</v>
      </c>
      <c r="R32" s="80">
        <v>3.0854308168799749E-2</v>
      </c>
      <c r="S32" s="80">
        <v>0.16306427594125439</v>
      </c>
    </row>
    <row r="33" spans="11:19" ht="14.4" x14ac:dyDescent="0.3">
      <c r="K33" s="76">
        <v>35900</v>
      </c>
      <c r="L33" s="24">
        <v>81.085773201978498</v>
      </c>
      <c r="M33" s="79">
        <v>-2.2644769777236395E-2</v>
      </c>
      <c r="N33" s="79">
        <v>-5.3318341148480219E-2</v>
      </c>
      <c r="O33" s="79">
        <v>0.12717453638109233</v>
      </c>
      <c r="P33" s="24">
        <v>79.627393577984904</v>
      </c>
      <c r="Q33" s="80">
        <v>-7.8049301918059477E-4</v>
      </c>
      <c r="R33" s="80">
        <v>1.9428028531247366E-2</v>
      </c>
      <c r="S33" s="80">
        <v>0.15582070428575312</v>
      </c>
    </row>
    <row r="34" spans="11:19" ht="14.4" x14ac:dyDescent="0.3">
      <c r="K34" s="76">
        <v>35930</v>
      </c>
      <c r="L34" s="24">
        <v>83.233048927622093</v>
      </c>
      <c r="M34" s="79">
        <v>2.6481534809995599E-2</v>
      </c>
      <c r="N34" s="79">
        <v>-1.4737555566855187E-2</v>
      </c>
      <c r="O34" s="79">
        <v>0.15409282970490379</v>
      </c>
      <c r="P34" s="24">
        <v>78.842330541171293</v>
      </c>
      <c r="Q34" s="80">
        <v>-9.8592080129401571E-3</v>
      </c>
      <c r="R34" s="80">
        <v>-1.0831198116265428E-2</v>
      </c>
      <c r="S34" s="80">
        <v>0.13607884658530911</v>
      </c>
    </row>
    <row r="35" spans="11:19" ht="14.4" x14ac:dyDescent="0.3">
      <c r="K35" s="76">
        <v>35961</v>
      </c>
      <c r="L35" s="24">
        <v>86.413473648442704</v>
      </c>
      <c r="M35" s="79">
        <v>3.8211080355667892E-2</v>
      </c>
      <c r="N35" s="79">
        <v>4.1571870094243568E-2</v>
      </c>
      <c r="O35" s="79">
        <v>0.19062751596555416</v>
      </c>
      <c r="P35" s="24">
        <v>79.250458549921902</v>
      </c>
      <c r="Q35" s="80">
        <v>5.1765086844748343E-3</v>
      </c>
      <c r="R35" s="80">
        <v>-5.5105339759531358E-3</v>
      </c>
      <c r="S35" s="80">
        <v>0.13059657917655643</v>
      </c>
    </row>
    <row r="36" spans="11:19" ht="14.4" x14ac:dyDescent="0.3">
      <c r="K36" s="76">
        <v>35991</v>
      </c>
      <c r="L36" s="24">
        <v>87.094184686077099</v>
      </c>
      <c r="M36" s="79">
        <v>7.8773715358757546E-3</v>
      </c>
      <c r="N36" s="79">
        <v>7.4099453539551385E-2</v>
      </c>
      <c r="O36" s="79">
        <v>0.18583938054646398</v>
      </c>
      <c r="P36" s="24">
        <v>80.305048470998102</v>
      </c>
      <c r="Q36" s="80">
        <v>1.3307051345474274E-2</v>
      </c>
      <c r="R36" s="80">
        <v>8.5103236783647951E-3</v>
      </c>
      <c r="S36" s="80">
        <v>0.13079168090157567</v>
      </c>
    </row>
    <row r="37" spans="11:19" ht="14.4" x14ac:dyDescent="0.3">
      <c r="K37" s="76">
        <v>36022</v>
      </c>
      <c r="L37" s="24">
        <v>87.0843512078754</v>
      </c>
      <c r="M37" s="79">
        <v>-1.1290625473037164E-4</v>
      </c>
      <c r="N37" s="79">
        <v>4.6271310853965408E-2</v>
      </c>
      <c r="O37" s="79">
        <v>0.18314011057665813</v>
      </c>
      <c r="P37" s="24">
        <v>81.6908945280897</v>
      </c>
      <c r="Q37" s="80">
        <v>1.7257271908528882E-2</v>
      </c>
      <c r="R37" s="80">
        <v>3.6129880577678852E-2</v>
      </c>
      <c r="S37" s="80">
        <v>0.14248659519034867</v>
      </c>
    </row>
    <row r="38" spans="11:19" ht="14.4" x14ac:dyDescent="0.3">
      <c r="K38" s="76">
        <v>36053</v>
      </c>
      <c r="L38" s="24">
        <v>86.460962357047904</v>
      </c>
      <c r="M38" s="79">
        <v>-7.1584485866976744E-3</v>
      </c>
      <c r="N38" s="79">
        <v>5.4955213116869572E-4</v>
      </c>
      <c r="O38" s="79">
        <v>0.15807876115550279</v>
      </c>
      <c r="P38" s="24">
        <v>81.605919932522497</v>
      </c>
      <c r="Q38" s="80">
        <v>-1.040196659102377E-3</v>
      </c>
      <c r="R38" s="80">
        <v>2.9721738217032945E-2</v>
      </c>
      <c r="S38" s="80">
        <v>0.10727806166223108</v>
      </c>
    </row>
    <row r="39" spans="11:19" ht="14.4" x14ac:dyDescent="0.3">
      <c r="K39" s="76">
        <v>36083</v>
      </c>
      <c r="L39" s="24">
        <v>87.7202535886085</v>
      </c>
      <c r="M39" s="79">
        <v>1.4564853284424917E-2</v>
      </c>
      <c r="N39" s="79">
        <v>7.1884122319763044E-3</v>
      </c>
      <c r="O39" s="79">
        <v>0.16108540123435078</v>
      </c>
      <c r="P39" s="24">
        <v>79.804904502922696</v>
      </c>
      <c r="Q39" s="80">
        <v>-2.2069666405194699E-2</v>
      </c>
      <c r="R39" s="80">
        <v>-6.2280513815520244E-3</v>
      </c>
      <c r="S39" s="80">
        <v>5.8376540560189039E-2</v>
      </c>
    </row>
    <row r="40" spans="11:19" ht="14.4" x14ac:dyDescent="0.3">
      <c r="K40" s="76">
        <v>36114</v>
      </c>
      <c r="L40" s="24">
        <v>88.046123254971803</v>
      </c>
      <c r="M40" s="79">
        <v>3.7148737381855756E-3</v>
      </c>
      <c r="N40" s="79">
        <v>1.1044143221559999E-2</v>
      </c>
      <c r="O40" s="79">
        <v>0.11445555057939583</v>
      </c>
      <c r="P40" s="24">
        <v>80.094559273056007</v>
      </c>
      <c r="Q40" s="80">
        <v>3.6295359531781646E-3</v>
      </c>
      <c r="R40" s="80">
        <v>-1.9541165074215106E-2</v>
      </c>
      <c r="S40" s="80">
        <v>4.7783717402907433E-2</v>
      </c>
    </row>
    <row r="41" spans="11:19" ht="14.4" x14ac:dyDescent="0.3">
      <c r="K41" s="76">
        <v>36144</v>
      </c>
      <c r="L41" s="24">
        <v>87.989022944044905</v>
      </c>
      <c r="M41" s="79">
        <v>-6.4852725839548153E-4</v>
      </c>
      <c r="N41" s="79">
        <v>1.7673416364332617E-2</v>
      </c>
      <c r="O41" s="79">
        <v>7.9316824188583546E-2</v>
      </c>
      <c r="P41" s="24">
        <v>80.804134090837294</v>
      </c>
      <c r="Q41" s="80">
        <v>8.8592137121601411E-3</v>
      </c>
      <c r="R41" s="80">
        <v>-9.8250940905779682E-3</v>
      </c>
      <c r="S41" s="80">
        <v>4.5271897675648987E-2</v>
      </c>
    </row>
    <row r="42" spans="11:19" ht="14.4" x14ac:dyDescent="0.3">
      <c r="K42" s="76">
        <v>36175</v>
      </c>
      <c r="L42" s="24">
        <v>87.443802583503796</v>
      </c>
      <c r="M42" s="79">
        <v>-6.1964588570080359E-3</v>
      </c>
      <c r="N42" s="79">
        <v>-3.1515071354125679E-3</v>
      </c>
      <c r="O42" s="79">
        <v>2.0912064066206826E-2</v>
      </c>
      <c r="P42" s="24">
        <v>82.980275998721098</v>
      </c>
      <c r="Q42" s="80">
        <v>2.6931071440447152E-2</v>
      </c>
      <c r="R42" s="80">
        <v>3.9789177314059732E-2</v>
      </c>
      <c r="S42" s="80">
        <v>6.2353235077417413E-2</v>
      </c>
    </row>
    <row r="43" spans="11:19" ht="14.4" x14ac:dyDescent="0.3">
      <c r="K43" s="76">
        <v>36206</v>
      </c>
      <c r="L43" s="24">
        <v>86.335304117967198</v>
      </c>
      <c r="M43" s="79">
        <v>-1.2676695578031971E-2</v>
      </c>
      <c r="N43" s="79">
        <v>-1.9430942257960271E-2</v>
      </c>
      <c r="O43" s="79">
        <v>2.1985063290381968E-2</v>
      </c>
      <c r="P43" s="24">
        <v>81.363948857716395</v>
      </c>
      <c r="Q43" s="80">
        <v>-1.9478449806910936E-2</v>
      </c>
      <c r="R43" s="80">
        <v>1.584863686349558E-2</v>
      </c>
      <c r="S43" s="80">
        <v>2.0805438597339521E-2</v>
      </c>
    </row>
    <row r="44" spans="11:19" ht="14.4" x14ac:dyDescent="0.3">
      <c r="K44" s="76">
        <v>36234</v>
      </c>
      <c r="L44" s="24">
        <v>84.686253815843202</v>
      </c>
      <c r="M44" s="79">
        <v>-1.9100532730744302E-2</v>
      </c>
      <c r="N44" s="79">
        <v>-3.7536149597911073E-2</v>
      </c>
      <c r="O44" s="79">
        <v>2.0753084375438435E-2</v>
      </c>
      <c r="P44" s="24">
        <v>80.702716106697196</v>
      </c>
      <c r="Q44" s="80">
        <v>-8.1268517605446178E-3</v>
      </c>
      <c r="R44" s="80">
        <v>-1.2551088540356803E-3</v>
      </c>
      <c r="S44" s="80">
        <v>1.2713396441522917E-2</v>
      </c>
    </row>
    <row r="45" spans="11:19" ht="14.4" x14ac:dyDescent="0.3">
      <c r="K45" s="76">
        <v>36265</v>
      </c>
      <c r="L45" s="24">
        <v>83.252125941291098</v>
      </c>
      <c r="M45" s="79">
        <v>-1.6934600480388751E-2</v>
      </c>
      <c r="N45" s="79">
        <v>-4.7935662887142683E-2</v>
      </c>
      <c r="O45" s="79">
        <v>2.6716804363650537E-2</v>
      </c>
      <c r="P45" s="24">
        <v>80.333877468190707</v>
      </c>
      <c r="Q45" s="80">
        <v>-4.5703373603789288E-3</v>
      </c>
      <c r="R45" s="80">
        <v>-3.1891898390060569E-2</v>
      </c>
      <c r="S45" s="80">
        <v>8.8723724143235927E-3</v>
      </c>
    </row>
    <row r="46" spans="11:19" ht="14.4" x14ac:dyDescent="0.3">
      <c r="K46" s="76">
        <v>36295</v>
      </c>
      <c r="L46" s="24">
        <v>83.140983758338606</v>
      </c>
      <c r="M46" s="79">
        <v>-1.3350071448129386E-3</v>
      </c>
      <c r="N46" s="79">
        <v>-3.6999005126152396E-2</v>
      </c>
      <c r="O46" s="79">
        <v>-1.1061131421912229E-3</v>
      </c>
      <c r="P46" s="24">
        <v>81.563543375636399</v>
      </c>
      <c r="Q46" s="80">
        <v>1.5306940810028591E-2</v>
      </c>
      <c r="R46" s="80">
        <v>2.4531075583491546E-3</v>
      </c>
      <c r="S46" s="80">
        <v>3.4514616904228745E-2</v>
      </c>
    </row>
    <row r="47" spans="11:19" ht="14.4" x14ac:dyDescent="0.3">
      <c r="K47" s="76">
        <v>36326</v>
      </c>
      <c r="L47" s="24">
        <v>84.940167034401796</v>
      </c>
      <c r="M47" s="79">
        <v>2.1640148994300779E-2</v>
      </c>
      <c r="N47" s="79">
        <v>2.9982813870921277E-3</v>
      </c>
      <c r="O47" s="79">
        <v>-1.7049501100196318E-2</v>
      </c>
      <c r="P47" s="24">
        <v>83.039293305271102</v>
      </c>
      <c r="Q47" s="80">
        <v>1.8093254272171677E-2</v>
      </c>
      <c r="R47" s="80">
        <v>2.8952894168824628E-2</v>
      </c>
      <c r="S47" s="80">
        <v>4.7808363821169708E-2</v>
      </c>
    </row>
    <row r="48" spans="11:19" ht="14.4" x14ac:dyDescent="0.3">
      <c r="K48" s="76">
        <v>36356</v>
      </c>
      <c r="L48" s="24">
        <v>86.929084485159507</v>
      </c>
      <c r="M48" s="79">
        <v>2.3415511414666357E-2</v>
      </c>
      <c r="N48" s="79">
        <v>4.4166542323031743E-2</v>
      </c>
      <c r="O48" s="79">
        <v>-1.8956512597561037E-3</v>
      </c>
      <c r="P48" s="24">
        <v>84.843942334413001</v>
      </c>
      <c r="Q48" s="80">
        <v>2.1732470946105087E-2</v>
      </c>
      <c r="R48" s="80">
        <v>5.6141506029111055E-2</v>
      </c>
      <c r="S48" s="80">
        <v>5.6520654053949126E-2</v>
      </c>
    </row>
    <row r="49" spans="11:19" ht="14.4" x14ac:dyDescent="0.3">
      <c r="K49" s="76">
        <v>36387</v>
      </c>
      <c r="L49" s="24">
        <v>89.061144502621204</v>
      </c>
      <c r="M49" s="79">
        <v>2.4526428986212157E-2</v>
      </c>
      <c r="N49" s="79">
        <v>7.1206286919702766E-2</v>
      </c>
      <c r="O49" s="79">
        <v>2.2699753369317621E-2</v>
      </c>
      <c r="P49" s="24">
        <v>88.789874254865495</v>
      </c>
      <c r="Q49" s="80">
        <v>4.6508116099786889E-2</v>
      </c>
      <c r="R49" s="80">
        <v>8.8597559401614401E-2</v>
      </c>
      <c r="S49" s="80">
        <v>8.6900501797477325E-2</v>
      </c>
    </row>
    <row r="50" spans="11:19" ht="14.4" x14ac:dyDescent="0.3">
      <c r="K50" s="76">
        <v>36418</v>
      </c>
      <c r="L50" s="24">
        <v>89.682903692889099</v>
      </c>
      <c r="M50" s="79">
        <v>6.9812620727054409E-3</v>
      </c>
      <c r="N50" s="79">
        <v>5.5836205932658922E-2</v>
      </c>
      <c r="O50" s="79">
        <v>3.7264694354614214E-2</v>
      </c>
      <c r="P50" s="24">
        <v>92.547622203364497</v>
      </c>
      <c r="Q50" s="80">
        <v>4.2321807301051395E-2</v>
      </c>
      <c r="R50" s="80">
        <v>0.11450397179006133</v>
      </c>
      <c r="S50" s="80">
        <v>0.13407976136889777</v>
      </c>
    </row>
    <row r="51" spans="11:19" ht="14.4" x14ac:dyDescent="0.3">
      <c r="K51" s="76">
        <v>36448</v>
      </c>
      <c r="L51" s="24">
        <v>90.305236538394595</v>
      </c>
      <c r="M51" s="79">
        <v>6.9392584303091809E-3</v>
      </c>
      <c r="N51" s="79">
        <v>3.8838003105985397E-2</v>
      </c>
      <c r="O51" s="79">
        <v>2.9468484688942809E-2</v>
      </c>
      <c r="P51" s="24">
        <v>94.886501244699403</v>
      </c>
      <c r="Q51" s="80">
        <v>2.527216783803965E-2</v>
      </c>
      <c r="R51" s="80">
        <v>0.11836506689780624</v>
      </c>
      <c r="S51" s="80">
        <v>0.18898082562362273</v>
      </c>
    </row>
    <row r="52" spans="11:19" ht="14.4" x14ac:dyDescent="0.3">
      <c r="K52" s="76">
        <v>36479</v>
      </c>
      <c r="L52" s="24">
        <v>90.429079363053503</v>
      </c>
      <c r="M52" s="79">
        <v>1.3713803252843881E-3</v>
      </c>
      <c r="N52" s="79">
        <v>1.5359502374147516E-2</v>
      </c>
      <c r="O52" s="79">
        <v>2.7064861233934367E-2</v>
      </c>
      <c r="P52" s="24">
        <v>94.551060774386499</v>
      </c>
      <c r="Q52" s="80">
        <v>-3.5351758776293041E-3</v>
      </c>
      <c r="R52" s="80">
        <v>6.488562539219167E-2</v>
      </c>
      <c r="S52" s="80">
        <v>0.1804929277661147</v>
      </c>
    </row>
    <row r="53" spans="11:19" ht="14.4" x14ac:dyDescent="0.3">
      <c r="K53" s="76">
        <v>36509</v>
      </c>
      <c r="L53" s="24">
        <v>90.740939643265705</v>
      </c>
      <c r="M53" s="79">
        <v>3.4486725111968486E-3</v>
      </c>
      <c r="N53" s="79">
        <v>1.1797521119518484E-2</v>
      </c>
      <c r="O53" s="79">
        <v>3.1275681978771841E-2</v>
      </c>
      <c r="P53" s="24">
        <v>93.340134664966897</v>
      </c>
      <c r="Q53" s="80">
        <v>-1.280711289225045E-2</v>
      </c>
      <c r="R53" s="80">
        <v>8.5632936074893085E-3</v>
      </c>
      <c r="S53" s="80">
        <v>0.15514058426809019</v>
      </c>
    </row>
    <row r="54" spans="11:19" ht="14.4" x14ac:dyDescent="0.3">
      <c r="K54" s="76">
        <v>36540</v>
      </c>
      <c r="L54" s="24">
        <v>91.470647836682502</v>
      </c>
      <c r="M54" s="79">
        <v>8.0416645043079882E-3</v>
      </c>
      <c r="N54" s="79">
        <v>1.2905246062806297E-2</v>
      </c>
      <c r="O54" s="79">
        <v>4.6050664932295149E-2</v>
      </c>
      <c r="P54" s="24">
        <v>93.078272728242695</v>
      </c>
      <c r="Q54" s="80">
        <v>-2.8054591699928633E-3</v>
      </c>
      <c r="R54" s="80">
        <v>-1.9056751937702177E-2</v>
      </c>
      <c r="S54" s="80">
        <v>0.12169152980013265</v>
      </c>
    </row>
    <row r="55" spans="11:19" ht="14.4" x14ac:dyDescent="0.3">
      <c r="K55" s="76">
        <v>36571</v>
      </c>
      <c r="L55" s="24">
        <v>88.544344688560997</v>
      </c>
      <c r="M55" s="79">
        <v>-3.1991717751319704E-2</v>
      </c>
      <c r="N55" s="79">
        <v>-2.0842130515624224E-2</v>
      </c>
      <c r="O55" s="79">
        <v>2.5586758431700218E-2</v>
      </c>
      <c r="P55" s="24">
        <v>93.221980091143493</v>
      </c>
      <c r="Q55" s="80">
        <v>1.5439410153257338E-3</v>
      </c>
      <c r="R55" s="80">
        <v>-1.4056750631432857E-2</v>
      </c>
      <c r="S55" s="80">
        <v>0.14574060625011698</v>
      </c>
    </row>
    <row r="56" spans="11:19" ht="14.4" x14ac:dyDescent="0.3">
      <c r="K56" s="76">
        <v>36600</v>
      </c>
      <c r="L56" s="24">
        <v>86.143014647423996</v>
      </c>
      <c r="M56" s="79">
        <v>-2.7120083722831256E-2</v>
      </c>
      <c r="N56" s="79">
        <v>-5.0670899088303023E-2</v>
      </c>
      <c r="O56" s="79">
        <v>1.7201857042214108E-2</v>
      </c>
      <c r="P56" s="24">
        <v>94.381607713939005</v>
      </c>
      <c r="Q56" s="80">
        <v>1.2439422780568865E-2</v>
      </c>
      <c r="R56" s="80">
        <v>1.1157826723845465E-2</v>
      </c>
      <c r="S56" s="80">
        <v>0.16949728915141993</v>
      </c>
    </row>
    <row r="57" spans="11:19" ht="14.4" x14ac:dyDescent="0.3">
      <c r="K57" s="76">
        <v>36631</v>
      </c>
      <c r="L57" s="24">
        <v>84.225292647135404</v>
      </c>
      <c r="M57" s="79">
        <v>-2.2262072068613636E-2</v>
      </c>
      <c r="N57" s="79">
        <v>-7.9209619270253939E-2</v>
      </c>
      <c r="O57" s="79">
        <v>1.1689391650257397E-2</v>
      </c>
      <c r="P57" s="24">
        <v>94.208036867962704</v>
      </c>
      <c r="Q57" s="80">
        <v>-1.8390325210646541E-3</v>
      </c>
      <c r="R57" s="80">
        <v>1.2137785829121839E-2</v>
      </c>
      <c r="S57" s="80">
        <v>0.17270620860129227</v>
      </c>
    </row>
    <row r="58" spans="11:19" ht="14.4" x14ac:dyDescent="0.3">
      <c r="K58" s="76">
        <v>36661</v>
      </c>
      <c r="L58" s="24">
        <v>87.652927792819398</v>
      </c>
      <c r="M58" s="79">
        <v>4.0696031298391278E-2</v>
      </c>
      <c r="N58" s="79">
        <v>-1.006746279366566E-2</v>
      </c>
      <c r="O58" s="79">
        <v>5.4268590898508107E-2</v>
      </c>
      <c r="P58" s="24">
        <v>94.071715747257699</v>
      </c>
      <c r="Q58" s="80">
        <v>-1.4470221993487797E-3</v>
      </c>
      <c r="R58" s="80">
        <v>9.1151856598992165E-3</v>
      </c>
      <c r="S58" s="80">
        <v>0.15335494087126156</v>
      </c>
    </row>
    <row r="59" spans="11:19" ht="14.4" x14ac:dyDescent="0.3">
      <c r="K59" s="76">
        <v>36692</v>
      </c>
      <c r="L59" s="24">
        <v>91.726826681737904</v>
      </c>
      <c r="M59" s="79">
        <v>4.6477613372456483E-2</v>
      </c>
      <c r="N59" s="79">
        <v>6.482025335621211E-2</v>
      </c>
      <c r="O59" s="79">
        <v>7.9899297167468797E-2</v>
      </c>
      <c r="P59" s="24">
        <v>93.271722003579001</v>
      </c>
      <c r="Q59" s="80">
        <v>-8.5040836910856843E-3</v>
      </c>
      <c r="R59" s="80">
        <v>-1.175955503665449E-2</v>
      </c>
      <c r="S59" s="80">
        <v>0.12322393762060568</v>
      </c>
    </row>
    <row r="60" spans="11:19" ht="14.4" x14ac:dyDescent="0.3">
      <c r="K60" s="76">
        <v>36722</v>
      </c>
      <c r="L60" s="24">
        <v>94.667715939594899</v>
      </c>
      <c r="M60" s="79">
        <v>3.2061386665658054E-2</v>
      </c>
      <c r="N60" s="79">
        <v>0.12398203632498328</v>
      </c>
      <c r="O60" s="79">
        <v>8.9022350807761219E-2</v>
      </c>
      <c r="P60" s="24">
        <v>94.163659560101195</v>
      </c>
      <c r="Q60" s="80">
        <v>9.5627864197465051E-3</v>
      </c>
      <c r="R60" s="80">
        <v>-4.7105649726797427E-4</v>
      </c>
      <c r="S60" s="80">
        <v>0.10984540521413377</v>
      </c>
    </row>
    <row r="61" spans="11:19" ht="14.4" x14ac:dyDescent="0.3">
      <c r="K61" s="76">
        <v>36753</v>
      </c>
      <c r="L61" s="24">
        <v>96.360614088490806</v>
      </c>
      <c r="M61" s="79">
        <v>1.7882528717351853E-2</v>
      </c>
      <c r="N61" s="79">
        <v>9.9342788825643291E-2</v>
      </c>
      <c r="O61" s="79">
        <v>8.1960204156760641E-2</v>
      </c>
      <c r="P61" s="24">
        <v>95.080602245360595</v>
      </c>
      <c r="Q61" s="80">
        <v>9.7377554094968399E-3</v>
      </c>
      <c r="R61" s="80">
        <v>1.0724652889434694E-2</v>
      </c>
      <c r="S61" s="80">
        <v>7.0849610310720568E-2</v>
      </c>
    </row>
    <row r="62" spans="11:19" ht="14.4" x14ac:dyDescent="0.3">
      <c r="K62" s="76">
        <v>36784</v>
      </c>
      <c r="L62" s="24">
        <v>97.944869591035996</v>
      </c>
      <c r="M62" s="79">
        <v>1.644090293042666E-2</v>
      </c>
      <c r="N62" s="79">
        <v>6.7788706251363795E-2</v>
      </c>
      <c r="O62" s="79">
        <v>9.2124201580707554E-2</v>
      </c>
      <c r="P62" s="24">
        <v>96.330290945268899</v>
      </c>
      <c r="Q62" s="80">
        <v>1.3143466389531344E-2</v>
      </c>
      <c r="R62" s="80">
        <v>3.2792028237374371E-2</v>
      </c>
      <c r="S62" s="80">
        <v>4.0872673460938369E-2</v>
      </c>
    </row>
    <row r="63" spans="11:19" ht="14.4" x14ac:dyDescent="0.3">
      <c r="K63" s="76">
        <v>36814</v>
      </c>
      <c r="L63" s="24">
        <v>99.550239376458507</v>
      </c>
      <c r="M63" s="79">
        <v>1.6390544927219253E-2</v>
      </c>
      <c r="N63" s="79">
        <v>5.1575380143100036E-2</v>
      </c>
      <c r="O63" s="79">
        <v>0.1023750470343241</v>
      </c>
      <c r="P63" s="24">
        <v>97.462953744790397</v>
      </c>
      <c r="Q63" s="80">
        <v>1.1758116667217822E-2</v>
      </c>
      <c r="R63" s="80">
        <v>3.5037871298782663E-2</v>
      </c>
      <c r="S63" s="80">
        <v>2.7152992957835798E-2</v>
      </c>
    </row>
    <row r="64" spans="11:19" ht="14.4" x14ac:dyDescent="0.3">
      <c r="K64" s="76">
        <v>36845</v>
      </c>
      <c r="L64" s="24">
        <v>100.318756096575</v>
      </c>
      <c r="M64" s="79">
        <v>7.7198882185534057E-3</v>
      </c>
      <c r="N64" s="79">
        <v>4.1076346861481428E-2</v>
      </c>
      <c r="O64" s="79">
        <v>0.10936389934720614</v>
      </c>
      <c r="P64" s="24">
        <v>98.659068997223201</v>
      </c>
      <c r="Q64" s="80">
        <v>1.2272511826030508E-2</v>
      </c>
      <c r="R64" s="80">
        <v>3.763613889011963E-2</v>
      </c>
      <c r="S64" s="80">
        <v>4.3447510680383106E-2</v>
      </c>
    </row>
    <row r="65" spans="11:19" ht="14.4" x14ac:dyDescent="0.3">
      <c r="K65" s="76">
        <v>36875</v>
      </c>
      <c r="L65" s="24">
        <v>100</v>
      </c>
      <c r="M65" s="79">
        <v>-3.1774327052873641E-3</v>
      </c>
      <c r="N65" s="79">
        <v>2.0982522285701188E-2</v>
      </c>
      <c r="O65" s="79">
        <v>0.102038400672672</v>
      </c>
      <c r="P65" s="24">
        <v>100</v>
      </c>
      <c r="Q65" s="80">
        <v>1.3591563516725857E-2</v>
      </c>
      <c r="R65" s="80">
        <v>3.8095068734050441E-2</v>
      </c>
      <c r="S65" s="80">
        <v>7.1350500606602862E-2</v>
      </c>
    </row>
    <row r="66" spans="11:19" ht="14.4" x14ac:dyDescent="0.3">
      <c r="K66" s="76">
        <v>36906</v>
      </c>
      <c r="L66" s="24">
        <v>99.746549553708803</v>
      </c>
      <c r="M66" s="79">
        <v>-2.534504462911924E-3</v>
      </c>
      <c r="N66" s="79">
        <v>1.9719709212142611E-3</v>
      </c>
      <c r="O66" s="79">
        <v>9.0476036988418551E-2</v>
      </c>
      <c r="P66" s="24">
        <v>100.582233458438</v>
      </c>
      <c r="Q66" s="80">
        <v>5.8223345843799734E-3</v>
      </c>
      <c r="R66" s="80">
        <v>3.2004773032177081E-2</v>
      </c>
      <c r="S66" s="80">
        <v>8.0619896676685787E-2</v>
      </c>
    </row>
    <row r="67" spans="11:19" ht="14.4" x14ac:dyDescent="0.3">
      <c r="K67" s="76">
        <v>36937</v>
      </c>
      <c r="L67" s="24">
        <v>98.971529125659202</v>
      </c>
      <c r="M67" s="79">
        <v>-7.7698971194215538E-3</v>
      </c>
      <c r="N67" s="79">
        <v>-1.3429462478769638E-2</v>
      </c>
      <c r="O67" s="79">
        <v>0.11776228593451088</v>
      </c>
      <c r="P67" s="24">
        <v>101.11975007396499</v>
      </c>
      <c r="Q67" s="80">
        <v>5.344051300562036E-3</v>
      </c>
      <c r="R67" s="80">
        <v>2.4941255798907269E-2</v>
      </c>
      <c r="S67" s="80">
        <v>8.4720041079365815E-2</v>
      </c>
    </row>
    <row r="68" spans="11:19" ht="14.4" x14ac:dyDescent="0.3">
      <c r="K68" s="76">
        <v>36965</v>
      </c>
      <c r="L68" s="24">
        <v>98.865511017796194</v>
      </c>
      <c r="M68" s="79">
        <v>-1.0711980384622288E-3</v>
      </c>
      <c r="N68" s="79">
        <v>-1.1344889822038073E-2</v>
      </c>
      <c r="O68" s="79">
        <v>0.14769040092739139</v>
      </c>
      <c r="P68" s="24">
        <v>100.804147215535</v>
      </c>
      <c r="Q68" s="80">
        <v>-3.1210802854946262E-3</v>
      </c>
      <c r="R68" s="80">
        <v>8.0414721553498936E-3</v>
      </c>
      <c r="S68" s="80">
        <v>6.804863423244556E-2</v>
      </c>
    </row>
    <row r="69" spans="11:19" ht="14.4" x14ac:dyDescent="0.3">
      <c r="K69" s="76">
        <v>36996</v>
      </c>
      <c r="L69" s="24">
        <v>98.954996044798307</v>
      </c>
      <c r="M69" s="79">
        <v>9.0511874242982238E-4</v>
      </c>
      <c r="N69" s="79">
        <v>-7.9356480244390237E-3</v>
      </c>
      <c r="O69" s="79">
        <v>0.17488456180702716</v>
      </c>
      <c r="P69" s="24">
        <v>100.495286321837</v>
      </c>
      <c r="Q69" s="80">
        <v>-3.0639701066822456E-3</v>
      </c>
      <c r="R69" s="80">
        <v>-8.6443831690141693E-4</v>
      </c>
      <c r="S69" s="80">
        <v>6.6737930891036301E-2</v>
      </c>
    </row>
    <row r="70" spans="11:19" ht="14.4" x14ac:dyDescent="0.3">
      <c r="K70" s="76">
        <v>37026</v>
      </c>
      <c r="L70" s="24">
        <v>99.449449352759402</v>
      </c>
      <c r="M70" s="79">
        <v>4.9967493075058211E-3</v>
      </c>
      <c r="N70" s="79">
        <v>4.8288657487893794E-3</v>
      </c>
      <c r="O70" s="79">
        <v>0.13458217377316606</v>
      </c>
      <c r="P70" s="24">
        <v>101.022020267576</v>
      </c>
      <c r="Q70" s="80">
        <v>5.2413796210513119E-3</v>
      </c>
      <c r="R70" s="80">
        <v>-9.6647594873910947E-4</v>
      </c>
      <c r="S70" s="80">
        <v>7.3883041944208472E-2</v>
      </c>
    </row>
    <row r="71" spans="11:19" ht="14.4" x14ac:dyDescent="0.3">
      <c r="K71" s="76">
        <v>37057</v>
      </c>
      <c r="L71" s="24">
        <v>99.839703203513693</v>
      </c>
      <c r="M71" s="79">
        <v>3.9241429016867446E-3</v>
      </c>
      <c r="N71" s="79">
        <v>9.8537111242174014E-3</v>
      </c>
      <c r="O71" s="79">
        <v>8.8446061149862087E-2</v>
      </c>
      <c r="P71" s="24">
        <v>102.267969899189</v>
      </c>
      <c r="Q71" s="80">
        <v>1.2333445998336412E-2</v>
      </c>
      <c r="R71" s="80">
        <v>1.4521452976772098E-2</v>
      </c>
      <c r="S71" s="80">
        <v>9.6452040365083036E-2</v>
      </c>
    </row>
    <row r="72" spans="11:19" ht="14.4" x14ac:dyDescent="0.3">
      <c r="K72" s="76">
        <v>37087</v>
      </c>
      <c r="L72" s="24">
        <v>100.500987581396</v>
      </c>
      <c r="M72" s="79">
        <v>6.6234609745818851E-3</v>
      </c>
      <c r="N72" s="79">
        <v>1.5623178196053855E-2</v>
      </c>
      <c r="O72" s="79">
        <v>6.1618383668653909E-2</v>
      </c>
      <c r="P72" s="24">
        <v>103.503147100623</v>
      </c>
      <c r="Q72" s="80">
        <v>1.2077850011607438E-2</v>
      </c>
      <c r="R72" s="80">
        <v>2.9930366775146933E-2</v>
      </c>
      <c r="S72" s="80">
        <v>9.9183565976009636E-2</v>
      </c>
    </row>
    <row r="73" spans="11:19" ht="14.4" x14ac:dyDescent="0.3">
      <c r="K73" s="76">
        <v>37118</v>
      </c>
      <c r="L73" s="24">
        <v>100.748411791321</v>
      </c>
      <c r="M73" s="79">
        <v>2.4619082446788454E-3</v>
      </c>
      <c r="N73" s="79">
        <v>1.3061534749720272E-2</v>
      </c>
      <c r="O73" s="79">
        <v>4.5535177876728339E-2</v>
      </c>
      <c r="P73" s="24">
        <v>103.890705276312</v>
      </c>
      <c r="Q73" s="80">
        <v>3.7444095812104727E-3</v>
      </c>
      <c r="R73" s="80">
        <v>2.8396630765626707E-2</v>
      </c>
      <c r="S73" s="80">
        <v>9.2659310341939749E-2</v>
      </c>
    </row>
    <row r="74" spans="11:19" ht="14.4" x14ac:dyDescent="0.3">
      <c r="K74" s="76">
        <v>37149</v>
      </c>
      <c r="L74" s="24">
        <v>100.593375491765</v>
      </c>
      <c r="M74" s="79">
        <v>-1.5388460899723455E-3</v>
      </c>
      <c r="N74" s="79">
        <v>7.5488234046030556E-3</v>
      </c>
      <c r="O74" s="79">
        <v>2.7040782348148662E-2</v>
      </c>
      <c r="P74" s="24">
        <v>104.175527641511</v>
      </c>
      <c r="Q74" s="80">
        <v>2.7415577210825326E-3</v>
      </c>
      <c r="R74" s="80">
        <v>1.8652543354506612E-2</v>
      </c>
      <c r="S74" s="80">
        <v>8.1441015274203332E-2</v>
      </c>
    </row>
    <row r="75" spans="11:19" ht="14.4" x14ac:dyDescent="0.3">
      <c r="K75" s="76">
        <v>37179</v>
      </c>
      <c r="L75" s="24">
        <v>98.805911951053801</v>
      </c>
      <c r="M75" s="79">
        <v>-1.7769197344983501E-2</v>
      </c>
      <c r="N75" s="79">
        <v>-1.6866258443175575E-2</v>
      </c>
      <c r="O75" s="79">
        <v>-7.4769024169792919E-3</v>
      </c>
      <c r="P75" s="24">
        <v>104.310981458531</v>
      </c>
      <c r="Q75" s="80">
        <v>1.3002460374966773E-3</v>
      </c>
      <c r="R75" s="80">
        <v>7.8049255557675057E-3</v>
      </c>
      <c r="S75" s="80">
        <v>7.0262878874699064E-2</v>
      </c>
    </row>
    <row r="76" spans="11:19" ht="14.4" x14ac:dyDescent="0.3">
      <c r="K76" s="76">
        <v>37210</v>
      </c>
      <c r="L76" s="24">
        <v>97.191667783616793</v>
      </c>
      <c r="M76" s="79">
        <v>-1.6337526121277701E-2</v>
      </c>
      <c r="N76" s="79">
        <v>-3.5303226566700152E-2</v>
      </c>
      <c r="O76" s="79">
        <v>-3.1171522002802932E-2</v>
      </c>
      <c r="P76" s="24">
        <v>104.37165000711801</v>
      </c>
      <c r="Q76" s="80">
        <v>5.8161228797493081E-4</v>
      </c>
      <c r="R76" s="80">
        <v>4.6293335821223636E-3</v>
      </c>
      <c r="S76" s="80">
        <v>5.790223917535231E-2</v>
      </c>
    </row>
    <row r="77" spans="11:19" ht="14.4" x14ac:dyDescent="0.3">
      <c r="K77" s="76">
        <v>37240</v>
      </c>
      <c r="L77" s="24">
        <v>95.604698578030593</v>
      </c>
      <c r="M77" s="79">
        <v>-1.6328243374929663E-2</v>
      </c>
      <c r="N77" s="79">
        <v>-4.959249940014987E-2</v>
      </c>
      <c r="O77" s="79">
        <v>-4.3953014219694109E-2</v>
      </c>
      <c r="P77" s="24">
        <v>104.580349630527</v>
      </c>
      <c r="Q77" s="80">
        <v>1.9995815280755558E-3</v>
      </c>
      <c r="R77" s="80">
        <v>3.885960533927646E-3</v>
      </c>
      <c r="S77" s="80">
        <v>4.5803496305270031E-2</v>
      </c>
    </row>
    <row r="78" spans="11:19" ht="14.4" x14ac:dyDescent="0.3">
      <c r="K78" s="76">
        <v>37271</v>
      </c>
      <c r="L78" s="24">
        <v>96.325733788097494</v>
      </c>
      <c r="M78" s="79">
        <v>7.5418386417316352E-3</v>
      </c>
      <c r="N78" s="79">
        <v>-2.510151583019582E-2</v>
      </c>
      <c r="O78" s="79">
        <v>-3.4295078686098934E-2</v>
      </c>
      <c r="P78" s="24">
        <v>105.72117676219401</v>
      </c>
      <c r="Q78" s="80">
        <v>1.0908618451721086E-2</v>
      </c>
      <c r="R78" s="80">
        <v>1.3519145193966242E-2</v>
      </c>
      <c r="S78" s="80">
        <v>5.109195856025095E-2</v>
      </c>
    </row>
    <row r="79" spans="11:19" ht="14.4" x14ac:dyDescent="0.3">
      <c r="K79" s="76">
        <v>37302</v>
      </c>
      <c r="L79" s="24">
        <v>97.291245171623501</v>
      </c>
      <c r="M79" s="79">
        <v>1.0023400243698077E-2</v>
      </c>
      <c r="N79" s="79">
        <v>1.0245465509286511E-3</v>
      </c>
      <c r="O79" s="79">
        <v>-1.6977447644588084E-2</v>
      </c>
      <c r="P79" s="24">
        <v>107.63970054848799</v>
      </c>
      <c r="Q79" s="80">
        <v>1.8147015054603921E-2</v>
      </c>
      <c r="R79" s="80">
        <v>3.1311668840600992E-2</v>
      </c>
      <c r="S79" s="80">
        <v>6.4477517693170006E-2</v>
      </c>
    </row>
    <row r="80" spans="11:19" ht="14.4" x14ac:dyDescent="0.3">
      <c r="K80" s="76">
        <v>37330</v>
      </c>
      <c r="L80" s="24">
        <v>98.218445134547096</v>
      </c>
      <c r="M80" s="79">
        <v>9.5301479725951044E-3</v>
      </c>
      <c r="N80" s="79">
        <v>2.7339101481327566E-2</v>
      </c>
      <c r="O80" s="79">
        <v>-6.5449101166595858E-3</v>
      </c>
      <c r="P80" s="24">
        <v>108.824121596666</v>
      </c>
      <c r="Q80" s="80">
        <v>1.100357063558044E-2</v>
      </c>
      <c r="R80" s="80">
        <v>4.0579056975157179E-2</v>
      </c>
      <c r="S80" s="80">
        <v>7.9559964571527475E-2</v>
      </c>
    </row>
    <row r="81" spans="11:19" ht="14.4" x14ac:dyDescent="0.3">
      <c r="K81" s="76">
        <v>37361</v>
      </c>
      <c r="L81" s="24">
        <v>97.380252565499305</v>
      </c>
      <c r="M81" s="79">
        <v>-8.5339629221331537E-3</v>
      </c>
      <c r="N81" s="79">
        <v>1.0947425323762472E-2</v>
      </c>
      <c r="O81" s="79">
        <v>-1.5913733942105268E-2</v>
      </c>
      <c r="P81" s="24">
        <v>110.44564894390599</v>
      </c>
      <c r="Q81" s="80">
        <v>1.4900440485518862E-2</v>
      </c>
      <c r="R81" s="80">
        <v>4.4688040054066569E-2</v>
      </c>
      <c r="S81" s="80">
        <v>9.9013227249314717E-2</v>
      </c>
    </row>
    <row r="82" spans="11:19" ht="14.4" x14ac:dyDescent="0.3">
      <c r="K82" s="76">
        <v>37391</v>
      </c>
      <c r="L82" s="24">
        <v>97.079963439404594</v>
      </c>
      <c r="M82" s="79">
        <v>-3.0836757780303703E-3</v>
      </c>
      <c r="N82" s="79">
        <v>-2.171641773586086E-3</v>
      </c>
      <c r="O82" s="79">
        <v>-2.3826033515278233E-2</v>
      </c>
      <c r="P82" s="24">
        <v>110.57706793592899</v>
      </c>
      <c r="Q82" s="80">
        <v>1.1898974136115292E-3</v>
      </c>
      <c r="R82" s="80">
        <v>2.7288884793188473E-2</v>
      </c>
      <c r="S82" s="80">
        <v>9.4583810965615633E-2</v>
      </c>
    </row>
    <row r="83" spans="11:19" ht="14.4" x14ac:dyDescent="0.3">
      <c r="K83" s="76">
        <v>37422</v>
      </c>
      <c r="L83" s="24">
        <v>97.297170999404301</v>
      </c>
      <c r="M83" s="79">
        <v>2.2374087536125575E-3</v>
      </c>
      <c r="N83" s="79">
        <v>-9.379848498729193E-3</v>
      </c>
      <c r="O83" s="79">
        <v>-2.5466143453238055E-2</v>
      </c>
      <c r="P83" s="24">
        <v>111.46031626838899</v>
      </c>
      <c r="Q83" s="80">
        <v>7.9876266295266785E-3</v>
      </c>
      <c r="R83" s="80">
        <v>2.4224359756318536E-2</v>
      </c>
      <c r="S83" s="80">
        <v>8.9884901189114963E-2</v>
      </c>
    </row>
    <row r="84" spans="11:19" ht="14.4" x14ac:dyDescent="0.3">
      <c r="K84" s="76">
        <v>37452</v>
      </c>
      <c r="L84" s="24">
        <v>98.181761480359</v>
      </c>
      <c r="M84" s="79">
        <v>9.0916361890944764E-3</v>
      </c>
      <c r="N84" s="79">
        <v>8.2307130423653341E-3</v>
      </c>
      <c r="O84" s="79">
        <v>-2.3076649860367393E-2</v>
      </c>
      <c r="P84" s="24">
        <v>110.28314643319101</v>
      </c>
      <c r="Q84" s="80">
        <v>-1.056133586023067E-2</v>
      </c>
      <c r="R84" s="80">
        <v>-1.4713346543648864E-3</v>
      </c>
      <c r="S84" s="80">
        <v>6.5505248125225402E-2</v>
      </c>
    </row>
    <row r="85" spans="11:19" ht="14.4" x14ac:dyDescent="0.3">
      <c r="K85" s="76">
        <v>37483</v>
      </c>
      <c r="L85" s="24">
        <v>98.487059756443401</v>
      </c>
      <c r="M85" s="79">
        <v>3.1095212744320921E-3</v>
      </c>
      <c r="N85" s="79">
        <v>1.4494199082770498E-2</v>
      </c>
      <c r="O85" s="79">
        <v>-2.2445535315847143E-2</v>
      </c>
      <c r="P85" s="24">
        <v>109.95201976778399</v>
      </c>
      <c r="Q85" s="80">
        <v>-3.0025137667577528E-3</v>
      </c>
      <c r="R85" s="80">
        <v>-5.6526021155414163E-3</v>
      </c>
      <c r="S85" s="80">
        <v>5.8343183592324932E-2</v>
      </c>
    </row>
    <row r="86" spans="11:19" ht="14.4" x14ac:dyDescent="0.3">
      <c r="K86" s="76">
        <v>37514</v>
      </c>
      <c r="L86" s="24">
        <v>98.687448117470296</v>
      </c>
      <c r="M86" s="79">
        <v>2.0346669046924504E-3</v>
      </c>
      <c r="N86" s="79">
        <v>1.4288977816986126E-2</v>
      </c>
      <c r="O86" s="79">
        <v>-1.8946847791689203E-2</v>
      </c>
      <c r="P86" s="24">
        <v>109.298835293412</v>
      </c>
      <c r="Q86" s="80">
        <v>-5.9406318842665229E-3</v>
      </c>
      <c r="R86" s="80">
        <v>-1.939238149811362E-2</v>
      </c>
      <c r="S86" s="80">
        <v>4.9179569980497995E-2</v>
      </c>
    </row>
    <row r="87" spans="11:19" ht="14.4" x14ac:dyDescent="0.3">
      <c r="K87" s="76">
        <v>37544</v>
      </c>
      <c r="L87" s="24">
        <v>99.006222332503498</v>
      </c>
      <c r="M87" s="79">
        <v>3.2301394059126576E-3</v>
      </c>
      <c r="N87" s="79">
        <v>8.3972913065877286E-3</v>
      </c>
      <c r="O87" s="79">
        <v>2.0273117012363784E-3</v>
      </c>
      <c r="P87" s="24">
        <v>110.56606488108299</v>
      </c>
      <c r="Q87" s="80">
        <v>1.1594172840626582E-2</v>
      </c>
      <c r="R87" s="80">
        <v>2.5653824454798801E-3</v>
      </c>
      <c r="S87" s="80">
        <v>5.9965723024461237E-2</v>
      </c>
    </row>
    <row r="88" spans="11:19" ht="14.4" x14ac:dyDescent="0.3">
      <c r="K88" s="76">
        <v>37575</v>
      </c>
      <c r="L88" s="24">
        <v>100.47828066241</v>
      </c>
      <c r="M88" s="79">
        <v>1.4868341556985465E-2</v>
      </c>
      <c r="N88" s="79">
        <v>2.0218096782367745E-2</v>
      </c>
      <c r="O88" s="79">
        <v>3.3815788469752084E-2</v>
      </c>
      <c r="P88" s="24">
        <v>112.660394992909</v>
      </c>
      <c r="Q88" s="80">
        <v>1.894188885241177E-2</v>
      </c>
      <c r="R88" s="80">
        <v>2.4632337185301667E-2</v>
      </c>
      <c r="S88" s="80">
        <v>7.9415674517224977E-2</v>
      </c>
    </row>
    <row r="89" spans="11:19" ht="14.4" x14ac:dyDescent="0.3">
      <c r="K89" s="76">
        <v>37605</v>
      </c>
      <c r="L89" s="24">
        <v>102.40090655463101</v>
      </c>
      <c r="M89" s="79">
        <v>1.913474115546121E-2</v>
      </c>
      <c r="N89" s="79">
        <v>3.7628477663547155E-2</v>
      </c>
      <c r="O89" s="79">
        <v>7.1086547812851286E-2</v>
      </c>
      <c r="P89" s="24">
        <v>115.378010225327</v>
      </c>
      <c r="Q89" s="80">
        <v>2.4122188037677628E-2</v>
      </c>
      <c r="R89" s="80">
        <v>5.5619759493278131E-2</v>
      </c>
      <c r="S89" s="80">
        <v>0.10324750904875701</v>
      </c>
    </row>
    <row r="90" spans="11:19" ht="14.4" x14ac:dyDescent="0.3">
      <c r="K90" s="76">
        <v>37636</v>
      </c>
      <c r="L90" s="24">
        <v>105.233014365404</v>
      </c>
      <c r="M90" s="79">
        <v>2.7657057989638689E-2</v>
      </c>
      <c r="N90" s="79">
        <v>6.2892936284230538E-2</v>
      </c>
      <c r="O90" s="79">
        <v>9.24704149869362E-2</v>
      </c>
      <c r="P90" s="24">
        <v>117.120251736098</v>
      </c>
      <c r="Q90" s="80">
        <v>1.5100290838509833E-2</v>
      </c>
      <c r="R90" s="80">
        <v>5.9278467240958754E-2</v>
      </c>
      <c r="S90" s="80">
        <v>0.10782205914662413</v>
      </c>
    </row>
    <row r="91" spans="11:19" ht="14.4" x14ac:dyDescent="0.3">
      <c r="K91" s="76">
        <v>37667</v>
      </c>
      <c r="L91" s="24">
        <v>106.323194240356</v>
      </c>
      <c r="M91" s="79">
        <v>1.0359675445260397E-2</v>
      </c>
      <c r="N91" s="79">
        <v>5.8170915539288659E-2</v>
      </c>
      <c r="O91" s="79">
        <v>9.283413993520151E-2</v>
      </c>
      <c r="P91" s="24">
        <v>117.89867969049</v>
      </c>
      <c r="Q91" s="80">
        <v>6.6463992593355226E-3</v>
      </c>
      <c r="R91" s="80">
        <v>4.649623940969394E-2</v>
      </c>
      <c r="S91" s="80">
        <v>9.5308506895935619E-2</v>
      </c>
    </row>
    <row r="92" spans="11:19" ht="14.4" x14ac:dyDescent="0.3">
      <c r="K92" s="76">
        <v>37695</v>
      </c>
      <c r="L92" s="24">
        <v>106.558621174641</v>
      </c>
      <c r="M92" s="79">
        <v>2.2142575377559481E-3</v>
      </c>
      <c r="N92" s="79">
        <v>4.0602322380728584E-2</v>
      </c>
      <c r="O92" s="79">
        <v>8.491455987384966E-2</v>
      </c>
      <c r="P92" s="24">
        <v>118.162110586098</v>
      </c>
      <c r="Q92" s="80">
        <v>2.2343837632410324E-3</v>
      </c>
      <c r="R92" s="80">
        <v>2.4130251122668867E-2</v>
      </c>
      <c r="S92" s="80">
        <v>8.5808080528702257E-2</v>
      </c>
    </row>
    <row r="93" spans="11:19" ht="14.4" x14ac:dyDescent="0.3">
      <c r="K93" s="76">
        <v>37726</v>
      </c>
      <c r="L93" s="24">
        <v>104.988153773024</v>
      </c>
      <c r="M93" s="79">
        <v>-1.4738060461979341E-2</v>
      </c>
      <c r="N93" s="79">
        <v>-2.3268419502815441E-3</v>
      </c>
      <c r="O93" s="79">
        <v>7.8125708314501496E-2</v>
      </c>
      <c r="P93" s="24">
        <v>118.910935043511</v>
      </c>
      <c r="Q93" s="80">
        <v>6.3372637277614441E-3</v>
      </c>
      <c r="R93" s="80">
        <v>1.5289271333260634E-2</v>
      </c>
      <c r="S93" s="80">
        <v>7.6646623751601251E-2</v>
      </c>
    </row>
    <row r="94" spans="11:19" ht="14.4" x14ac:dyDescent="0.3">
      <c r="K94" s="76">
        <v>37756</v>
      </c>
      <c r="L94" s="24">
        <v>105.38312889155399</v>
      </c>
      <c r="M94" s="79">
        <v>3.7620922393197809E-3</v>
      </c>
      <c r="N94" s="79">
        <v>-8.8415830197584588E-3</v>
      </c>
      <c r="O94" s="79">
        <v>8.552913657957939E-2</v>
      </c>
      <c r="P94" s="24">
        <v>119.809418823247</v>
      </c>
      <c r="Q94" s="80">
        <v>7.5559390682382599E-3</v>
      </c>
      <c r="R94" s="80">
        <v>1.6206620275758032E-2</v>
      </c>
      <c r="S94" s="80">
        <v>8.3492455168620028E-2</v>
      </c>
    </row>
    <row r="95" spans="11:19" ht="14.4" x14ac:dyDescent="0.3">
      <c r="K95" s="76">
        <v>37787</v>
      </c>
      <c r="L95" s="24">
        <v>105.409562965784</v>
      </c>
      <c r="M95" s="79">
        <v>2.5083781918455728E-4</v>
      </c>
      <c r="N95" s="79">
        <v>-1.0783343442233417E-2</v>
      </c>
      <c r="O95" s="79">
        <v>8.3377470105779006E-2</v>
      </c>
      <c r="P95" s="24">
        <v>120.95345921634301</v>
      </c>
      <c r="Q95" s="80">
        <v>9.5488351778401093E-3</v>
      </c>
      <c r="R95" s="80">
        <v>2.3623043092236617E-2</v>
      </c>
      <c r="S95" s="80">
        <v>8.5170608390300551E-2</v>
      </c>
    </row>
    <row r="96" spans="11:19" ht="14.4" x14ac:dyDescent="0.3">
      <c r="K96" s="76">
        <v>37817</v>
      </c>
      <c r="L96" s="24">
        <v>105.930413677375</v>
      </c>
      <c r="M96" s="79">
        <v>4.9412092881939707E-3</v>
      </c>
      <c r="N96" s="79">
        <v>8.974916411884859E-3</v>
      </c>
      <c r="O96" s="79">
        <v>7.8921503140541027E-2</v>
      </c>
      <c r="P96" s="24">
        <v>121.65507558790701</v>
      </c>
      <c r="Q96" s="80">
        <v>5.8007135646203078E-3</v>
      </c>
      <c r="R96" s="80">
        <v>2.3077276647365474E-2</v>
      </c>
      <c r="S96" s="80">
        <v>0.10311574816742342</v>
      </c>
    </row>
    <row r="97" spans="11:19" ht="14.4" x14ac:dyDescent="0.3">
      <c r="K97" s="76">
        <v>37848</v>
      </c>
      <c r="L97" s="24">
        <v>103.814949599279</v>
      </c>
      <c r="M97" s="79">
        <v>-1.9970318293468736E-2</v>
      </c>
      <c r="N97" s="79">
        <v>-1.4880743329311774E-2</v>
      </c>
      <c r="O97" s="79">
        <v>5.4097359145570678E-2</v>
      </c>
      <c r="P97" s="24">
        <v>122.103769308667</v>
      </c>
      <c r="Q97" s="80">
        <v>3.6882449712158927E-3</v>
      </c>
      <c r="R97" s="80">
        <v>1.9150000959480717E-2</v>
      </c>
      <c r="S97" s="80">
        <v>0.11051865683365536</v>
      </c>
    </row>
    <row r="98" spans="11:19" ht="14.4" x14ac:dyDescent="0.3">
      <c r="K98" s="76">
        <v>37879</v>
      </c>
      <c r="L98" s="24">
        <v>102.652545865093</v>
      </c>
      <c r="M98" s="79">
        <v>-1.1196881939189218E-2</v>
      </c>
      <c r="N98" s="79">
        <v>-2.6155284426954029E-2</v>
      </c>
      <c r="O98" s="79">
        <v>4.0178339021421872E-2</v>
      </c>
      <c r="P98" s="24">
        <v>121.550958551414</v>
      </c>
      <c r="Q98" s="80">
        <v>-4.5273848660277727E-3</v>
      </c>
      <c r="R98" s="80">
        <v>4.9399110942522917E-3</v>
      </c>
      <c r="S98" s="80">
        <v>0.1120974731808555</v>
      </c>
    </row>
    <row r="99" spans="11:19" ht="14.4" x14ac:dyDescent="0.3">
      <c r="K99" s="76">
        <v>37909</v>
      </c>
      <c r="L99" s="24">
        <v>102.317526642658</v>
      </c>
      <c r="M99" s="79">
        <v>-3.2636231241190972E-3</v>
      </c>
      <c r="N99" s="79">
        <v>-3.4106229828579027E-2</v>
      </c>
      <c r="O99" s="79">
        <v>3.3445416178326415E-2</v>
      </c>
      <c r="P99" s="24">
        <v>120.995141376098</v>
      </c>
      <c r="Q99" s="80">
        <v>-4.5727091085084881E-3</v>
      </c>
      <c r="R99" s="80">
        <v>-5.4246336095705727E-3</v>
      </c>
      <c r="S99" s="80">
        <v>9.432438882790839E-2</v>
      </c>
    </row>
    <row r="100" spans="11:19" ht="14.4" x14ac:dyDescent="0.3">
      <c r="K100" s="76">
        <v>37940</v>
      </c>
      <c r="L100" s="24">
        <v>103.08397475848</v>
      </c>
      <c r="M100" s="79">
        <v>7.4908780633331506E-3</v>
      </c>
      <c r="N100" s="79">
        <v>-7.0411327426400661E-3</v>
      </c>
      <c r="O100" s="79">
        <v>2.5932908872362992E-2</v>
      </c>
      <c r="P100" s="24">
        <v>121.202323981451</v>
      </c>
      <c r="Q100" s="80">
        <v>1.7123216932239949E-3</v>
      </c>
      <c r="R100" s="80">
        <v>-7.3826167064280357E-3</v>
      </c>
      <c r="S100" s="80">
        <v>7.582015835360445E-2</v>
      </c>
    </row>
    <row r="101" spans="11:19" ht="14.4" x14ac:dyDescent="0.3">
      <c r="K101" s="76">
        <v>37970</v>
      </c>
      <c r="L101" s="24">
        <v>104.07974105995901</v>
      </c>
      <c r="M101" s="79">
        <v>9.6597585008924014E-3</v>
      </c>
      <c r="N101" s="79">
        <v>1.3903164143066027E-2</v>
      </c>
      <c r="O101" s="79">
        <v>1.6394723072420625E-2</v>
      </c>
      <c r="P101" s="24">
        <v>122.682551323344</v>
      </c>
      <c r="Q101" s="80">
        <v>1.2212862701539651E-2</v>
      </c>
      <c r="R101" s="80">
        <v>9.3096161923837961E-3</v>
      </c>
      <c r="S101" s="80">
        <v>6.3309646992105506E-2</v>
      </c>
    </row>
    <row r="102" spans="11:19" ht="14.4" x14ac:dyDescent="0.3">
      <c r="K102" s="76">
        <v>38001</v>
      </c>
      <c r="L102" s="24">
        <v>104.71555841926001</v>
      </c>
      <c r="M102" s="79">
        <v>6.108944476857614E-3</v>
      </c>
      <c r="N102" s="79">
        <v>2.3437155444316904E-2</v>
      </c>
      <c r="O102" s="79">
        <v>-4.9172396064529611E-3</v>
      </c>
      <c r="P102" s="24">
        <v>123.702466034274</v>
      </c>
      <c r="Q102" s="80">
        <v>8.3134455546323149E-3</v>
      </c>
      <c r="R102" s="80">
        <v>2.2375482415121217E-2</v>
      </c>
      <c r="S102" s="80">
        <v>5.6200479426969041E-2</v>
      </c>
    </row>
    <row r="103" spans="11:19" ht="14.4" x14ac:dyDescent="0.3">
      <c r="K103" s="76">
        <v>38032</v>
      </c>
      <c r="L103" s="24">
        <v>108.335515098944</v>
      </c>
      <c r="M103" s="79">
        <v>3.4569425349291638E-2</v>
      </c>
      <c r="N103" s="79">
        <v>5.094429422971003E-2</v>
      </c>
      <c r="O103" s="79">
        <v>1.8926452247464587E-2</v>
      </c>
      <c r="P103" s="24">
        <v>123.972406231471</v>
      </c>
      <c r="Q103" s="80">
        <v>2.1821731275932787E-3</v>
      </c>
      <c r="R103" s="80">
        <v>2.2855025869338297E-2</v>
      </c>
      <c r="S103" s="80">
        <v>5.1516493288354726E-2</v>
      </c>
    </row>
    <row r="104" spans="11:19" ht="14.4" x14ac:dyDescent="0.3">
      <c r="K104" s="76">
        <v>38061</v>
      </c>
      <c r="L104" s="24">
        <v>110.69484294843799</v>
      </c>
      <c r="M104" s="79">
        <v>2.1777972323657524E-2</v>
      </c>
      <c r="N104" s="79">
        <v>6.3558016393104877E-2</v>
      </c>
      <c r="O104" s="79">
        <v>3.8816397286316695E-2</v>
      </c>
      <c r="P104" s="24">
        <v>124.40124838585901</v>
      </c>
      <c r="Q104" s="80">
        <v>3.4591742422689364E-3</v>
      </c>
      <c r="R104" s="80">
        <v>1.4009303229969294E-2</v>
      </c>
      <c r="S104" s="80">
        <v>5.2801509458608509E-2</v>
      </c>
    </row>
    <row r="105" spans="11:19" ht="14.4" x14ac:dyDescent="0.3">
      <c r="K105" s="76">
        <v>38092</v>
      </c>
      <c r="L105" s="24">
        <v>113.609507361181</v>
      </c>
      <c r="M105" s="79">
        <v>2.6330625123165641E-2</v>
      </c>
      <c r="N105" s="79">
        <v>8.4934360052891344E-2</v>
      </c>
      <c r="O105" s="79">
        <v>8.2117393994713739E-2</v>
      </c>
      <c r="P105" s="24">
        <v>125.80148044008401</v>
      </c>
      <c r="Q105" s="80">
        <v>1.1255771725713348E-2</v>
      </c>
      <c r="R105" s="80">
        <v>1.6968250295256393E-2</v>
      </c>
      <c r="S105" s="80">
        <v>5.7947113056100896E-2</v>
      </c>
    </row>
    <row r="106" spans="11:19" ht="14.4" x14ac:dyDescent="0.3">
      <c r="K106" s="76">
        <v>38122</v>
      </c>
      <c r="L106" s="24">
        <v>113.890910689444</v>
      </c>
      <c r="M106" s="79">
        <v>2.4769346756199351E-3</v>
      </c>
      <c r="N106" s="79">
        <v>5.1279541943620277E-2</v>
      </c>
      <c r="O106" s="79">
        <v>8.0731914941005956E-2</v>
      </c>
      <c r="P106" s="24">
        <v>127.61075390347</v>
      </c>
      <c r="Q106" s="80">
        <v>1.4381972748307215E-2</v>
      </c>
      <c r="R106" s="80">
        <v>2.934804431565019E-2</v>
      </c>
      <c r="S106" s="80">
        <v>6.5114539047486542E-2</v>
      </c>
    </row>
    <row r="107" spans="11:19" ht="14.4" x14ac:dyDescent="0.3">
      <c r="K107" s="76">
        <v>38153</v>
      </c>
      <c r="L107" s="24">
        <v>116.41624383927299</v>
      </c>
      <c r="M107" s="79">
        <v>2.2173263296796586E-2</v>
      </c>
      <c r="N107" s="79">
        <v>5.1686246065682173E-2</v>
      </c>
      <c r="O107" s="79">
        <v>0.1044182383818606</v>
      </c>
      <c r="P107" s="24">
        <v>128.62071619114101</v>
      </c>
      <c r="Q107" s="80">
        <v>7.9143979388680563E-3</v>
      </c>
      <c r="R107" s="80">
        <v>3.3918211111470198E-2</v>
      </c>
      <c r="S107" s="80">
        <v>6.3390142162730534E-2</v>
      </c>
    </row>
    <row r="108" spans="11:19" ht="14.4" x14ac:dyDescent="0.3">
      <c r="K108" s="76">
        <v>38183</v>
      </c>
      <c r="L108" s="24">
        <v>119.044068946626</v>
      </c>
      <c r="M108" s="79">
        <v>2.2572667015275272E-2</v>
      </c>
      <c r="N108" s="79">
        <v>4.783544715291943E-2</v>
      </c>
      <c r="O108" s="79">
        <v>0.1237949972440433</v>
      </c>
      <c r="P108" s="24">
        <v>130.54203842959899</v>
      </c>
      <c r="Q108" s="80">
        <v>1.4937890997300363E-2</v>
      </c>
      <c r="R108" s="80">
        <v>3.7682847395208441E-2</v>
      </c>
      <c r="S108" s="80">
        <v>7.3050489663050167E-2</v>
      </c>
    </row>
    <row r="109" spans="11:19" ht="14.4" x14ac:dyDescent="0.3">
      <c r="K109" s="76">
        <v>38214</v>
      </c>
      <c r="L109" s="24">
        <v>121.833418398652</v>
      </c>
      <c r="M109" s="79">
        <v>2.3431234136298107E-2</v>
      </c>
      <c r="N109" s="79">
        <v>6.9737854066910687E-2</v>
      </c>
      <c r="O109" s="79">
        <v>0.1735633342685563</v>
      </c>
      <c r="P109" s="24">
        <v>133.26440980180701</v>
      </c>
      <c r="Q109" s="80">
        <v>2.0854365420961196E-2</v>
      </c>
      <c r="R109" s="80">
        <v>4.4303914250155341E-2</v>
      </c>
      <c r="S109" s="80">
        <v>9.1402915375421001E-2</v>
      </c>
    </row>
    <row r="110" spans="11:19" ht="14.4" x14ac:dyDescent="0.3">
      <c r="K110" s="76">
        <v>38245</v>
      </c>
      <c r="L110" s="24">
        <v>123.414991800051</v>
      </c>
      <c r="M110" s="79">
        <v>1.2981441563298501E-2</v>
      </c>
      <c r="N110" s="79">
        <v>6.0118311070409103E-2</v>
      </c>
      <c r="O110" s="79">
        <v>0.20225943506792521</v>
      </c>
      <c r="P110" s="24">
        <v>136.57528730998499</v>
      </c>
      <c r="Q110" s="80">
        <v>2.4844424052167913E-2</v>
      </c>
      <c r="R110" s="80">
        <v>6.1845178245025556E-2</v>
      </c>
      <c r="S110" s="80">
        <v>0.12360518532822562</v>
      </c>
    </row>
    <row r="111" spans="11:19" ht="14.4" x14ac:dyDescent="0.3">
      <c r="K111" s="76">
        <v>38275</v>
      </c>
      <c r="L111" s="24">
        <v>124.3149557182</v>
      </c>
      <c r="M111" s="79">
        <v>7.292176623137081E-3</v>
      </c>
      <c r="N111" s="79">
        <v>4.4276769252042492E-2</v>
      </c>
      <c r="O111" s="79">
        <v>0.21499179854461881</v>
      </c>
      <c r="P111" s="24">
        <v>137.492518602476</v>
      </c>
      <c r="Q111" s="80">
        <v>6.7159389561390892E-3</v>
      </c>
      <c r="R111" s="80">
        <v>5.324323303427958E-2</v>
      </c>
      <c r="S111" s="80">
        <v>0.13634743543212191</v>
      </c>
    </row>
    <row r="112" spans="11:19" ht="14.4" x14ac:dyDescent="0.3">
      <c r="K112" s="76">
        <v>38306</v>
      </c>
      <c r="L112" s="24">
        <v>123.74528531554699</v>
      </c>
      <c r="M112" s="79">
        <v>-4.5824768175467545E-3</v>
      </c>
      <c r="N112" s="79">
        <v>1.5692467157403023E-2</v>
      </c>
      <c r="O112" s="79">
        <v>0.20043183827045175</v>
      </c>
      <c r="P112" s="24">
        <v>138.25598318480201</v>
      </c>
      <c r="Q112" s="80">
        <v>5.552771816867752E-3</v>
      </c>
      <c r="R112" s="80">
        <v>3.745616245491612E-2</v>
      </c>
      <c r="S112" s="80">
        <v>0.14070406113632705</v>
      </c>
    </row>
    <row r="113" spans="11:19" ht="14.4" x14ac:dyDescent="0.3">
      <c r="K113" s="76">
        <v>38336</v>
      </c>
      <c r="L113" s="24">
        <v>123.380384900685</v>
      </c>
      <c r="M113" s="79">
        <v>-2.9488025659443196E-3</v>
      </c>
      <c r="N113" s="79">
        <v>-2.8041082255281236E-4</v>
      </c>
      <c r="O113" s="79">
        <v>0.18544092869722983</v>
      </c>
      <c r="P113" s="24">
        <v>138.15020925899</v>
      </c>
      <c r="Q113" s="80">
        <v>-7.6505857739705974E-4</v>
      </c>
      <c r="R113" s="80">
        <v>1.1531529459135825E-2</v>
      </c>
      <c r="S113" s="80">
        <v>0.12607871102125356</v>
      </c>
    </row>
    <row r="114" spans="11:19" ht="14.4" x14ac:dyDescent="0.3">
      <c r="K114" s="76">
        <v>38367</v>
      </c>
      <c r="L114" s="24">
        <v>122.82791181137399</v>
      </c>
      <c r="M114" s="79">
        <v>-4.4778032566175074E-3</v>
      </c>
      <c r="N114" s="79">
        <v>-1.196190674110742E-2</v>
      </c>
      <c r="O114" s="79">
        <v>0.1729671661549641</v>
      </c>
      <c r="P114" s="24">
        <v>140.232749984658</v>
      </c>
      <c r="Q114" s="80">
        <v>1.507446667535528E-2</v>
      </c>
      <c r="R114" s="80">
        <v>1.9930039903514052E-2</v>
      </c>
      <c r="S114" s="80">
        <v>0.13362938088723308</v>
      </c>
    </row>
    <row r="115" spans="11:19" ht="14.4" x14ac:dyDescent="0.3">
      <c r="K115" s="76">
        <v>38398</v>
      </c>
      <c r="L115" s="24">
        <v>126.098623224104</v>
      </c>
      <c r="M115" s="79">
        <v>2.6628405258185994E-2</v>
      </c>
      <c r="N115" s="79">
        <v>1.9017596529484537E-2</v>
      </c>
      <c r="O115" s="79">
        <v>0.16396384979511813</v>
      </c>
      <c r="P115" s="24">
        <v>141.705684979918</v>
      </c>
      <c r="Q115" s="80">
        <v>1.0503502180633006E-2</v>
      </c>
      <c r="R115" s="80">
        <v>2.4951555192406438E-2</v>
      </c>
      <c r="S115" s="80">
        <v>0.14304214371169732</v>
      </c>
    </row>
    <row r="116" spans="11:19" ht="14.4" x14ac:dyDescent="0.3">
      <c r="K116" s="76">
        <v>38426</v>
      </c>
      <c r="L116" s="24">
        <v>128.20934309482499</v>
      </c>
      <c r="M116" s="79">
        <v>1.6738643267895092E-2</v>
      </c>
      <c r="N116" s="79">
        <v>3.9138783673166921E-2</v>
      </c>
      <c r="O116" s="79">
        <v>0.15822327111069945</v>
      </c>
      <c r="P116" s="24">
        <v>144.47584918968201</v>
      </c>
      <c r="Q116" s="80">
        <v>1.9548716130595389E-2</v>
      </c>
      <c r="R116" s="80">
        <v>4.578813137252169E-2</v>
      </c>
      <c r="S116" s="80">
        <v>0.16136976971128969</v>
      </c>
    </row>
    <row r="117" spans="11:19" ht="14.4" x14ac:dyDescent="0.3">
      <c r="K117" s="76">
        <v>38457</v>
      </c>
      <c r="L117" s="24">
        <v>130.289614041128</v>
      </c>
      <c r="M117" s="79">
        <v>1.6225579946731461E-2</v>
      </c>
      <c r="N117" s="79">
        <v>6.0749239482414286E-2</v>
      </c>
      <c r="O117" s="79">
        <v>0.14681963743508319</v>
      </c>
      <c r="P117" s="24">
        <v>146.000134778221</v>
      </c>
      <c r="Q117" s="80">
        <v>1.0550452529527909E-2</v>
      </c>
      <c r="R117" s="80">
        <v>4.1127231650195606E-2</v>
      </c>
      <c r="S117" s="80">
        <v>0.16055975070783912</v>
      </c>
    </row>
    <row r="118" spans="11:19" ht="14.4" x14ac:dyDescent="0.3">
      <c r="K118" s="76">
        <v>38487</v>
      </c>
      <c r="L118" s="24">
        <v>129.789200646827</v>
      </c>
      <c r="M118" s="79">
        <v>-3.8407773173926296E-3</v>
      </c>
      <c r="N118" s="79">
        <v>2.9267388718146936E-2</v>
      </c>
      <c r="O118" s="79">
        <v>0.13959226299220862</v>
      </c>
      <c r="P118" s="24">
        <v>147.41364238908901</v>
      </c>
      <c r="Q118" s="80">
        <v>9.6815500411364663E-3</v>
      </c>
      <c r="R118" s="80">
        <v>4.0280369908800129E-2</v>
      </c>
      <c r="S118" s="80">
        <v>0.15518197236416875</v>
      </c>
    </row>
    <row r="119" spans="11:19" ht="14.4" x14ac:dyDescent="0.3">
      <c r="K119" s="76">
        <v>38518</v>
      </c>
      <c r="L119" s="24">
        <v>130.60101557011399</v>
      </c>
      <c r="M119" s="79">
        <v>6.2548726646065589E-3</v>
      </c>
      <c r="N119" s="79">
        <v>1.8654432021542267E-2</v>
      </c>
      <c r="O119" s="79">
        <v>0.12184529635249897</v>
      </c>
      <c r="P119" s="24">
        <v>149.15447855762901</v>
      </c>
      <c r="Q119" s="80">
        <v>1.1809193099951765E-2</v>
      </c>
      <c r="R119" s="80">
        <v>3.2383470276782678E-2</v>
      </c>
      <c r="S119" s="80">
        <v>0.1596458406900263</v>
      </c>
    </row>
    <row r="120" spans="11:19" ht="14.4" x14ac:dyDescent="0.3">
      <c r="K120" s="76">
        <v>38548</v>
      </c>
      <c r="L120" s="24">
        <v>132.36988641378599</v>
      </c>
      <c r="M120" s="79">
        <v>1.3544081843087863E-2</v>
      </c>
      <c r="N120" s="79">
        <v>1.596652494496853E-2</v>
      </c>
      <c r="O120" s="79">
        <v>0.11194020487601697</v>
      </c>
      <c r="P120" s="24">
        <v>151.86351632049599</v>
      </c>
      <c r="Q120" s="80">
        <v>1.8162631045773647E-2</v>
      </c>
      <c r="R120" s="80">
        <v>4.0160110476484601E-2</v>
      </c>
      <c r="S120" s="80">
        <v>0.1633303581542862</v>
      </c>
    </row>
    <row r="121" spans="11:19" ht="14.4" x14ac:dyDescent="0.3">
      <c r="K121" s="76">
        <v>38579</v>
      </c>
      <c r="L121" s="24">
        <v>134.23321147764</v>
      </c>
      <c r="M121" s="79">
        <v>1.4076653794423244E-2</v>
      </c>
      <c r="N121" s="79">
        <v>3.424022036244545E-2</v>
      </c>
      <c r="O121" s="79">
        <v>0.10177661631732726</v>
      </c>
      <c r="P121" s="24">
        <v>155.57886375575001</v>
      </c>
      <c r="Q121" s="80">
        <v>2.4465042857384267E-2</v>
      </c>
      <c r="R121" s="80">
        <v>5.538986239217536E-2</v>
      </c>
      <c r="S121" s="80">
        <v>0.1674449613901372</v>
      </c>
    </row>
    <row r="122" spans="11:19" ht="14.4" x14ac:dyDescent="0.3">
      <c r="K122" s="76">
        <v>38610</v>
      </c>
      <c r="L122" s="24">
        <v>136.386693370725</v>
      </c>
      <c r="M122" s="79">
        <v>1.6042839692051336E-2</v>
      </c>
      <c r="N122" s="79">
        <v>4.4300404367873636E-2</v>
      </c>
      <c r="O122" s="79">
        <v>0.1051063682092197</v>
      </c>
      <c r="P122" s="24">
        <v>159.30298964180699</v>
      </c>
      <c r="Q122" s="80">
        <v>2.3937222551667636E-2</v>
      </c>
      <c r="R122" s="80">
        <v>6.8040270612839127E-2</v>
      </c>
      <c r="S122" s="80">
        <v>0.16641152861159236</v>
      </c>
    </row>
    <row r="123" spans="11:19" ht="14.4" x14ac:dyDescent="0.3">
      <c r="K123" s="76">
        <v>38640</v>
      </c>
      <c r="L123" s="24">
        <v>138.349710012081</v>
      </c>
      <c r="M123" s="79">
        <v>1.4393021729914413E-2</v>
      </c>
      <c r="N123" s="79">
        <v>4.5175105609762234E-2</v>
      </c>
      <c r="O123" s="79">
        <v>0.11289674852714682</v>
      </c>
      <c r="P123" s="24">
        <v>164.036576038237</v>
      </c>
      <c r="Q123" s="80">
        <v>2.9714360082466085E-2</v>
      </c>
      <c r="R123" s="80">
        <v>8.0157894487644654E-2</v>
      </c>
      <c r="S123" s="80">
        <v>0.1930581947699006</v>
      </c>
    </row>
    <row r="124" spans="11:19" ht="14.4" x14ac:dyDescent="0.3">
      <c r="K124" s="76">
        <v>38671</v>
      </c>
      <c r="L124" s="24">
        <v>140.02587872179001</v>
      </c>
      <c r="M124" s="79">
        <v>1.2115447943928714E-2</v>
      </c>
      <c r="N124" s="79">
        <v>4.315375591766224E-2</v>
      </c>
      <c r="O124" s="79">
        <v>0.13156536319527623</v>
      </c>
      <c r="P124" s="24">
        <v>167.23091432060599</v>
      </c>
      <c r="Q124" s="80">
        <v>1.9473329421509034E-2</v>
      </c>
      <c r="R124" s="80">
        <v>7.4894817223688293E-2</v>
      </c>
      <c r="S124" s="80">
        <v>0.20957451871774824</v>
      </c>
    </row>
    <row r="125" spans="11:19" ht="14.4" x14ac:dyDescent="0.3">
      <c r="K125" s="76">
        <v>38701</v>
      </c>
      <c r="L125" s="24">
        <v>140.27203434404899</v>
      </c>
      <c r="M125" s="79">
        <v>1.7579294949332525E-3</v>
      </c>
      <c r="N125" s="79">
        <v>2.8487683639069505E-2</v>
      </c>
      <c r="O125" s="79">
        <v>0.13690708986652056</v>
      </c>
      <c r="P125" s="24">
        <v>168.51503941551201</v>
      </c>
      <c r="Q125" s="80">
        <v>7.6787542549947574E-3</v>
      </c>
      <c r="R125" s="80">
        <v>5.7827224676814559E-2</v>
      </c>
      <c r="S125" s="80">
        <v>0.21979575940849361</v>
      </c>
    </row>
    <row r="126" spans="11:19" ht="14.4" x14ac:dyDescent="0.3">
      <c r="K126" s="76">
        <v>38732</v>
      </c>
      <c r="L126" s="24">
        <v>140.58140635523199</v>
      </c>
      <c r="M126" s="79">
        <v>2.2055145391575159E-3</v>
      </c>
      <c r="N126" s="79">
        <v>1.6130834990229603E-2</v>
      </c>
      <c r="O126" s="79">
        <v>0.14453957803273521</v>
      </c>
      <c r="P126" s="24">
        <v>166.23000732951999</v>
      </c>
      <c r="Q126" s="80">
        <v>-1.3559811005104172E-2</v>
      </c>
      <c r="R126" s="80">
        <v>1.3371598848611166E-2</v>
      </c>
      <c r="S126" s="80">
        <v>0.1853864903006337</v>
      </c>
    </row>
    <row r="127" spans="11:19" ht="14.4" x14ac:dyDescent="0.3">
      <c r="K127" s="76">
        <v>38763</v>
      </c>
      <c r="L127" s="24">
        <v>142.040465154099</v>
      </c>
      <c r="M127" s="79">
        <v>1.0378746640079539E-2</v>
      </c>
      <c r="N127" s="79">
        <v>1.4387243634526037E-2</v>
      </c>
      <c r="O127" s="79">
        <v>0.12642360021380217</v>
      </c>
      <c r="P127" s="24">
        <v>165.12951493154699</v>
      </c>
      <c r="Q127" s="80">
        <v>-6.6202992808119809E-3</v>
      </c>
      <c r="R127" s="80">
        <v>-1.2565854809777011E-2</v>
      </c>
      <c r="S127" s="80">
        <v>0.16529915475831847</v>
      </c>
    </row>
    <row r="128" spans="11:19" ht="14.4" x14ac:dyDescent="0.3">
      <c r="K128" s="76">
        <v>38791</v>
      </c>
      <c r="L128" s="24">
        <v>145.115241727701</v>
      </c>
      <c r="M128" s="79">
        <v>2.1647187442439098E-2</v>
      </c>
      <c r="N128" s="79">
        <v>3.4527248473298355E-2</v>
      </c>
      <c r="O128" s="79">
        <v>0.13186167423361828</v>
      </c>
      <c r="P128" s="24">
        <v>164.55283146443799</v>
      </c>
      <c r="Q128" s="80">
        <v>-3.4923100655147588E-3</v>
      </c>
      <c r="R128" s="80">
        <v>-2.3512488646810326E-2</v>
      </c>
      <c r="S128" s="80">
        <v>0.13896427940975076</v>
      </c>
    </row>
    <row r="129" spans="11:19" ht="14.4" x14ac:dyDescent="0.3">
      <c r="K129" s="76">
        <v>38822</v>
      </c>
      <c r="L129" s="24">
        <v>147.77054932651501</v>
      </c>
      <c r="M129" s="79">
        <v>1.8297923548213468E-2</v>
      </c>
      <c r="N129" s="79">
        <v>5.1138647404884718E-2</v>
      </c>
      <c r="O129" s="79">
        <v>0.13416982937618394</v>
      </c>
      <c r="P129" s="24">
        <v>164.88609323795001</v>
      </c>
      <c r="Q129" s="80">
        <v>2.0252569982914803E-3</v>
      </c>
      <c r="R129" s="80">
        <v>-8.0846660188489405E-3</v>
      </c>
      <c r="S129" s="80">
        <v>0.129355760447875</v>
      </c>
    </row>
    <row r="130" spans="11:19" ht="14.4" x14ac:dyDescent="0.3">
      <c r="K130" s="76">
        <v>38852</v>
      </c>
      <c r="L130" s="24">
        <v>149.61728455508299</v>
      </c>
      <c r="M130" s="79">
        <v>1.2497315852074253E-2</v>
      </c>
      <c r="N130" s="79">
        <v>5.3342682261452223E-2</v>
      </c>
      <c r="O130" s="79">
        <v>0.15277144638721318</v>
      </c>
      <c r="P130" s="24">
        <v>164.777860273377</v>
      </c>
      <c r="Q130" s="80">
        <v>-6.5641051011389173E-4</v>
      </c>
      <c r="R130" s="80">
        <v>-2.1295687710084499E-3</v>
      </c>
      <c r="S130" s="80">
        <v>0.11779247566827111</v>
      </c>
    </row>
    <row r="131" spans="11:19" ht="14.4" x14ac:dyDescent="0.3">
      <c r="K131" s="76">
        <v>38883</v>
      </c>
      <c r="L131" s="24">
        <v>151.27206558687899</v>
      </c>
      <c r="M131" s="79">
        <v>1.1060092667213084E-2</v>
      </c>
      <c r="N131" s="79">
        <v>4.2427134364912966E-2</v>
      </c>
      <c r="O131" s="79">
        <v>0.15827633442611044</v>
      </c>
      <c r="P131" s="24">
        <v>164.224221636951</v>
      </c>
      <c r="Q131" s="80">
        <v>-3.3599091255795965E-3</v>
      </c>
      <c r="R131" s="80">
        <v>-1.9969867705253996E-3</v>
      </c>
      <c r="S131" s="80">
        <v>0.10103446591112242</v>
      </c>
    </row>
    <row r="132" spans="11:19" ht="14.4" x14ac:dyDescent="0.3">
      <c r="K132" s="76">
        <v>38913</v>
      </c>
      <c r="L132" s="24">
        <v>153.29964180964399</v>
      </c>
      <c r="M132" s="79">
        <v>1.3403507216608324E-2</v>
      </c>
      <c r="N132" s="79">
        <v>3.7416741754893623E-2</v>
      </c>
      <c r="O132" s="79">
        <v>0.15811568599849024</v>
      </c>
      <c r="P132" s="24">
        <v>164.341220226996</v>
      </c>
      <c r="Q132" s="80">
        <v>7.12431996198859E-4</v>
      </c>
      <c r="R132" s="80">
        <v>-3.3045419431928513E-3</v>
      </c>
      <c r="S132" s="80">
        <v>8.2163933832315683E-2</v>
      </c>
    </row>
    <row r="133" spans="11:19" ht="14.4" x14ac:dyDescent="0.3">
      <c r="K133" s="76">
        <v>38944</v>
      </c>
      <c r="L133" s="24">
        <v>154.914474315147</v>
      </c>
      <c r="M133" s="79">
        <v>1.0533830910760988E-2</v>
      </c>
      <c r="N133" s="79">
        <v>3.5404931828673991E-2</v>
      </c>
      <c r="O133" s="79">
        <v>0.15406964200474338</v>
      </c>
      <c r="P133" s="24">
        <v>162.98185350306699</v>
      </c>
      <c r="Q133" s="80">
        <v>-8.2716114803783602E-3</v>
      </c>
      <c r="R133" s="80">
        <v>-1.0899563614494845E-2</v>
      </c>
      <c r="S133" s="80">
        <v>4.7583518535906366E-2</v>
      </c>
    </row>
    <row r="134" spans="11:19" ht="14.4" x14ac:dyDescent="0.3">
      <c r="K134" s="76">
        <v>38975</v>
      </c>
      <c r="L134" s="24">
        <v>154.84465793534099</v>
      </c>
      <c r="M134" s="79">
        <v>-4.506769307042191E-4</v>
      </c>
      <c r="N134" s="79">
        <v>2.3616999838018238E-2</v>
      </c>
      <c r="O134" s="79">
        <v>0.1353355236382463</v>
      </c>
      <c r="P134" s="24">
        <v>161.95870649822101</v>
      </c>
      <c r="Q134" s="80">
        <v>-6.27767437205351E-3</v>
      </c>
      <c r="R134" s="80">
        <v>-1.3795255755502112E-2</v>
      </c>
      <c r="S134" s="80">
        <v>1.6670853838872679E-2</v>
      </c>
    </row>
    <row r="135" spans="11:19" ht="14.4" x14ac:dyDescent="0.3">
      <c r="K135" s="76">
        <v>39005</v>
      </c>
      <c r="L135" s="24">
        <v>154.79513298655701</v>
      </c>
      <c r="M135" s="79">
        <v>-3.1983634078391887E-4</v>
      </c>
      <c r="N135" s="79">
        <v>9.7553468439932622E-3</v>
      </c>
      <c r="O135" s="79">
        <v>0.11886850339650112</v>
      </c>
      <c r="P135" s="24">
        <v>167.634201983612</v>
      </c>
      <c r="Q135" s="80">
        <v>3.5042855108585069E-2</v>
      </c>
      <c r="R135" s="80">
        <v>2.0037466875733267E-2</v>
      </c>
      <c r="S135" s="80">
        <v>2.1931852226276582E-2</v>
      </c>
    </row>
    <row r="136" spans="11:19" ht="14.4" x14ac:dyDescent="0.3">
      <c r="K136" s="76">
        <v>39036</v>
      </c>
      <c r="L136" s="24">
        <v>156.047283524573</v>
      </c>
      <c r="M136" s="79">
        <v>8.0890820910031191E-3</v>
      </c>
      <c r="N136" s="79">
        <v>7.3124813832534663E-3</v>
      </c>
      <c r="O136" s="79">
        <v>0.11441745589481411</v>
      </c>
      <c r="P136" s="24">
        <v>174.120940206542</v>
      </c>
      <c r="Q136" s="80">
        <v>3.8695792064940004E-2</v>
      </c>
      <c r="R136" s="80">
        <v>6.8345564024803629E-2</v>
      </c>
      <c r="S136" s="80">
        <v>4.1200671023820634E-2</v>
      </c>
    </row>
    <row r="137" spans="11:19" ht="14.4" x14ac:dyDescent="0.3">
      <c r="K137" s="76">
        <v>39066</v>
      </c>
      <c r="L137" s="24">
        <v>159.59692305562101</v>
      </c>
      <c r="M137" s="79">
        <v>2.274720489119586E-2</v>
      </c>
      <c r="N137" s="79">
        <v>3.0690533232760497E-2</v>
      </c>
      <c r="O137" s="79">
        <v>0.13776722353775339</v>
      </c>
      <c r="P137" s="24">
        <v>181.46169330979799</v>
      </c>
      <c r="Q137" s="80">
        <v>4.215893329399889E-2</v>
      </c>
      <c r="R137" s="80">
        <v>0.12041950218830144</v>
      </c>
      <c r="S137" s="80">
        <v>7.6827883963300536E-2</v>
      </c>
    </row>
    <row r="138" spans="11:19" ht="14.4" x14ac:dyDescent="0.3">
      <c r="K138" s="76">
        <v>39097</v>
      </c>
      <c r="L138" s="24">
        <v>162.202952299175</v>
      </c>
      <c r="M138" s="79">
        <v>1.6328818837226367E-2</v>
      </c>
      <c r="N138" s="79">
        <v>4.7855634538983338E-2</v>
      </c>
      <c r="O138" s="79">
        <v>0.15380089376334749</v>
      </c>
      <c r="P138" s="24">
        <v>177.226802830986</v>
      </c>
      <c r="Q138" s="80">
        <v>-2.3337655466391105E-2</v>
      </c>
      <c r="R138" s="80">
        <v>5.7223411057319762E-2</v>
      </c>
      <c r="S138" s="80">
        <v>6.6154093825351978E-2</v>
      </c>
    </row>
    <row r="139" spans="11:19" ht="14.4" x14ac:dyDescent="0.3">
      <c r="K139" s="76">
        <v>39128</v>
      </c>
      <c r="L139" s="24">
        <v>163.92758863301401</v>
      </c>
      <c r="M139" s="79">
        <v>1.0632582880846675E-2</v>
      </c>
      <c r="N139" s="79">
        <v>5.0499469971228894E-2</v>
      </c>
      <c r="O139" s="79">
        <v>0.15409076177812975</v>
      </c>
      <c r="P139" s="24">
        <v>174.415673006421</v>
      </c>
      <c r="Q139" s="80">
        <v>-1.5861764584479188E-2</v>
      </c>
      <c r="R139" s="80">
        <v>1.6926901470288858E-3</v>
      </c>
      <c r="S139" s="80">
        <v>5.6235604390429517E-2</v>
      </c>
    </row>
    <row r="140" spans="11:19" ht="14.4" x14ac:dyDescent="0.3">
      <c r="K140" s="76">
        <v>39156</v>
      </c>
      <c r="L140" s="24">
        <v>163.675408276909</v>
      </c>
      <c r="M140" s="79">
        <v>-1.5383643363996446E-3</v>
      </c>
      <c r="N140" s="79">
        <v>2.5554911355443855E-2</v>
      </c>
      <c r="O140" s="79">
        <v>0.12789949786277366</v>
      </c>
      <c r="P140" s="24">
        <v>171.03946145905999</v>
      </c>
      <c r="Q140" s="80">
        <v>-1.9357271563758549E-2</v>
      </c>
      <c r="R140" s="80">
        <v>-5.7434887003643187E-2</v>
      </c>
      <c r="S140" s="80">
        <v>3.9419740984668827E-2</v>
      </c>
    </row>
    <row r="141" spans="11:19" ht="14.4" x14ac:dyDescent="0.3">
      <c r="K141" s="76">
        <v>39187</v>
      </c>
      <c r="L141" s="24">
        <v>165.135556272759</v>
      </c>
      <c r="M141" s="79">
        <v>8.9209980364288732E-3</v>
      </c>
      <c r="N141" s="79">
        <v>1.8079843381487715E-2</v>
      </c>
      <c r="O141" s="79">
        <v>0.1175133138868838</v>
      </c>
      <c r="P141" s="24">
        <v>170.45122557187301</v>
      </c>
      <c r="Q141" s="80">
        <v>-3.4391822926066462E-3</v>
      </c>
      <c r="R141" s="80">
        <v>-3.823110923901607E-2</v>
      </c>
      <c r="S141" s="80">
        <v>3.3751374810560009E-2</v>
      </c>
    </row>
    <row r="142" spans="11:19" ht="14.4" x14ac:dyDescent="0.3">
      <c r="K142" s="76">
        <v>39217</v>
      </c>
      <c r="L142" s="24">
        <v>166.809068307328</v>
      </c>
      <c r="M142" s="79">
        <v>1.0134171418569649E-2</v>
      </c>
      <c r="N142" s="79">
        <v>1.7577759170024576E-2</v>
      </c>
      <c r="O142" s="79">
        <v>0.11490506463453221</v>
      </c>
      <c r="P142" s="24">
        <v>170.53724992225901</v>
      </c>
      <c r="Q142" s="80">
        <v>5.0468601852160511E-4</v>
      </c>
      <c r="R142" s="80">
        <v>-2.2236666105225567E-2</v>
      </c>
      <c r="S142" s="80">
        <v>3.4952448340613396E-2</v>
      </c>
    </row>
    <row r="143" spans="11:19" ht="14.4" x14ac:dyDescent="0.3">
      <c r="K143" s="76">
        <v>39248</v>
      </c>
      <c r="L143" s="24">
        <v>169.57028026079001</v>
      </c>
      <c r="M143" s="79">
        <v>1.6553128564777753E-2</v>
      </c>
      <c r="N143" s="79">
        <v>3.6015624130339541E-2</v>
      </c>
      <c r="O143" s="79">
        <v>0.12096228476104165</v>
      </c>
      <c r="P143" s="24">
        <v>170.07937818527401</v>
      </c>
      <c r="Q143" s="80">
        <v>-2.6848781553222567E-3</v>
      </c>
      <c r="R143" s="80">
        <v>-5.6132267115199808E-3</v>
      </c>
      <c r="S143" s="80">
        <v>3.5653428525707742E-2</v>
      </c>
    </row>
    <row r="144" spans="11:19" ht="14.4" x14ac:dyDescent="0.3">
      <c r="K144" s="76">
        <v>39278</v>
      </c>
      <c r="L144" s="24">
        <v>171.490436671997</v>
      </c>
      <c r="M144" s="79">
        <v>1.1323661246852357E-2</v>
      </c>
      <c r="N144" s="79">
        <v>3.8482810986759652E-2</v>
      </c>
      <c r="O144" s="79">
        <v>0.11866169188406173</v>
      </c>
      <c r="P144" s="24">
        <v>172.31876099545099</v>
      </c>
      <c r="Q144" s="80">
        <v>1.3166692129703783E-2</v>
      </c>
      <c r="R144" s="80">
        <v>1.0956421212650724E-2</v>
      </c>
      <c r="S144" s="80">
        <v>4.8542543115087211E-2</v>
      </c>
    </row>
    <row r="145" spans="11:19" ht="14.4" x14ac:dyDescent="0.3">
      <c r="K145" s="76">
        <v>39309</v>
      </c>
      <c r="L145" s="24">
        <v>172.83864979220999</v>
      </c>
      <c r="M145" s="79">
        <v>7.8617393854543138E-3</v>
      </c>
      <c r="N145" s="79">
        <v>3.6146604894244261E-2</v>
      </c>
      <c r="O145" s="79">
        <v>0.11570368460599312</v>
      </c>
      <c r="P145" s="24">
        <v>170.95998566659401</v>
      </c>
      <c r="Q145" s="80">
        <v>-7.8852431447835603E-3</v>
      </c>
      <c r="R145" s="80">
        <v>2.4788469646819244E-3</v>
      </c>
      <c r="S145" s="80">
        <v>4.8951045727166687E-2</v>
      </c>
    </row>
    <row r="146" spans="11:19" ht="14.4" x14ac:dyDescent="0.3">
      <c r="K146" s="76">
        <v>39340</v>
      </c>
      <c r="L146" s="24">
        <v>173.18686824016001</v>
      </c>
      <c r="M146" s="79">
        <v>2.0147024312482387E-3</v>
      </c>
      <c r="N146" s="79">
        <v>2.1327958966676608E-2</v>
      </c>
      <c r="O146" s="79">
        <v>0.11845555764977211</v>
      </c>
      <c r="P146" s="24">
        <v>171.29382050946899</v>
      </c>
      <c r="Q146" s="80">
        <v>1.9527074804861488E-3</v>
      </c>
      <c r="R146" s="80">
        <v>7.1404442863851614E-3</v>
      </c>
      <c r="S146" s="80">
        <v>5.7638852600681467E-2</v>
      </c>
    </row>
    <row r="147" spans="11:19" ht="14.4" x14ac:dyDescent="0.3">
      <c r="K147" s="76">
        <v>39370</v>
      </c>
      <c r="L147" s="24">
        <v>172.55713347575499</v>
      </c>
      <c r="M147" s="79">
        <v>-3.6361576995073142E-3</v>
      </c>
      <c r="N147" s="79">
        <v>6.2201532893535472E-3</v>
      </c>
      <c r="O147" s="79">
        <v>0.11474521289206496</v>
      </c>
      <c r="P147" s="24">
        <v>168.515812319155</v>
      </c>
      <c r="Q147" s="80">
        <v>-1.6217795726965023E-2</v>
      </c>
      <c r="R147" s="80">
        <v>-2.2069266598292114E-2</v>
      </c>
      <c r="S147" s="80">
        <v>5.2591316396708443E-3</v>
      </c>
    </row>
    <row r="148" spans="11:19" ht="14.4" x14ac:dyDescent="0.3">
      <c r="K148" s="76">
        <v>39401</v>
      </c>
      <c r="L148" s="24">
        <v>172.51804683980399</v>
      </c>
      <c r="M148" s="79">
        <v>-2.2651417048780154E-4</v>
      </c>
      <c r="N148" s="79">
        <v>-1.8549262725173765E-3</v>
      </c>
      <c r="O148" s="79">
        <v>0.10554982402264823</v>
      </c>
      <c r="P148" s="24">
        <v>167.77738167621001</v>
      </c>
      <c r="Q148" s="80">
        <v>-4.3819664919424461E-3</v>
      </c>
      <c r="R148" s="80">
        <v>-1.8616075439961133E-2</v>
      </c>
      <c r="S148" s="80">
        <v>-3.6431910618029417E-2</v>
      </c>
    </row>
    <row r="149" spans="11:19" ht="14.4" x14ac:dyDescent="0.3">
      <c r="K149" s="76">
        <v>39431</v>
      </c>
      <c r="L149" s="24">
        <v>171.61711997838799</v>
      </c>
      <c r="M149" s="79">
        <v>-5.222218068887452E-3</v>
      </c>
      <c r="N149" s="79">
        <v>-9.0638988840380241E-3</v>
      </c>
      <c r="O149" s="79">
        <v>7.5315969084052137E-2</v>
      </c>
      <c r="P149" s="24">
        <v>165.58151383688801</v>
      </c>
      <c r="Q149" s="80">
        <v>-1.3087984908238481E-2</v>
      </c>
      <c r="R149" s="80">
        <v>-3.3348002021270862E-2</v>
      </c>
      <c r="S149" s="80">
        <v>-8.7512571845115406E-2</v>
      </c>
    </row>
    <row r="150" spans="11:19" ht="14.4" x14ac:dyDescent="0.3">
      <c r="K150" s="76">
        <v>39462</v>
      </c>
      <c r="L150" s="24">
        <v>170.43523702695899</v>
      </c>
      <c r="M150" s="79">
        <v>-6.8867427187790931E-3</v>
      </c>
      <c r="N150" s="79">
        <v>-1.229677618105629E-2</v>
      </c>
      <c r="O150" s="79">
        <v>5.0752989456073205E-2</v>
      </c>
      <c r="P150" s="24">
        <v>164.797834022638</v>
      </c>
      <c r="Q150" s="80">
        <v>-4.7328943677975577E-3</v>
      </c>
      <c r="R150" s="80">
        <v>-2.2063082658827615E-2</v>
      </c>
      <c r="S150" s="80">
        <v>-7.0130299761718362E-2</v>
      </c>
    </row>
    <row r="151" spans="11:19" ht="14.4" x14ac:dyDescent="0.3">
      <c r="K151" s="76">
        <v>39493</v>
      </c>
      <c r="L151" s="24">
        <v>163.87969160871299</v>
      </c>
      <c r="M151" s="79">
        <v>-3.8463556789075648E-2</v>
      </c>
      <c r="N151" s="79">
        <v>-5.0072183109703072E-2</v>
      </c>
      <c r="O151" s="79">
        <v>-2.9218403503905588E-4</v>
      </c>
      <c r="P151" s="24">
        <v>164.29810146083199</v>
      </c>
      <c r="Q151" s="80">
        <v>-3.0323976329529323E-3</v>
      </c>
      <c r="R151" s="80">
        <v>-2.0737480705787958E-2</v>
      </c>
      <c r="S151" s="80">
        <v>-5.800838520524787E-2</v>
      </c>
    </row>
    <row r="152" spans="11:19" ht="14.4" x14ac:dyDescent="0.3">
      <c r="K152" s="76">
        <v>39522</v>
      </c>
      <c r="L152" s="24">
        <v>157.84395153860299</v>
      </c>
      <c r="M152" s="79">
        <v>-3.6830311375745217E-2</v>
      </c>
      <c r="N152" s="79">
        <v>-8.0255212542428622E-2</v>
      </c>
      <c r="O152" s="79">
        <v>-3.562817896528625E-2</v>
      </c>
      <c r="P152" s="24">
        <v>163.72655837863999</v>
      </c>
      <c r="Q152" s="80">
        <v>-3.4786955972723188E-3</v>
      </c>
      <c r="R152" s="80">
        <v>-1.1202672419551085E-2</v>
      </c>
      <c r="S152" s="80">
        <v>-4.2755648421931025E-2</v>
      </c>
    </row>
    <row r="153" spans="11:19" ht="14.4" x14ac:dyDescent="0.3">
      <c r="K153" s="76">
        <v>39553</v>
      </c>
      <c r="L153" s="24">
        <v>152.32982618165099</v>
      </c>
      <c r="M153" s="79">
        <v>-3.4934030117735881E-2</v>
      </c>
      <c r="N153" s="79">
        <v>-0.1062304436637368</v>
      </c>
      <c r="O153" s="79">
        <v>-7.7546776600651901E-2</v>
      </c>
      <c r="P153" s="24">
        <v>161.87298657748599</v>
      </c>
      <c r="Q153" s="80">
        <v>-1.1321143127356104E-2</v>
      </c>
      <c r="R153" s="80">
        <v>-1.7748093975253565E-2</v>
      </c>
      <c r="S153" s="80">
        <v>-5.0326648961346976E-2</v>
      </c>
    </row>
    <row r="154" spans="11:19" ht="14.4" x14ac:dyDescent="0.3">
      <c r="K154" s="76">
        <v>39583</v>
      </c>
      <c r="L154" s="24">
        <v>155.257260991984</v>
      </c>
      <c r="M154" s="79">
        <v>1.9217738795566541E-2</v>
      </c>
      <c r="N154" s="79">
        <v>-5.2614393718266927E-2</v>
      </c>
      <c r="O154" s="79">
        <v>-6.9251674579591915E-2</v>
      </c>
      <c r="P154" s="24">
        <v>159.28942484203901</v>
      </c>
      <c r="Q154" s="80">
        <v>-1.5960425454992544E-2</v>
      </c>
      <c r="R154" s="80">
        <v>-3.048529821257262E-2</v>
      </c>
      <c r="S154" s="80">
        <v>-6.5955239018733014E-2</v>
      </c>
    </row>
    <row r="155" spans="11:19" ht="14.4" x14ac:dyDescent="0.3">
      <c r="K155" s="76">
        <v>39614</v>
      </c>
      <c r="L155" s="24">
        <v>159.549950403694</v>
      </c>
      <c r="M155" s="79">
        <v>2.7648880215216609E-2</v>
      </c>
      <c r="N155" s="79">
        <v>1.0808135810473463E-2</v>
      </c>
      <c r="O155" s="79">
        <v>-5.9092488622919603E-2</v>
      </c>
      <c r="P155" s="24">
        <v>157.24241573583299</v>
      </c>
      <c r="Q155" s="80">
        <v>-1.2850878884370087E-2</v>
      </c>
      <c r="R155" s="80">
        <v>-3.9603487100800971E-2</v>
      </c>
      <c r="S155" s="80">
        <v>-7.547630163286001E-2</v>
      </c>
    </row>
    <row r="156" spans="11:19" ht="14.4" x14ac:dyDescent="0.3">
      <c r="K156" s="76">
        <v>39644</v>
      </c>
      <c r="L156" s="24">
        <v>163.187944157001</v>
      </c>
      <c r="M156" s="79">
        <v>2.2801597519160222E-2</v>
      </c>
      <c r="N156" s="79">
        <v>7.1280314876758677E-2</v>
      </c>
      <c r="O156" s="79">
        <v>-4.8413734760474503E-2</v>
      </c>
      <c r="P156" s="24">
        <v>157.49275851752799</v>
      </c>
      <c r="Q156" s="80">
        <v>1.5920817581152047E-3</v>
      </c>
      <c r="R156" s="80">
        <v>-2.7059660494132221E-2</v>
      </c>
      <c r="S156" s="80">
        <v>-8.603823746338557E-2</v>
      </c>
    </row>
    <row r="157" spans="11:19" ht="14.4" x14ac:dyDescent="0.3">
      <c r="K157" s="76">
        <v>39675</v>
      </c>
      <c r="L157" s="24">
        <v>159.784444827909</v>
      </c>
      <c r="M157" s="79">
        <v>-2.0856315989970065E-2</v>
      </c>
      <c r="N157" s="79">
        <v>2.9159240649999196E-2</v>
      </c>
      <c r="O157" s="79">
        <v>-7.5528274376101767E-2</v>
      </c>
      <c r="P157" s="24">
        <v>157.65883129201401</v>
      </c>
      <c r="Q157" s="80">
        <v>1.0544787966713098E-3</v>
      </c>
      <c r="R157" s="80">
        <v>-1.0236671716543633E-2</v>
      </c>
      <c r="S157" s="80">
        <v>-7.7802734497883552E-2</v>
      </c>
    </row>
    <row r="158" spans="11:19" ht="14.4" x14ac:dyDescent="0.3">
      <c r="K158" s="76">
        <v>39706</v>
      </c>
      <c r="L158" s="24">
        <v>156.387223979602</v>
      </c>
      <c r="M158" s="79">
        <v>-2.1261273911649337E-2</v>
      </c>
      <c r="N158" s="79">
        <v>-1.9822797914318735E-2</v>
      </c>
      <c r="O158" s="79">
        <v>-9.7002991227151059E-2</v>
      </c>
      <c r="P158" s="24">
        <v>157.11770042461399</v>
      </c>
      <c r="Q158" s="80">
        <v>-3.4322902368707497E-3</v>
      </c>
      <c r="R158" s="80">
        <v>-7.9314039176636708E-4</v>
      </c>
      <c r="S158" s="80">
        <v>-8.2759086362203971E-2</v>
      </c>
    </row>
    <row r="159" spans="11:19" ht="14.4" x14ac:dyDescent="0.3">
      <c r="K159" s="76">
        <v>39736</v>
      </c>
      <c r="L159" s="24">
        <v>153.941700941889</v>
      </c>
      <c r="M159" s="79">
        <v>-1.5637613965396424E-2</v>
      </c>
      <c r="N159" s="79">
        <v>-5.6660087623974897E-2</v>
      </c>
      <c r="O159" s="79">
        <v>-0.10787982020158871</v>
      </c>
      <c r="P159" s="24">
        <v>154.406005111685</v>
      </c>
      <c r="Q159" s="80">
        <v>-1.7259005863760501E-2</v>
      </c>
      <c r="R159" s="80">
        <v>-1.9599335454521527E-2</v>
      </c>
      <c r="S159" s="80">
        <v>-8.3729870884443724E-2</v>
      </c>
    </row>
    <row r="160" spans="11:19" ht="14.4" x14ac:dyDescent="0.3">
      <c r="K160" s="76">
        <v>39767</v>
      </c>
      <c r="L160" s="24">
        <v>152.99532285460199</v>
      </c>
      <c r="M160" s="79">
        <v>-6.1476395381927507E-3</v>
      </c>
      <c r="N160" s="79">
        <v>-4.2489254699473511E-2</v>
      </c>
      <c r="O160" s="79">
        <v>-0.11316337242868457</v>
      </c>
      <c r="P160" s="24">
        <v>148.54898018945599</v>
      </c>
      <c r="Q160" s="80">
        <v>-3.7932623915711727E-2</v>
      </c>
      <c r="R160" s="80">
        <v>-5.7782053995344307E-2</v>
      </c>
      <c r="S160" s="80">
        <v>-0.11460663704874419</v>
      </c>
    </row>
    <row r="161" spans="11:19" ht="14.4" x14ac:dyDescent="0.3">
      <c r="K161" s="76">
        <v>39797</v>
      </c>
      <c r="L161" s="24">
        <v>151.102642939319</v>
      </c>
      <c r="M161" s="79">
        <v>-1.237083513384063E-2</v>
      </c>
      <c r="N161" s="79">
        <v>-3.379164170707627E-2</v>
      </c>
      <c r="O161" s="79">
        <v>-0.11953630874153121</v>
      </c>
      <c r="P161" s="24">
        <v>142.04814726526899</v>
      </c>
      <c r="Q161" s="80">
        <v>-4.3762218467578662E-2</v>
      </c>
      <c r="R161" s="80">
        <v>-9.5912510930462935E-2</v>
      </c>
      <c r="S161" s="80">
        <v>-0.14212556719828884</v>
      </c>
    </row>
    <row r="162" spans="11:19" ht="14.4" x14ac:dyDescent="0.3">
      <c r="K162" s="76">
        <v>39828</v>
      </c>
      <c r="L162" s="24">
        <v>149.73368890135799</v>
      </c>
      <c r="M162" s="79">
        <v>-9.0597623663720706E-3</v>
      </c>
      <c r="N162" s="79">
        <v>-2.7335101631230319E-2</v>
      </c>
      <c r="O162" s="79">
        <v>-0.12146284117483563</v>
      </c>
      <c r="P162" s="24">
        <v>136.47858406445201</v>
      </c>
      <c r="Q162" s="80">
        <v>-3.9208981658986786E-2</v>
      </c>
      <c r="R162" s="80">
        <v>-0.11610572421885879</v>
      </c>
      <c r="S162" s="80">
        <v>-0.17184236750524173</v>
      </c>
    </row>
    <row r="163" spans="11:19" ht="14.4" x14ac:dyDescent="0.3">
      <c r="K163" s="76">
        <v>39859</v>
      </c>
      <c r="L163" s="24">
        <v>146.900238671148</v>
      </c>
      <c r="M163" s="79">
        <v>-1.8923264704154952E-2</v>
      </c>
      <c r="N163" s="79">
        <v>-3.983836936797347E-2</v>
      </c>
      <c r="O163" s="79">
        <v>-0.10360925610054195</v>
      </c>
      <c r="P163" s="24">
        <v>136.40699799045001</v>
      </c>
      <c r="Q163" s="80">
        <v>-5.2452239662881261E-4</v>
      </c>
      <c r="R163" s="80">
        <v>-8.1737230262505789E-2</v>
      </c>
      <c r="S163" s="80">
        <v>-0.16975913429548128</v>
      </c>
    </row>
    <row r="164" spans="11:19" ht="14.4" x14ac:dyDescent="0.3">
      <c r="K164" s="76">
        <v>39887</v>
      </c>
      <c r="L164" s="24">
        <v>142.309895478215</v>
      </c>
      <c r="M164" s="79">
        <v>-3.1248030870861809E-2</v>
      </c>
      <c r="N164" s="79">
        <v>-5.8190560337419539E-2</v>
      </c>
      <c r="O164" s="79">
        <v>-9.8414008956110854E-2</v>
      </c>
      <c r="P164" s="24">
        <v>134.650254823702</v>
      </c>
      <c r="Q164" s="80">
        <v>-1.2878687989827275E-2</v>
      </c>
      <c r="R164" s="80">
        <v>-5.20801755178949E-2</v>
      </c>
      <c r="S164" s="80">
        <v>-0.17759063552594245</v>
      </c>
    </row>
    <row r="165" spans="11:19" ht="14.4" x14ac:dyDescent="0.3">
      <c r="K165" s="76">
        <v>39918</v>
      </c>
      <c r="L165" s="24">
        <v>135.22505205975401</v>
      </c>
      <c r="M165" s="79">
        <v>-4.9784615431367141E-2</v>
      </c>
      <c r="N165" s="79">
        <v>-9.6896275968743617E-2</v>
      </c>
      <c r="O165" s="79">
        <v>-0.11228775447757555</v>
      </c>
      <c r="P165" s="24">
        <v>132.13015619961999</v>
      </c>
      <c r="Q165" s="80">
        <v>-1.8715884551288697E-2</v>
      </c>
      <c r="R165" s="80">
        <v>-3.1861613268045597E-2</v>
      </c>
      <c r="S165" s="80">
        <v>-0.18374177808616998</v>
      </c>
    </row>
    <row r="166" spans="11:19" ht="14.4" x14ac:dyDescent="0.3">
      <c r="K166" s="76">
        <v>39948</v>
      </c>
      <c r="L166" s="24">
        <v>125.700145659589</v>
      </c>
      <c r="M166" s="79">
        <v>-7.043743932859492E-2</v>
      </c>
      <c r="N166" s="79">
        <v>-0.14431625981913954</v>
      </c>
      <c r="O166" s="79">
        <v>-0.19037509191870294</v>
      </c>
      <c r="P166" s="24">
        <v>126.648499814549</v>
      </c>
      <c r="Q166" s="80">
        <v>-4.1486792589493282E-2</v>
      </c>
      <c r="R166" s="80">
        <v>-7.1539571427150728E-2</v>
      </c>
      <c r="S166" s="80">
        <v>-0.20491583204508845</v>
      </c>
    </row>
    <row r="167" spans="11:19" ht="14.4" x14ac:dyDescent="0.3">
      <c r="K167" s="76">
        <v>39979</v>
      </c>
      <c r="L167" s="24">
        <v>118.060362839687</v>
      </c>
      <c r="M167" s="79">
        <v>-6.0777835855428841E-2</v>
      </c>
      <c r="N167" s="79">
        <v>-0.17039948316341891</v>
      </c>
      <c r="O167" s="79">
        <v>-0.26004136923283183</v>
      </c>
      <c r="P167" s="24">
        <v>124.12106056433601</v>
      </c>
      <c r="Q167" s="80">
        <v>-1.9956329951905549E-2</v>
      </c>
      <c r="R167" s="80">
        <v>-7.8196615915446244E-2</v>
      </c>
      <c r="S167" s="80">
        <v>-0.21063880897849352</v>
      </c>
    </row>
    <row r="168" spans="11:19" ht="14.4" x14ac:dyDescent="0.3">
      <c r="K168" s="76">
        <v>40009</v>
      </c>
      <c r="L168" s="24">
        <v>112.53165585105199</v>
      </c>
      <c r="M168" s="79">
        <v>-4.6829493452788973E-2</v>
      </c>
      <c r="N168" s="79">
        <v>-0.16781946734747144</v>
      </c>
      <c r="O168" s="79">
        <v>-0.31041685442898437</v>
      </c>
      <c r="P168" s="24">
        <v>121.474926416299</v>
      </c>
      <c r="Q168" s="80">
        <v>-2.1318977907584302E-2</v>
      </c>
      <c r="R168" s="80">
        <v>-8.064192225144462E-2</v>
      </c>
      <c r="S168" s="80">
        <v>-0.22869516313170946</v>
      </c>
    </row>
    <row r="169" spans="11:19" ht="14.4" x14ac:dyDescent="0.3">
      <c r="K169" s="76">
        <v>40040</v>
      </c>
      <c r="L169" s="24">
        <v>113.09698227003</v>
      </c>
      <c r="M169" s="79">
        <v>5.0237101258536754E-3</v>
      </c>
      <c r="N169" s="79">
        <v>-0.10026371348598018</v>
      </c>
      <c r="O169" s="79">
        <v>-0.29219028553225146</v>
      </c>
      <c r="P169" s="24">
        <v>121.003621406785</v>
      </c>
      <c r="Q169" s="80">
        <v>-3.8798542499117739E-3</v>
      </c>
      <c r="R169" s="80">
        <v>-4.4571222051818848E-2</v>
      </c>
      <c r="S169" s="80">
        <v>-0.23249702909021708</v>
      </c>
    </row>
    <row r="170" spans="11:19" ht="14.4" x14ac:dyDescent="0.3">
      <c r="K170" s="76">
        <v>40071</v>
      </c>
      <c r="L170" s="24">
        <v>113.94512070983301</v>
      </c>
      <c r="M170" s="79">
        <v>7.4992137082667831E-3</v>
      </c>
      <c r="N170" s="79">
        <v>-3.4857102171048204E-2</v>
      </c>
      <c r="O170" s="79">
        <v>-0.27139111616499334</v>
      </c>
      <c r="P170" s="24">
        <v>119.564259593043</v>
      </c>
      <c r="Q170" s="80">
        <v>-1.1895196168577593E-2</v>
      </c>
      <c r="R170" s="80">
        <v>-3.671255265282769E-2</v>
      </c>
      <c r="S170" s="80">
        <v>-0.23901470509103684</v>
      </c>
    </row>
    <row r="171" spans="11:19" ht="14.4" x14ac:dyDescent="0.3">
      <c r="K171" s="76">
        <v>40101</v>
      </c>
      <c r="L171" s="24">
        <v>112.982859848243</v>
      </c>
      <c r="M171" s="79">
        <v>-8.4449501268286653E-3</v>
      </c>
      <c r="N171" s="79">
        <v>4.0095739619101511E-3</v>
      </c>
      <c r="O171" s="79">
        <v>-0.26606722443002906</v>
      </c>
      <c r="P171" s="24">
        <v>119.554348042597</v>
      </c>
      <c r="Q171" s="80">
        <v>-8.2897267793424767E-5</v>
      </c>
      <c r="R171" s="80">
        <v>-1.581049217613939E-2</v>
      </c>
      <c r="S171" s="80">
        <v>-0.22571438878869443</v>
      </c>
    </row>
    <row r="172" spans="11:19" ht="14.4" x14ac:dyDescent="0.3">
      <c r="K172" s="76">
        <v>40132</v>
      </c>
      <c r="L172" s="24">
        <v>109.664118519487</v>
      </c>
      <c r="M172" s="79">
        <v>-2.9373847796149599E-2</v>
      </c>
      <c r="N172" s="79">
        <v>-3.0353274522804674E-2</v>
      </c>
      <c r="O172" s="79">
        <v>-0.28321914374006374</v>
      </c>
      <c r="P172" s="24">
        <v>117.94853447107</v>
      </c>
      <c r="Q172" s="80">
        <v>-1.3431661815886842E-2</v>
      </c>
      <c r="R172" s="80">
        <v>-2.524789671744232E-2</v>
      </c>
      <c r="S172" s="80">
        <v>-0.20599566337889952</v>
      </c>
    </row>
    <row r="173" spans="11:19" ht="14.4" x14ac:dyDescent="0.3">
      <c r="K173" s="76">
        <v>40162</v>
      </c>
      <c r="L173" s="24">
        <v>105.980691862879</v>
      </c>
      <c r="M173" s="79">
        <v>-3.358825754800987E-2</v>
      </c>
      <c r="N173" s="79">
        <v>-6.9897059192519762E-2</v>
      </c>
      <c r="O173" s="79">
        <v>-0.29861788118795796</v>
      </c>
      <c r="P173" s="24">
        <v>117.52016267068601</v>
      </c>
      <c r="Q173" s="80">
        <v>-3.63185352242823E-3</v>
      </c>
      <c r="R173" s="80">
        <v>-1.7096220302910137E-2</v>
      </c>
      <c r="S173" s="80">
        <v>-0.17267373821341014</v>
      </c>
    </row>
    <row r="174" spans="11:19" ht="14.4" x14ac:dyDescent="0.3">
      <c r="K174" s="76">
        <v>40193</v>
      </c>
      <c r="L174" s="24">
        <v>105.152451761591</v>
      </c>
      <c r="M174" s="79">
        <v>-7.8150093826486744E-3</v>
      </c>
      <c r="N174" s="79">
        <v>-6.9306159333988315E-2</v>
      </c>
      <c r="O174" s="79">
        <v>-0.29773685178581522</v>
      </c>
      <c r="P174" s="24">
        <v>117.338286692442</v>
      </c>
      <c r="Q174" s="80">
        <v>-1.5476150994928606E-3</v>
      </c>
      <c r="R174" s="80">
        <v>-1.8536016351035745E-2</v>
      </c>
      <c r="S174" s="80">
        <v>-0.14024396210742485</v>
      </c>
    </row>
    <row r="175" spans="11:19" ht="14.4" x14ac:dyDescent="0.3">
      <c r="K175" s="76">
        <v>40224</v>
      </c>
      <c r="L175" s="24">
        <v>106.320004745932</v>
      </c>
      <c r="M175" s="79">
        <v>1.1103430921308055E-2</v>
      </c>
      <c r="N175" s="79">
        <v>-3.0494147207874245E-2</v>
      </c>
      <c r="O175" s="79">
        <v>-0.27624348532243859</v>
      </c>
      <c r="P175" s="24">
        <v>118.211236872288</v>
      </c>
      <c r="Q175" s="80">
        <v>7.4396022342997359E-3</v>
      </c>
      <c r="R175" s="80">
        <v>2.2272629532538168E-3</v>
      </c>
      <c r="S175" s="80">
        <v>-0.13339316447266081</v>
      </c>
    </row>
    <row r="176" spans="11:19" ht="14.4" x14ac:dyDescent="0.3">
      <c r="K176" s="76">
        <v>40252</v>
      </c>
      <c r="L176" s="24">
        <v>109.89643652377499</v>
      </c>
      <c r="M176" s="79">
        <v>3.3638371126764266E-2</v>
      </c>
      <c r="N176" s="79">
        <v>3.6947717476333297E-2</v>
      </c>
      <c r="O176" s="79">
        <v>-0.22776672588732172</v>
      </c>
      <c r="P176" s="24">
        <v>119.024778231824</v>
      </c>
      <c r="Q176" s="80">
        <v>6.8820983610460296E-3</v>
      </c>
      <c r="R176" s="80">
        <v>1.2803041852096575E-2</v>
      </c>
      <c r="S176" s="80">
        <v>-0.11604490917849719</v>
      </c>
    </row>
    <row r="177" spans="11:19" ht="14.4" x14ac:dyDescent="0.3">
      <c r="K177" s="76">
        <v>40283</v>
      </c>
      <c r="L177" s="24">
        <v>114.43938284651099</v>
      </c>
      <c r="M177" s="79">
        <v>4.1338431585569824E-2</v>
      </c>
      <c r="N177" s="79">
        <v>8.8318730845914795E-2</v>
      </c>
      <c r="O177" s="79">
        <v>-0.15371167469810343</v>
      </c>
      <c r="P177" s="24">
        <v>120.291038279928</v>
      </c>
      <c r="Q177" s="80">
        <v>1.0638625561122383E-2</v>
      </c>
      <c r="R177" s="80">
        <v>2.5164434139263836E-2</v>
      </c>
      <c r="S177" s="80">
        <v>-8.9601936909887936E-2</v>
      </c>
    </row>
    <row r="178" spans="11:19" ht="14.4" x14ac:dyDescent="0.3">
      <c r="K178" s="76">
        <v>40313</v>
      </c>
      <c r="L178" s="24">
        <v>117.714942129013</v>
      </c>
      <c r="M178" s="79">
        <v>2.8622657699013176E-2</v>
      </c>
      <c r="N178" s="79">
        <v>0.10717585472565538</v>
      </c>
      <c r="O178" s="79">
        <v>-6.3525809685224144E-2</v>
      </c>
      <c r="P178" s="24">
        <v>121.260942447982</v>
      </c>
      <c r="Q178" s="80">
        <v>8.0629794365640883E-3</v>
      </c>
      <c r="R178" s="80">
        <v>2.5798779002615735E-2</v>
      </c>
      <c r="S178" s="80">
        <v>-4.2539448745591013E-2</v>
      </c>
    </row>
    <row r="179" spans="11:19" ht="14.4" x14ac:dyDescent="0.3">
      <c r="K179" s="76">
        <v>40344</v>
      </c>
      <c r="L179" s="24">
        <v>118.14185730969599</v>
      </c>
      <c r="M179" s="79">
        <v>3.6266864083840389E-3</v>
      </c>
      <c r="N179" s="79">
        <v>7.5029009554256065E-2</v>
      </c>
      <c r="O179" s="79">
        <v>6.9027799041787574E-4</v>
      </c>
      <c r="P179" s="24">
        <v>122.924592162336</v>
      </c>
      <c r="Q179" s="80">
        <v>1.371958423519315E-2</v>
      </c>
      <c r="R179" s="80">
        <v>3.2764723349589797E-2</v>
      </c>
      <c r="S179" s="80">
        <v>-9.6395277043240801E-3</v>
      </c>
    </row>
    <row r="180" spans="11:19" ht="14.4" x14ac:dyDescent="0.3">
      <c r="K180" s="76">
        <v>40374</v>
      </c>
      <c r="L180" s="24">
        <v>116.55674374818599</v>
      </c>
      <c r="M180" s="79">
        <v>-1.3417036075154987E-2</v>
      </c>
      <c r="N180" s="79">
        <v>1.8502030061756436E-2</v>
      </c>
      <c r="O180" s="79">
        <v>3.5768494355594038E-2</v>
      </c>
      <c r="P180" s="24">
        <v>124.333461725951</v>
      </c>
      <c r="Q180" s="80">
        <v>1.1461250664589695E-2</v>
      </c>
      <c r="R180" s="80">
        <v>3.3605358336137314E-2</v>
      </c>
      <c r="S180" s="80">
        <v>2.3531895791035096E-2</v>
      </c>
    </row>
    <row r="181" spans="11:19" ht="14.4" x14ac:dyDescent="0.3">
      <c r="K181" s="76">
        <v>40405</v>
      </c>
      <c r="L181" s="24">
        <v>115.97065062227</v>
      </c>
      <c r="M181" s="79">
        <v>-5.0283930990918657E-3</v>
      </c>
      <c r="N181" s="79">
        <v>-1.4817927743032699E-2</v>
      </c>
      <c r="O181" s="79">
        <v>2.5408886201568448E-2</v>
      </c>
      <c r="P181" s="24">
        <v>128.867696543139</v>
      </c>
      <c r="Q181" s="80">
        <v>3.6468338886776364E-2</v>
      </c>
      <c r="R181" s="80">
        <v>6.2730455013741304E-2</v>
      </c>
      <c r="S181" s="80">
        <v>6.4990411401960158E-2</v>
      </c>
    </row>
    <row r="182" spans="11:19" ht="14.4" x14ac:dyDescent="0.3">
      <c r="K182" s="76">
        <v>40436</v>
      </c>
      <c r="L182" s="24">
        <v>116.665090119686</v>
      </c>
      <c r="M182" s="79">
        <v>5.9880624424353268E-3</v>
      </c>
      <c r="N182" s="79">
        <v>-1.2499948990465026E-2</v>
      </c>
      <c r="O182" s="79">
        <v>2.3870872161165568E-2</v>
      </c>
      <c r="P182" s="24">
        <v>133.680887622173</v>
      </c>
      <c r="Q182" s="80">
        <v>3.7349865079824518E-2</v>
      </c>
      <c r="R182" s="80">
        <v>8.7503202334257679E-2</v>
      </c>
      <c r="S182" s="80">
        <v>0.11806728931520438</v>
      </c>
    </row>
    <row r="183" spans="11:19" ht="14.4" x14ac:dyDescent="0.3">
      <c r="K183" s="76">
        <v>40466</v>
      </c>
      <c r="L183" s="24">
        <v>118.434115612236</v>
      </c>
      <c r="M183" s="79">
        <v>1.5163280555778647E-2</v>
      </c>
      <c r="N183" s="79">
        <v>1.6106934731343836E-2</v>
      </c>
      <c r="O183" s="79">
        <v>4.8248519919880328E-2</v>
      </c>
      <c r="P183" s="24">
        <v>138.11740840490299</v>
      </c>
      <c r="Q183" s="80">
        <v>3.3187397702423072E-2</v>
      </c>
      <c r="R183" s="80">
        <v>0.11086272743964787</v>
      </c>
      <c r="S183" s="80">
        <v>0.15526880173100865</v>
      </c>
    </row>
    <row r="184" spans="11:19" ht="14.4" x14ac:dyDescent="0.3">
      <c r="K184" s="76">
        <v>40497</v>
      </c>
      <c r="L184" s="24">
        <v>118.088427312638</v>
      </c>
      <c r="M184" s="79">
        <v>-2.9188236667364587E-3</v>
      </c>
      <c r="N184" s="79">
        <v>1.826131593644198E-2</v>
      </c>
      <c r="O184" s="79">
        <v>7.6819190332105158E-2</v>
      </c>
      <c r="P184" s="24">
        <v>139.79070387497001</v>
      </c>
      <c r="Q184" s="80">
        <v>1.211502220749483E-2</v>
      </c>
      <c r="R184" s="80">
        <v>8.4761407434441827E-2</v>
      </c>
      <c r="S184" s="80">
        <v>0.18518389823026893</v>
      </c>
    </row>
    <row r="185" spans="11:19" ht="14.4" x14ac:dyDescent="0.3">
      <c r="K185" s="76">
        <v>40527</v>
      </c>
      <c r="L185" s="24">
        <v>118.982728348663</v>
      </c>
      <c r="M185" s="79">
        <v>7.5731471438547082E-3</v>
      </c>
      <c r="N185" s="79">
        <v>1.9865738984981229E-2</v>
      </c>
      <c r="O185" s="79">
        <v>0.12268306855937894</v>
      </c>
      <c r="P185" s="24">
        <v>141.22605346832199</v>
      </c>
      <c r="Q185" s="80">
        <v>1.0267847242802164E-2</v>
      </c>
      <c r="R185" s="80">
        <v>5.6441619893145445E-2</v>
      </c>
      <c r="S185" s="80">
        <v>0.20171764792450486</v>
      </c>
    </row>
    <row r="186" spans="11:19" ht="14.4" x14ac:dyDescent="0.3">
      <c r="K186" s="76">
        <v>40558</v>
      </c>
      <c r="L186" s="24">
        <v>119.59322239887</v>
      </c>
      <c r="M186" s="79">
        <v>5.1309468078259979E-3</v>
      </c>
      <c r="N186" s="79">
        <v>9.7869332720734725E-3</v>
      </c>
      <c r="O186" s="79">
        <v>0.1373317539948582</v>
      </c>
      <c r="P186" s="24">
        <v>142.943327000643</v>
      </c>
      <c r="Q186" s="80">
        <v>1.2159750202934028E-2</v>
      </c>
      <c r="R186" s="80">
        <v>3.4940697566467671E-2</v>
      </c>
      <c r="S186" s="80">
        <v>0.21821556313767343</v>
      </c>
    </row>
    <row r="187" spans="11:19" ht="14.4" x14ac:dyDescent="0.3">
      <c r="K187" s="76">
        <v>40589</v>
      </c>
      <c r="L187" s="24">
        <v>122.132648496097</v>
      </c>
      <c r="M187" s="79">
        <v>2.1233862975591267E-2</v>
      </c>
      <c r="N187" s="79">
        <v>3.4247396425662879E-2</v>
      </c>
      <c r="O187" s="79">
        <v>0.14872689093601665</v>
      </c>
      <c r="P187" s="24">
        <v>141.73410867191399</v>
      </c>
      <c r="Q187" s="80">
        <v>-8.4594248231228963E-3</v>
      </c>
      <c r="R187" s="80">
        <v>1.3902246308754362E-2</v>
      </c>
      <c r="S187" s="80">
        <v>0.19899015036141976</v>
      </c>
    </row>
    <row r="188" spans="11:19" ht="14.4" x14ac:dyDescent="0.3">
      <c r="K188" s="76">
        <v>40617</v>
      </c>
      <c r="L188" s="24">
        <v>121.33471510479001</v>
      </c>
      <c r="M188" s="79">
        <v>-6.5333340522170102E-3</v>
      </c>
      <c r="N188" s="79">
        <v>1.9767463637535787E-2</v>
      </c>
      <c r="O188" s="79">
        <v>0.10408234282046491</v>
      </c>
      <c r="P188" s="24">
        <v>139.44756755605201</v>
      </c>
      <c r="Q188" s="80">
        <v>-1.6132610119663271E-2</v>
      </c>
      <c r="R188" s="80">
        <v>-1.259318566647416E-2</v>
      </c>
      <c r="S188" s="80">
        <v>0.17158435098657043</v>
      </c>
    </row>
    <row r="189" spans="11:19" ht="14.4" x14ac:dyDescent="0.3">
      <c r="K189" s="76">
        <v>40648</v>
      </c>
      <c r="L189" s="24">
        <v>119.96618638650899</v>
      </c>
      <c r="M189" s="79">
        <v>-1.1278954395690377E-2</v>
      </c>
      <c r="N189" s="79">
        <v>3.1186047182094612E-3</v>
      </c>
      <c r="O189" s="79">
        <v>4.8294594068291063E-2</v>
      </c>
      <c r="P189" s="24">
        <v>137.72789545527601</v>
      </c>
      <c r="Q189" s="80">
        <v>-1.2332033687749822E-2</v>
      </c>
      <c r="R189" s="80">
        <v>-3.648600920939471E-2</v>
      </c>
      <c r="S189" s="80">
        <v>0.1449555796066111</v>
      </c>
    </row>
    <row r="190" spans="11:19" ht="14.4" x14ac:dyDescent="0.3">
      <c r="K190" s="76">
        <v>40678</v>
      </c>
      <c r="L190" s="24">
        <v>118.34107995791599</v>
      </c>
      <c r="M190" s="79">
        <v>-1.3546370669458518E-2</v>
      </c>
      <c r="N190" s="79">
        <v>-3.1044676299656127E-2</v>
      </c>
      <c r="O190" s="79">
        <v>5.3191023805352344E-3</v>
      </c>
      <c r="P190" s="24">
        <v>139.56116072279701</v>
      </c>
      <c r="Q190" s="80">
        <v>1.331077674178438E-2</v>
      </c>
      <c r="R190" s="80">
        <v>-1.5331157541950025E-2</v>
      </c>
      <c r="S190" s="80">
        <v>0.15091601553950773</v>
      </c>
    </row>
    <row r="191" spans="11:19" ht="14.4" x14ac:dyDescent="0.3">
      <c r="K191" s="76">
        <v>40709</v>
      </c>
      <c r="L191" s="24">
        <v>119.134925909628</v>
      </c>
      <c r="M191" s="79">
        <v>6.7081181952564073E-3</v>
      </c>
      <c r="N191" s="79">
        <v>-1.8129924261677144E-2</v>
      </c>
      <c r="O191" s="79">
        <v>8.4057303867228761E-3</v>
      </c>
      <c r="P191" s="24">
        <v>141.934063727628</v>
      </c>
      <c r="Q191" s="80">
        <v>1.7002602963041902E-2</v>
      </c>
      <c r="R191" s="80">
        <v>1.7831047290061353E-2</v>
      </c>
      <c r="S191" s="80">
        <v>0.15464335680030428</v>
      </c>
    </row>
    <row r="192" spans="11:19" ht="14.4" x14ac:dyDescent="0.3">
      <c r="K192" s="76">
        <v>40739</v>
      </c>
      <c r="L192" s="24">
        <v>118.443141159205</v>
      </c>
      <c r="M192" s="79">
        <v>-5.8067333751293804E-3</v>
      </c>
      <c r="N192" s="79">
        <v>-1.269562093436083E-2</v>
      </c>
      <c r="O192" s="79">
        <v>1.6184369521290431E-2</v>
      </c>
      <c r="P192" s="24">
        <v>144.32566993221599</v>
      </c>
      <c r="Q192" s="80">
        <v>1.6850121399873963E-2</v>
      </c>
      <c r="R192" s="80">
        <v>4.7904416568119723E-2</v>
      </c>
      <c r="S192" s="80">
        <v>0.16079507422008987</v>
      </c>
    </row>
    <row r="193" spans="11:19" ht="14.4" x14ac:dyDescent="0.3">
      <c r="K193" s="76">
        <v>40770</v>
      </c>
      <c r="L193" s="24">
        <v>118.37139971783699</v>
      </c>
      <c r="M193" s="79">
        <v>-6.0570363691703211E-4</v>
      </c>
      <c r="N193" s="79">
        <v>2.5620655085933919E-4</v>
      </c>
      <c r="O193" s="79">
        <v>2.0701350580385247E-2</v>
      </c>
      <c r="P193" s="24">
        <v>145.87962963520201</v>
      </c>
      <c r="Q193" s="80">
        <v>1.0767036132351526E-2</v>
      </c>
      <c r="R193" s="80">
        <v>4.5273834637668653E-2</v>
      </c>
      <c r="S193" s="80">
        <v>0.13201084172687283</v>
      </c>
    </row>
    <row r="194" spans="11:19" ht="14.4" x14ac:dyDescent="0.3">
      <c r="K194" s="76">
        <v>40801</v>
      </c>
      <c r="L194" s="24">
        <v>118.78961897900901</v>
      </c>
      <c r="M194" s="79">
        <v>3.5331107190497146E-3</v>
      </c>
      <c r="N194" s="79">
        <v>-2.8984525569011321E-3</v>
      </c>
      <c r="O194" s="79">
        <v>1.8210493448755471E-2</v>
      </c>
      <c r="P194" s="24">
        <v>149.19362074674399</v>
      </c>
      <c r="Q194" s="80">
        <v>2.2717298637439765E-2</v>
      </c>
      <c r="R194" s="80">
        <v>5.1147390756366207E-2</v>
      </c>
      <c r="S194" s="80">
        <v>0.11604301408003193</v>
      </c>
    </row>
    <row r="195" spans="11:19" ht="14.4" x14ac:dyDescent="0.3">
      <c r="K195" s="76">
        <v>40831</v>
      </c>
      <c r="L195" s="24">
        <v>121.778850412091</v>
      </c>
      <c r="M195" s="79">
        <v>2.5164079645799919E-2</v>
      </c>
      <c r="N195" s="79">
        <v>2.8162958363307178E-2</v>
      </c>
      <c r="O195" s="79">
        <v>2.8241311910547573E-2</v>
      </c>
      <c r="P195" s="24">
        <v>151.45535398128499</v>
      </c>
      <c r="Q195" s="80">
        <v>1.515971811140826E-2</v>
      </c>
      <c r="R195" s="80">
        <v>4.9399971969071865E-2</v>
      </c>
      <c r="S195" s="80">
        <v>9.6569619502855586E-2</v>
      </c>
    </row>
    <row r="196" spans="11:19" ht="14.4" x14ac:dyDescent="0.3">
      <c r="K196" s="76">
        <v>40862</v>
      </c>
      <c r="L196" s="24">
        <v>124.558143090472</v>
      </c>
      <c r="M196" s="79">
        <v>2.2822457832177401E-2</v>
      </c>
      <c r="N196" s="79">
        <v>5.2265525180764882E-2</v>
      </c>
      <c r="O196" s="79">
        <v>5.4787043278216263E-2</v>
      </c>
      <c r="P196" s="24">
        <v>153.95981382195299</v>
      </c>
      <c r="Q196" s="80">
        <v>1.6535961092385421E-2</v>
      </c>
      <c r="R196" s="80">
        <v>5.5389393344066784E-2</v>
      </c>
      <c r="S196" s="80">
        <v>0.10135945777664834</v>
      </c>
    </row>
    <row r="197" spans="11:19" ht="14.4" x14ac:dyDescent="0.3">
      <c r="K197" s="76">
        <v>40892</v>
      </c>
      <c r="L197" s="24">
        <v>126.70257101713401</v>
      </c>
      <c r="M197" s="79">
        <v>1.7216280473163481E-2</v>
      </c>
      <c r="N197" s="79">
        <v>6.6613161201596771E-2</v>
      </c>
      <c r="O197" s="79">
        <v>6.4882044441349818E-2</v>
      </c>
      <c r="P197" s="24">
        <v>153.33636390280401</v>
      </c>
      <c r="Q197" s="80">
        <v>-4.0494327946509756E-3</v>
      </c>
      <c r="R197" s="80">
        <v>2.7767562281314495E-2</v>
      </c>
      <c r="S197" s="80">
        <v>8.5751248704251548E-2</v>
      </c>
    </row>
    <row r="198" spans="11:19" ht="14.4" x14ac:dyDescent="0.3">
      <c r="K198" s="76">
        <v>40923</v>
      </c>
      <c r="L198" s="24">
        <v>127.438981635125</v>
      </c>
      <c r="M198" s="79">
        <v>5.8121205598220538E-3</v>
      </c>
      <c r="N198" s="79">
        <v>4.6478770360210531E-2</v>
      </c>
      <c r="O198" s="79">
        <v>6.5603711304706325E-2</v>
      </c>
      <c r="P198" s="24">
        <v>152.44168827881299</v>
      </c>
      <c r="Q198" s="80">
        <v>-5.834725705105015E-3</v>
      </c>
      <c r="R198" s="80">
        <v>6.5123765624679475E-3</v>
      </c>
      <c r="S198" s="80">
        <v>6.6448441333167407E-2</v>
      </c>
    </row>
    <row r="199" spans="11:19" ht="14.4" x14ac:dyDescent="0.3">
      <c r="K199" s="76">
        <v>40954</v>
      </c>
      <c r="L199" s="24">
        <v>127.667942629823</v>
      </c>
      <c r="M199" s="79">
        <v>1.7966323314912991E-3</v>
      </c>
      <c r="N199" s="79">
        <v>2.4966649808613628E-2</v>
      </c>
      <c r="O199" s="79">
        <v>4.532198557786038E-2</v>
      </c>
      <c r="P199" s="24">
        <v>148.953854176899</v>
      </c>
      <c r="Q199" s="80">
        <v>-2.2879791881698419E-2</v>
      </c>
      <c r="R199" s="80">
        <v>-3.2514716150820577E-2</v>
      </c>
      <c r="S199" s="80">
        <v>5.0938659526884145E-2</v>
      </c>
    </row>
    <row r="200" spans="11:19" ht="14.4" x14ac:dyDescent="0.3">
      <c r="K200" s="76">
        <v>40983</v>
      </c>
      <c r="L200" s="24">
        <v>125.880525153473</v>
      </c>
      <c r="M200" s="79">
        <v>-1.4000519155640156E-2</v>
      </c>
      <c r="N200" s="79">
        <v>-6.48799670805289E-3</v>
      </c>
      <c r="O200" s="79">
        <v>3.7465040773838165E-2</v>
      </c>
      <c r="P200" s="24">
        <v>147.410912897543</v>
      </c>
      <c r="Q200" s="80">
        <v>-1.0358518669302708E-2</v>
      </c>
      <c r="R200" s="80">
        <v>-3.8643481914159672E-2</v>
      </c>
      <c r="S200" s="80">
        <v>5.7106376834361594E-2</v>
      </c>
    </row>
    <row r="201" spans="11:19" ht="14.4" x14ac:dyDescent="0.3">
      <c r="K201" s="76">
        <v>41014</v>
      </c>
      <c r="L201" s="24">
        <v>125.086855921413</v>
      </c>
      <c r="M201" s="79">
        <v>-6.3049405862611874E-3</v>
      </c>
      <c r="N201" s="79">
        <v>-1.8456877821312556E-2</v>
      </c>
      <c r="O201" s="79">
        <v>4.2684273703643028E-2</v>
      </c>
      <c r="P201" s="24">
        <v>147.16663710895099</v>
      </c>
      <c r="Q201" s="80">
        <v>-1.6571079019216395E-3</v>
      </c>
      <c r="R201" s="80">
        <v>-3.4603730970323765E-2</v>
      </c>
      <c r="S201" s="80">
        <v>6.8531807753789309E-2</v>
      </c>
    </row>
    <row r="202" spans="11:19" ht="14.4" x14ac:dyDescent="0.3">
      <c r="K202" s="76">
        <v>41044</v>
      </c>
      <c r="L202" s="24">
        <v>123.825228138094</v>
      </c>
      <c r="M202" s="79">
        <v>-1.0086014026218892E-2</v>
      </c>
      <c r="N202" s="79">
        <v>-3.009929049198401E-2</v>
      </c>
      <c r="O202" s="79">
        <v>4.634188045375498E-2</v>
      </c>
      <c r="P202" s="24">
        <v>149.40775850577299</v>
      </c>
      <c r="Q202" s="80">
        <v>1.5228461021113304E-2</v>
      </c>
      <c r="R202" s="80">
        <v>3.0472815314663837E-3</v>
      </c>
      <c r="S202" s="80">
        <v>7.0553997487408093E-2</v>
      </c>
    </row>
    <row r="203" spans="11:19" ht="14.4" x14ac:dyDescent="0.3">
      <c r="K203" s="76">
        <v>41075</v>
      </c>
      <c r="L203" s="24">
        <v>125.393705625054</v>
      </c>
      <c r="M203" s="79">
        <v>1.2666865311249609E-2</v>
      </c>
      <c r="N203" s="79">
        <v>-3.8673140887002244E-3</v>
      </c>
      <c r="O203" s="79">
        <v>5.2535221452806535E-2</v>
      </c>
      <c r="P203" s="24">
        <v>150.33945419726999</v>
      </c>
      <c r="Q203" s="80">
        <v>6.2359257699524662E-3</v>
      </c>
      <c r="R203" s="80">
        <v>1.9866516271847878E-2</v>
      </c>
      <c r="S203" s="80">
        <v>5.9220389023539655E-2</v>
      </c>
    </row>
    <row r="204" spans="11:19" ht="14.4" x14ac:dyDescent="0.3">
      <c r="K204" s="76">
        <v>41105</v>
      </c>
      <c r="L204" s="24">
        <v>126.465495099183</v>
      </c>
      <c r="M204" s="79">
        <v>8.5473945345695412E-3</v>
      </c>
      <c r="N204" s="79">
        <v>1.1021455192991247E-2</v>
      </c>
      <c r="O204" s="79">
        <v>6.7731688483293251E-2</v>
      </c>
      <c r="P204" s="24">
        <v>153.002740539803</v>
      </c>
      <c r="Q204" s="80">
        <v>1.7715152397975054E-2</v>
      </c>
      <c r="R204" s="80">
        <v>3.965642991849716E-2</v>
      </c>
      <c r="S204" s="80">
        <v>6.012146426662901E-2</v>
      </c>
    </row>
    <row r="205" spans="11:19" ht="14.4" x14ac:dyDescent="0.3">
      <c r="K205" s="76">
        <v>41136</v>
      </c>
      <c r="L205" s="24">
        <v>128.152687249038</v>
      </c>
      <c r="M205" s="79">
        <v>1.3341126356495758E-2</v>
      </c>
      <c r="N205" s="79">
        <v>3.4948121445153912E-2</v>
      </c>
      <c r="O205" s="79">
        <v>8.2632186106751604E-2</v>
      </c>
      <c r="P205" s="24">
        <v>155.52564703804799</v>
      </c>
      <c r="Q205" s="80">
        <v>1.6489289599284529E-2</v>
      </c>
      <c r="R205" s="80">
        <v>4.0947595984706542E-2</v>
      </c>
      <c r="S205" s="80">
        <v>6.6123127862111941E-2</v>
      </c>
    </row>
    <row r="206" spans="11:19" ht="14.4" x14ac:dyDescent="0.3">
      <c r="K206" s="76">
        <v>41167</v>
      </c>
      <c r="L206" s="24">
        <v>127.91539113758699</v>
      </c>
      <c r="M206" s="79">
        <v>-1.851667074213359E-3</v>
      </c>
      <c r="N206" s="79">
        <v>2.0110144284859244E-2</v>
      </c>
      <c r="O206" s="79">
        <v>7.6822976931936848E-2</v>
      </c>
      <c r="P206" s="24">
        <v>160.29611685973799</v>
      </c>
      <c r="Q206" s="80">
        <v>3.0673203504004265E-2</v>
      </c>
      <c r="R206" s="80">
        <v>6.6227875547580695E-2</v>
      </c>
      <c r="S206" s="80">
        <v>7.4416694610827117E-2</v>
      </c>
    </row>
    <row r="207" spans="11:19" ht="14.4" x14ac:dyDescent="0.3">
      <c r="K207" s="76">
        <v>41197</v>
      </c>
      <c r="L207" s="24">
        <v>128.52507992818499</v>
      </c>
      <c r="M207" s="79">
        <v>4.766344262217892E-3</v>
      </c>
      <c r="N207" s="79">
        <v>1.6285745193870715E-2</v>
      </c>
      <c r="O207" s="79">
        <v>5.5397382166650688E-2</v>
      </c>
      <c r="P207" s="24">
        <v>162.328164810126</v>
      </c>
      <c r="Q207" s="80">
        <v>1.2676838280281544E-2</v>
      </c>
      <c r="R207" s="80">
        <v>6.0949393699892829E-2</v>
      </c>
      <c r="S207" s="80">
        <v>7.1788883938593173E-2</v>
      </c>
    </row>
    <row r="208" spans="11:19" ht="14.4" x14ac:dyDescent="0.3">
      <c r="K208" s="76">
        <v>41228</v>
      </c>
      <c r="L208" s="24">
        <v>128.79256411383699</v>
      </c>
      <c r="M208" s="79">
        <v>2.0811827995084187E-3</v>
      </c>
      <c r="N208" s="79">
        <v>4.9930819129491155E-3</v>
      </c>
      <c r="O208" s="79">
        <v>3.3995537491991579E-2</v>
      </c>
      <c r="P208" s="24">
        <v>163.450946554675</v>
      </c>
      <c r="Q208" s="80">
        <v>6.9167402087142449E-3</v>
      </c>
      <c r="R208" s="80">
        <v>5.0958151710425836E-2</v>
      </c>
      <c r="S208" s="80">
        <v>6.1646818719188978E-2</v>
      </c>
    </row>
    <row r="209" spans="11:19" ht="14.4" x14ac:dyDescent="0.3">
      <c r="K209" s="76">
        <v>41258</v>
      </c>
      <c r="L209" s="24">
        <v>130.26136500472401</v>
      </c>
      <c r="M209" s="79">
        <v>1.1404392023663501E-2</v>
      </c>
      <c r="N209" s="79">
        <v>1.8340043729480948E-2</v>
      </c>
      <c r="O209" s="79">
        <v>2.8087780374312699E-2</v>
      </c>
      <c r="P209" s="24">
        <v>163.011977243639</v>
      </c>
      <c r="Q209" s="80">
        <v>-2.6856333370278707E-3</v>
      </c>
      <c r="R209" s="80">
        <v>1.6942770898670245E-2</v>
      </c>
      <c r="S209" s="80">
        <v>6.3100578979217836E-2</v>
      </c>
    </row>
    <row r="210" spans="11:19" ht="14.4" x14ac:dyDescent="0.3">
      <c r="K210" s="76">
        <v>41289</v>
      </c>
      <c r="L210" s="24">
        <v>130.01400439618899</v>
      </c>
      <c r="M210" s="79">
        <v>-1.8989560605789935E-3</v>
      </c>
      <c r="N210" s="79">
        <v>1.1584699802061671E-2</v>
      </c>
      <c r="O210" s="79">
        <v>2.0205927009340208E-2</v>
      </c>
      <c r="P210" s="24">
        <v>162.52237831731199</v>
      </c>
      <c r="Q210" s="80">
        <v>-3.0034537007992412E-3</v>
      </c>
      <c r="R210" s="80">
        <v>1.1964252008465071E-3</v>
      </c>
      <c r="S210" s="80">
        <v>6.6128171055555462E-2</v>
      </c>
    </row>
    <row r="211" spans="11:19" ht="14.4" x14ac:dyDescent="0.3">
      <c r="K211" s="76">
        <v>41320</v>
      </c>
      <c r="L211" s="24">
        <v>130.296020495546</v>
      </c>
      <c r="M211" s="79">
        <v>2.1691209394461008E-3</v>
      </c>
      <c r="N211" s="79">
        <v>1.1673471927930112E-2</v>
      </c>
      <c r="O211" s="79">
        <v>2.0585260571976072E-2</v>
      </c>
      <c r="P211" s="24">
        <v>163.395701495298</v>
      </c>
      <c r="Q211" s="80">
        <v>5.3735564728256691E-3</v>
      </c>
      <c r="R211" s="80">
        <v>-3.3799167604409153E-4</v>
      </c>
      <c r="S211" s="80">
        <v>9.695517714665991E-2</v>
      </c>
    </row>
    <row r="212" spans="11:19" ht="14.4" x14ac:dyDescent="0.3">
      <c r="K212" s="76">
        <v>41348</v>
      </c>
      <c r="L212" s="24">
        <v>130.954916427538</v>
      </c>
      <c r="M212" s="79">
        <v>5.0569152418167285E-3</v>
      </c>
      <c r="N212" s="79">
        <v>5.3243064264589801E-3</v>
      </c>
      <c r="O212" s="79">
        <v>4.0311170197918411E-2</v>
      </c>
      <c r="P212" s="24">
        <v>163.59005545809001</v>
      </c>
      <c r="Q212" s="80">
        <v>1.1894680276984815E-3</v>
      </c>
      <c r="R212" s="80">
        <v>3.5462315360239582E-3</v>
      </c>
      <c r="S212" s="80">
        <v>0.10975539220622155</v>
      </c>
    </row>
    <row r="213" spans="11:19" ht="14.4" x14ac:dyDescent="0.3">
      <c r="K213" s="76">
        <v>41379</v>
      </c>
      <c r="L213" s="24">
        <v>132.668150798825</v>
      </c>
      <c r="M213" s="79">
        <v>1.308262735011545E-2</v>
      </c>
      <c r="N213" s="79">
        <v>2.0414311634830318E-2</v>
      </c>
      <c r="O213" s="79">
        <v>6.0608245539203631E-2</v>
      </c>
      <c r="P213" s="24">
        <v>165.12464820890301</v>
      </c>
      <c r="Q213" s="80">
        <v>9.3807215023908874E-3</v>
      </c>
      <c r="R213" s="80">
        <v>1.6011763540097146E-2</v>
      </c>
      <c r="S213" s="80">
        <v>0.12202501499478635</v>
      </c>
    </row>
    <row r="214" spans="11:19" ht="14.4" x14ac:dyDescent="0.3">
      <c r="K214" s="76">
        <v>41409</v>
      </c>
      <c r="L214" s="24">
        <v>135.73584130054601</v>
      </c>
      <c r="M214" s="79">
        <v>2.3123036563408528E-2</v>
      </c>
      <c r="N214" s="79">
        <v>4.1749707967373872E-2</v>
      </c>
      <c r="O214" s="79">
        <v>9.6188905456074725E-2</v>
      </c>
      <c r="P214" s="24">
        <v>166.23374998730699</v>
      </c>
      <c r="Q214" s="80">
        <v>6.7167548299684743E-3</v>
      </c>
      <c r="R214" s="80">
        <v>1.7369174745950566E-2</v>
      </c>
      <c r="S214" s="80">
        <v>0.11261792325787323</v>
      </c>
    </row>
    <row r="215" spans="11:19" ht="14.4" x14ac:dyDescent="0.3">
      <c r="K215" s="76">
        <v>41440</v>
      </c>
      <c r="L215" s="24">
        <v>138.49722663174799</v>
      </c>
      <c r="M215" s="79">
        <v>2.0343818587220008E-2</v>
      </c>
      <c r="N215" s="79">
        <v>5.7594708239788961E-2</v>
      </c>
      <c r="O215" s="79">
        <v>0.10449903319609599</v>
      </c>
      <c r="P215" s="24">
        <v>168.83548349602799</v>
      </c>
      <c r="Q215" s="80">
        <v>1.5651054668018194E-2</v>
      </c>
      <c r="R215" s="80">
        <v>3.20644676306856E-2</v>
      </c>
      <c r="S215" s="80">
        <v>0.12302844517772549</v>
      </c>
    </row>
    <row r="216" spans="11:19" ht="14.4" x14ac:dyDescent="0.3">
      <c r="K216" s="76">
        <v>41470</v>
      </c>
      <c r="L216" s="24">
        <v>142.45202404050599</v>
      </c>
      <c r="M216" s="79">
        <v>2.8555065721810102E-2</v>
      </c>
      <c r="N216" s="79">
        <v>7.3746963252069753E-2</v>
      </c>
      <c r="O216" s="79">
        <v>0.1264102032636274</v>
      </c>
      <c r="P216" s="24">
        <v>169.81233392686801</v>
      </c>
      <c r="Q216" s="80">
        <v>5.7858123814535922E-3</v>
      </c>
      <c r="R216" s="80">
        <v>2.8388770355074477E-2</v>
      </c>
      <c r="S216" s="80">
        <v>0.10986465554642844</v>
      </c>
    </row>
    <row r="217" spans="11:19" ht="14.4" x14ac:dyDescent="0.3">
      <c r="K217" s="76">
        <v>41501</v>
      </c>
      <c r="L217" s="24">
        <v>144.01523792576299</v>
      </c>
      <c r="M217" s="79">
        <v>1.0973616526589236E-2</v>
      </c>
      <c r="N217" s="79">
        <v>6.0996392300576963E-2</v>
      </c>
      <c r="O217" s="79">
        <v>0.1237785255794086</v>
      </c>
      <c r="P217" s="24">
        <v>170.36885210364699</v>
      </c>
      <c r="Q217" s="80">
        <v>3.2772541540984079E-3</v>
      </c>
      <c r="R217" s="80">
        <v>2.4875226099728476E-2</v>
      </c>
      <c r="S217" s="80">
        <v>9.5438953949297689E-2</v>
      </c>
    </row>
    <row r="218" spans="11:19" ht="14.4" x14ac:dyDescent="0.3">
      <c r="K218" s="76">
        <v>41532</v>
      </c>
      <c r="L218" s="24">
        <v>146.70441707643201</v>
      </c>
      <c r="M218" s="79">
        <v>1.8672879268895493E-2</v>
      </c>
      <c r="N218" s="79">
        <v>5.9258879360134964E-2</v>
      </c>
      <c r="O218" s="79">
        <v>0.14688635801953942</v>
      </c>
      <c r="P218" s="24">
        <v>171.81891414878999</v>
      </c>
      <c r="Q218" s="80">
        <v>8.5113095923239346E-3</v>
      </c>
      <c r="R218" s="80">
        <v>1.7670637658535604E-2</v>
      </c>
      <c r="S218" s="80">
        <v>7.1884444332077413E-2</v>
      </c>
    </row>
    <row r="219" spans="11:19" ht="14.4" x14ac:dyDescent="0.3">
      <c r="K219" s="76">
        <v>41562</v>
      </c>
      <c r="L219" s="24">
        <v>147.50371011079</v>
      </c>
      <c r="M219" s="79">
        <v>5.4483228950192863E-3</v>
      </c>
      <c r="N219" s="79">
        <v>3.5462367799334205E-2</v>
      </c>
      <c r="O219" s="79">
        <v>0.1476647996889755</v>
      </c>
      <c r="P219" s="24">
        <v>174.47793404435501</v>
      </c>
      <c r="Q219" s="80">
        <v>1.5475711208734477E-2</v>
      </c>
      <c r="R219" s="80">
        <v>2.7475036763208838E-2</v>
      </c>
      <c r="S219" s="80">
        <v>7.4846957386849766E-2</v>
      </c>
    </row>
    <row r="220" spans="11:19" ht="14.4" x14ac:dyDescent="0.3">
      <c r="K220" s="76">
        <v>41593</v>
      </c>
      <c r="L220" s="24">
        <v>148.83188429254599</v>
      </c>
      <c r="M220" s="79">
        <v>9.0043442348561875E-3</v>
      </c>
      <c r="N220" s="79">
        <v>3.3445393946895274E-2</v>
      </c>
      <c r="O220" s="79">
        <v>0.15559376674104164</v>
      </c>
      <c r="P220" s="24">
        <v>177.206174176595</v>
      </c>
      <c r="Q220" s="80">
        <v>1.5636591223887608E-2</v>
      </c>
      <c r="R220" s="80">
        <v>4.0132465462574096E-2</v>
      </c>
      <c r="S220" s="80">
        <v>8.4155080847566843E-2</v>
      </c>
    </row>
    <row r="221" spans="11:19" ht="14.4" x14ac:dyDescent="0.3">
      <c r="K221" s="76">
        <v>41623</v>
      </c>
      <c r="L221" s="24">
        <v>147.25856537860199</v>
      </c>
      <c r="M221" s="79">
        <v>-1.057111466015892E-2</v>
      </c>
      <c r="N221" s="79">
        <v>3.777311639371117E-3</v>
      </c>
      <c r="O221" s="79">
        <v>0.13048535437396613</v>
      </c>
      <c r="P221" s="24">
        <v>177.46827286487499</v>
      </c>
      <c r="Q221" s="80">
        <v>1.4790607014560919E-3</v>
      </c>
      <c r="R221" s="80">
        <v>3.2879725402017224E-2</v>
      </c>
      <c r="S221" s="80">
        <v>8.8682413805885485E-2</v>
      </c>
    </row>
    <row r="222" spans="11:19" ht="14.4" x14ac:dyDescent="0.3">
      <c r="K222" s="76">
        <v>41654</v>
      </c>
      <c r="L222" s="24">
        <v>146.13788709181799</v>
      </c>
      <c r="M222" s="79">
        <v>-7.6102757344045369E-3</v>
      </c>
      <c r="N222" s="79">
        <v>-9.2595841687381775E-3</v>
      </c>
      <c r="O222" s="79">
        <v>0.12401650707176914</v>
      </c>
      <c r="P222" s="24">
        <v>178.218999864117</v>
      </c>
      <c r="Q222" s="80">
        <v>4.230204008429217E-3</v>
      </c>
      <c r="R222" s="80">
        <v>2.1441483934644401E-2</v>
      </c>
      <c r="S222" s="80">
        <v>9.6581293661347933E-2</v>
      </c>
    </row>
    <row r="223" spans="11:19" ht="14.4" x14ac:dyDescent="0.3">
      <c r="K223" s="76">
        <v>41685</v>
      </c>
      <c r="L223" s="24">
        <v>144.087641844156</v>
      </c>
      <c r="M223" s="79">
        <v>-1.4029525733965431E-2</v>
      </c>
      <c r="N223" s="79">
        <v>-3.1876519409407278E-2</v>
      </c>
      <c r="O223" s="79">
        <v>0.10584836970582256</v>
      </c>
      <c r="P223" s="24">
        <v>178.71765808368701</v>
      </c>
      <c r="Q223" s="80">
        <v>2.7980081806666668E-3</v>
      </c>
      <c r="R223" s="80">
        <v>8.5295216948013675E-3</v>
      </c>
      <c r="S223" s="80">
        <v>9.3772090992430002E-2</v>
      </c>
    </row>
    <row r="224" spans="11:19" ht="14.4" x14ac:dyDescent="0.3">
      <c r="K224" s="76">
        <v>41713</v>
      </c>
      <c r="L224" s="24">
        <v>144.31944550803101</v>
      </c>
      <c r="M224" s="79">
        <v>1.6087685307928368E-3</v>
      </c>
      <c r="N224" s="79">
        <v>-1.9958906044035496E-2</v>
      </c>
      <c r="O224" s="79">
        <v>0.10205442792892838</v>
      </c>
      <c r="P224" s="24">
        <v>180.39108992611199</v>
      </c>
      <c r="Q224" s="80">
        <v>9.3635506438953797E-3</v>
      </c>
      <c r="R224" s="80">
        <v>1.646951882752834E-2</v>
      </c>
      <c r="S224" s="80">
        <v>0.10270205252376252</v>
      </c>
    </row>
    <row r="225" spans="11:19" ht="14.4" x14ac:dyDescent="0.3">
      <c r="K225" s="76">
        <v>41744</v>
      </c>
      <c r="L225" s="24">
        <v>145.60437098394399</v>
      </c>
      <c r="M225" s="79">
        <v>8.9033426603726262E-3</v>
      </c>
      <c r="N225" s="79">
        <v>-3.6507720105380947E-3</v>
      </c>
      <c r="O225" s="79">
        <v>9.7508106559314189E-2</v>
      </c>
      <c r="P225" s="24">
        <v>180.09684282458699</v>
      </c>
      <c r="Q225" s="80">
        <v>-1.6311620582010189E-3</v>
      </c>
      <c r="R225" s="80">
        <v>1.0536715849049472E-2</v>
      </c>
      <c r="S225" s="80">
        <v>9.0672075780850792E-2</v>
      </c>
    </row>
    <row r="226" spans="11:19" ht="14.4" x14ac:dyDescent="0.3">
      <c r="K226" s="76">
        <v>41774</v>
      </c>
      <c r="L226" s="24">
        <v>148.83165553225399</v>
      </c>
      <c r="M226" s="79">
        <v>2.2164750457016602E-2</v>
      </c>
      <c r="N226" s="79">
        <v>3.2924500861975847E-2</v>
      </c>
      <c r="O226" s="79">
        <v>9.648014928283577E-2</v>
      </c>
      <c r="P226" s="24">
        <v>177.13090322417301</v>
      </c>
      <c r="Q226" s="80">
        <v>-1.6468581869049093E-2</v>
      </c>
      <c r="R226" s="80">
        <v>-8.8785566939948435E-3</v>
      </c>
      <c r="S226" s="80">
        <v>6.5553193847206703E-2</v>
      </c>
    </row>
    <row r="227" spans="11:19" ht="14.4" x14ac:dyDescent="0.3">
      <c r="K227" s="76">
        <v>41805</v>
      </c>
      <c r="L227" s="24">
        <v>151.17396965357801</v>
      </c>
      <c r="M227" s="79">
        <v>1.5738010256940438E-2</v>
      </c>
      <c r="N227" s="79">
        <v>4.7495499455515677E-2</v>
      </c>
      <c r="O227" s="79">
        <v>9.1530663321774508E-2</v>
      </c>
      <c r="P227" s="24">
        <v>174.68565378695999</v>
      </c>
      <c r="Q227" s="80">
        <v>-1.3804759038112957E-2</v>
      </c>
      <c r="R227" s="80">
        <v>-3.1628148272117795E-2</v>
      </c>
      <c r="S227" s="80">
        <v>3.4650123124560173E-2</v>
      </c>
    </row>
    <row r="228" spans="11:19" ht="14.4" x14ac:dyDescent="0.3">
      <c r="K228" s="76">
        <v>41835</v>
      </c>
      <c r="L228" s="24">
        <v>152.324698123101</v>
      </c>
      <c r="M228" s="79">
        <v>7.6119484866339349E-3</v>
      </c>
      <c r="N228" s="79">
        <v>4.6154707401593553E-2</v>
      </c>
      <c r="O228" s="79">
        <v>6.93052566230139E-2</v>
      </c>
      <c r="P228" s="24">
        <v>174.04114266336501</v>
      </c>
      <c r="Q228" s="80">
        <v>-3.6895481089763704E-3</v>
      </c>
      <c r="R228" s="80">
        <v>-3.3624688063633501E-2</v>
      </c>
      <c r="S228" s="80">
        <v>2.4902836199861555E-2</v>
      </c>
    </row>
    <row r="229" spans="11:19" ht="14.4" x14ac:dyDescent="0.3">
      <c r="K229" s="76">
        <v>41866</v>
      </c>
      <c r="L229" s="24">
        <v>152.96857203960599</v>
      </c>
      <c r="M229" s="79">
        <v>4.2269830463386171E-3</v>
      </c>
      <c r="N229" s="79">
        <v>2.7795944972576425E-2</v>
      </c>
      <c r="O229" s="79">
        <v>6.2169352651823218E-2</v>
      </c>
      <c r="P229" s="24">
        <v>180.09139251039699</v>
      </c>
      <c r="Q229" s="80">
        <v>3.4763330982804153E-2</v>
      </c>
      <c r="R229" s="80">
        <v>1.6713567380601146E-2</v>
      </c>
      <c r="S229" s="80">
        <v>5.7067593557742047E-2</v>
      </c>
    </row>
    <row r="230" spans="11:19" ht="14.4" x14ac:dyDescent="0.3">
      <c r="K230" s="76">
        <v>41897</v>
      </c>
      <c r="L230" s="24">
        <v>153.747537595815</v>
      </c>
      <c r="M230" s="79">
        <v>5.0923241671323449E-3</v>
      </c>
      <c r="N230" s="79">
        <v>1.7023882802935209E-2</v>
      </c>
      <c r="O230" s="79">
        <v>4.8008919293231589E-2</v>
      </c>
      <c r="P230" s="24">
        <v>185.16142477587101</v>
      </c>
      <c r="Q230" s="80">
        <v>2.8152551850479712E-2</v>
      </c>
      <c r="R230" s="80">
        <v>5.9969269151815219E-2</v>
      </c>
      <c r="S230" s="80">
        <v>7.7654492773285844E-2</v>
      </c>
    </row>
    <row r="231" spans="11:19" ht="14.4" x14ac:dyDescent="0.3">
      <c r="K231" s="76">
        <v>41927</v>
      </c>
      <c r="L231" s="24">
        <v>155.14936547612399</v>
      </c>
      <c r="M231" s="79">
        <v>9.1177257355121721E-3</v>
      </c>
      <c r="N231" s="79">
        <v>1.854372526469894E-2</v>
      </c>
      <c r="O231" s="79">
        <v>5.1833647842426167E-2</v>
      </c>
      <c r="P231" s="24">
        <v>190.06252150743401</v>
      </c>
      <c r="Q231" s="80">
        <v>2.646931852838974E-2</v>
      </c>
      <c r="R231" s="80">
        <v>9.2055123282303253E-2</v>
      </c>
      <c r="S231" s="80">
        <v>8.9321251701187432E-2</v>
      </c>
    </row>
    <row r="232" spans="11:19" ht="14.4" x14ac:dyDescent="0.3">
      <c r="K232" s="76">
        <v>41958</v>
      </c>
      <c r="L232" s="24">
        <v>156.03509804797099</v>
      </c>
      <c r="M232" s="79">
        <v>5.7089023157061991E-3</v>
      </c>
      <c r="N232" s="79">
        <v>2.0046771486962989E-2</v>
      </c>
      <c r="O232" s="79">
        <v>4.8398323985916036E-2</v>
      </c>
      <c r="P232" s="24">
        <v>192.03387521692801</v>
      </c>
      <c r="Q232" s="80">
        <v>1.0372132779564724E-2</v>
      </c>
      <c r="R232" s="80">
        <v>6.631345640709374E-2</v>
      </c>
      <c r="S232" s="80">
        <v>8.3674855626398426E-2</v>
      </c>
    </row>
    <row r="233" spans="11:19" ht="14.4" x14ac:dyDescent="0.3">
      <c r="K233" s="76">
        <v>41988</v>
      </c>
      <c r="L233" s="24">
        <v>158.974146323952</v>
      </c>
      <c r="M233" s="79">
        <v>1.88358152284267E-2</v>
      </c>
      <c r="N233" s="79">
        <v>3.3994747557370086E-2</v>
      </c>
      <c r="O233" s="79">
        <v>7.9557891354090193E-2</v>
      </c>
      <c r="P233" s="24">
        <v>195.03234005290699</v>
      </c>
      <c r="Q233" s="80">
        <v>1.5614249478597575E-2</v>
      </c>
      <c r="R233" s="80">
        <v>5.3309782472154899E-2</v>
      </c>
      <c r="S233" s="80">
        <v>9.8970181568202698E-2</v>
      </c>
    </row>
    <row r="234" spans="11:19" ht="14.4" x14ac:dyDescent="0.3">
      <c r="K234" s="76">
        <v>42019</v>
      </c>
      <c r="L234" s="24">
        <v>161.93141745637899</v>
      </c>
      <c r="M234" s="79">
        <v>1.8602214264455075E-2</v>
      </c>
      <c r="N234" s="79">
        <v>4.371305006270676E-2</v>
      </c>
      <c r="O234" s="79">
        <v>0.10807279808717896</v>
      </c>
      <c r="P234" s="24">
        <v>197.48172764229901</v>
      </c>
      <c r="Q234" s="80">
        <v>1.2558879151670865E-2</v>
      </c>
      <c r="R234" s="80">
        <v>3.9035608262067534E-2</v>
      </c>
      <c r="S234" s="80">
        <v>0.10808459138963222</v>
      </c>
    </row>
    <row r="235" spans="11:19" ht="14.4" x14ac:dyDescent="0.3">
      <c r="K235" s="76">
        <v>42050</v>
      </c>
      <c r="L235" s="24">
        <v>166.40653025458101</v>
      </c>
      <c r="M235" s="79">
        <v>2.7635852686879181E-2</v>
      </c>
      <c r="N235" s="79">
        <v>6.6468585186016726E-2</v>
      </c>
      <c r="O235" s="79">
        <v>0.15489800599669024</v>
      </c>
      <c r="P235" s="24">
        <v>198.13255066170399</v>
      </c>
      <c r="Q235" s="80">
        <v>3.2956113316155999E-3</v>
      </c>
      <c r="R235" s="80">
        <v>3.1758331377142124E-2</v>
      </c>
      <c r="S235" s="80">
        <v>0.10863443929488881</v>
      </c>
    </row>
    <row r="236" spans="11:19" ht="14.4" x14ac:dyDescent="0.3">
      <c r="K236" s="76">
        <v>42078</v>
      </c>
      <c r="L236" s="24">
        <v>165.872151373093</v>
      </c>
      <c r="M236" s="79">
        <v>-3.211285522692342E-3</v>
      </c>
      <c r="N236" s="79">
        <v>4.3390734963183908E-2</v>
      </c>
      <c r="O236" s="79">
        <v>0.14934027628219115</v>
      </c>
      <c r="P236" s="24">
        <v>199.58070754750599</v>
      </c>
      <c r="Q236" s="80">
        <v>7.3090306512766379E-3</v>
      </c>
      <c r="R236" s="80">
        <v>2.3321093790727998E-2</v>
      </c>
      <c r="S236" s="80">
        <v>0.10637785729469273</v>
      </c>
    </row>
    <row r="237" spans="11:19" ht="14.4" x14ac:dyDescent="0.3">
      <c r="K237" s="76">
        <v>42109</v>
      </c>
      <c r="L237" s="24">
        <v>167.12472274595001</v>
      </c>
      <c r="M237" s="79">
        <v>7.5514265805813885E-3</v>
      </c>
      <c r="N237" s="79">
        <v>3.2071017293293202E-2</v>
      </c>
      <c r="O237" s="79">
        <v>0.14780017671570511</v>
      </c>
      <c r="P237" s="24">
        <v>201.45792490490399</v>
      </c>
      <c r="Q237" s="80">
        <v>9.4058057036958687E-3</v>
      </c>
      <c r="R237" s="80">
        <v>2.0134507177328009E-2</v>
      </c>
      <c r="S237" s="80">
        <v>0.11860886479349642</v>
      </c>
    </row>
    <row r="238" spans="11:19" ht="14.4" x14ac:dyDescent="0.3">
      <c r="K238" s="76">
        <v>42139</v>
      </c>
      <c r="L238" s="24">
        <v>167.470977983295</v>
      </c>
      <c r="M238" s="79">
        <v>2.0718373179970939E-3</v>
      </c>
      <c r="N238" s="79">
        <v>6.3966704136280139E-3</v>
      </c>
      <c r="O238" s="79">
        <v>0.12523762088369428</v>
      </c>
      <c r="P238" s="24">
        <v>204.56598631132701</v>
      </c>
      <c r="Q238" s="80">
        <v>1.5427843843274669E-2</v>
      </c>
      <c r="R238" s="80">
        <v>3.2470362028537147E-2</v>
      </c>
      <c r="S238" s="80">
        <v>0.15488592102097942</v>
      </c>
    </row>
    <row r="239" spans="11:19" ht="14.4" x14ac:dyDescent="0.3">
      <c r="K239" s="76">
        <v>42170</v>
      </c>
      <c r="L239" s="24">
        <v>170.49845492155299</v>
      </c>
      <c r="M239" s="79">
        <v>1.8077621416649148E-2</v>
      </c>
      <c r="N239" s="79">
        <v>2.7890779194478021E-2</v>
      </c>
      <c r="O239" s="79">
        <v>0.12782944915885919</v>
      </c>
      <c r="P239" s="24">
        <v>205.63967130116799</v>
      </c>
      <c r="Q239" s="80">
        <v>5.2485997755606917E-3</v>
      </c>
      <c r="R239" s="80">
        <v>3.0358464142731689E-2</v>
      </c>
      <c r="S239" s="80">
        <v>0.17719839519253444</v>
      </c>
    </row>
    <row r="240" spans="11:19" ht="14.4" x14ac:dyDescent="0.3">
      <c r="K240" s="76">
        <v>42200</v>
      </c>
      <c r="L240" s="24">
        <v>171.04297601339599</v>
      </c>
      <c r="M240" s="79">
        <v>3.1937010343789929E-3</v>
      </c>
      <c r="N240" s="79">
        <v>2.3445084623429313E-2</v>
      </c>
      <c r="O240" s="79">
        <v>0.12288406358874138</v>
      </c>
      <c r="P240" s="24">
        <v>206.976964307082</v>
      </c>
      <c r="Q240" s="80">
        <v>6.5030886183214953E-3</v>
      </c>
      <c r="R240" s="80">
        <v>2.7395494144909938E-2</v>
      </c>
      <c r="S240" s="80">
        <v>0.18924158471782926</v>
      </c>
    </row>
    <row r="241" spans="11:19" ht="14.4" x14ac:dyDescent="0.3">
      <c r="K241" s="76">
        <v>42231</v>
      </c>
      <c r="L241" s="24">
        <v>170.40160866168199</v>
      </c>
      <c r="M241" s="79">
        <v>-3.7497438752689405E-3</v>
      </c>
      <c r="N241" s="79">
        <v>1.7499334593241045E-2</v>
      </c>
      <c r="O241" s="79">
        <v>0.11396482551698472</v>
      </c>
      <c r="P241" s="24">
        <v>207.45215696251401</v>
      </c>
      <c r="Q241" s="80">
        <v>2.2958721856940478E-3</v>
      </c>
      <c r="R241" s="80">
        <v>1.4108751426518129E-2</v>
      </c>
      <c r="S241" s="80">
        <v>0.15192710806840726</v>
      </c>
    </row>
    <row r="242" spans="11:19" ht="14.4" x14ac:dyDescent="0.3">
      <c r="K242" s="76">
        <v>42262</v>
      </c>
      <c r="L242" s="24">
        <v>170.70479509351</v>
      </c>
      <c r="M242" s="79">
        <v>1.779246300602555E-3</v>
      </c>
      <c r="N242" s="79">
        <v>1.2102172541794687E-3</v>
      </c>
      <c r="O242" s="79">
        <v>0.11029287208666538</v>
      </c>
      <c r="P242" s="24">
        <v>208.31605243490901</v>
      </c>
      <c r="Q242" s="80">
        <v>4.1643118348058117E-3</v>
      </c>
      <c r="R242" s="80">
        <v>1.3014906689970962E-2</v>
      </c>
      <c r="S242" s="80">
        <v>0.12505103418309482</v>
      </c>
    </row>
    <row r="243" spans="11:19" ht="14.4" x14ac:dyDescent="0.3">
      <c r="K243" s="76">
        <v>42292</v>
      </c>
      <c r="L243" s="24">
        <v>169.56707737167301</v>
      </c>
      <c r="M243" s="79">
        <v>-6.6648257959817103E-3</v>
      </c>
      <c r="N243" s="79">
        <v>-8.6288175996621641E-3</v>
      </c>
      <c r="O243" s="79">
        <v>9.2927946249111493E-2</v>
      </c>
      <c r="P243" s="24">
        <v>206.96243807110699</v>
      </c>
      <c r="Q243" s="80">
        <v>-6.4978879350883201E-3</v>
      </c>
      <c r="R243" s="80">
        <v>-7.018286321691658E-5</v>
      </c>
      <c r="S243" s="80">
        <v>8.8917669983726633E-2</v>
      </c>
    </row>
    <row r="244" spans="11:19" ht="14.4" x14ac:dyDescent="0.3">
      <c r="K244" s="76">
        <v>42323</v>
      </c>
      <c r="L244" s="24">
        <v>169.78523258821701</v>
      </c>
      <c r="M244" s="79">
        <v>1.2865422930292691E-3</v>
      </c>
      <c r="N244" s="79">
        <v>-3.6171963299286292E-3</v>
      </c>
      <c r="O244" s="79">
        <v>8.812206171728576E-2</v>
      </c>
      <c r="P244" s="24">
        <v>207.46084999278401</v>
      </c>
      <c r="Q244" s="80">
        <v>2.4082240541918321E-3</v>
      </c>
      <c r="R244" s="80">
        <v>4.1903783490448987E-5</v>
      </c>
      <c r="S244" s="80">
        <v>8.0334653239847231E-2</v>
      </c>
    </row>
    <row r="245" spans="11:19" ht="14.4" x14ac:dyDescent="0.3">
      <c r="K245" s="76">
        <v>42353</v>
      </c>
      <c r="L245" s="24">
        <v>168.37027232450501</v>
      </c>
      <c r="M245" s="79">
        <v>-8.3338241032052673E-3</v>
      </c>
      <c r="N245" s="79">
        <v>-1.3675789058685606E-2</v>
      </c>
      <c r="O245" s="79">
        <v>5.9104742612713368E-2</v>
      </c>
      <c r="P245" s="24">
        <v>208.65551707796101</v>
      </c>
      <c r="Q245" s="80">
        <v>5.7585182226842502E-3</v>
      </c>
      <c r="R245" s="80">
        <v>1.6295654563542872E-3</v>
      </c>
      <c r="S245" s="80">
        <v>6.9850861766609595E-2</v>
      </c>
    </row>
    <row r="246" spans="11:19" ht="14.4" x14ac:dyDescent="0.3">
      <c r="K246" s="76">
        <v>42384</v>
      </c>
      <c r="L246" s="24">
        <v>167.88722660890599</v>
      </c>
      <c r="M246" s="79">
        <v>-2.868948947638672E-3</v>
      </c>
      <c r="N246" s="79">
        <v>-9.9067035229071232E-3</v>
      </c>
      <c r="O246" s="79">
        <v>3.6779824731240751E-2</v>
      </c>
      <c r="P246" s="24">
        <v>212.57248775581101</v>
      </c>
      <c r="Q246" s="80">
        <v>1.8772428032116206E-2</v>
      </c>
      <c r="R246" s="80">
        <v>2.710660802505882E-2</v>
      </c>
      <c r="S246" s="80">
        <v>7.6415981841348346E-2</v>
      </c>
    </row>
    <row r="247" spans="11:19" ht="14.4" x14ac:dyDescent="0.3">
      <c r="K247" s="76">
        <v>42415</v>
      </c>
      <c r="L247" s="24">
        <v>165.37119050341201</v>
      </c>
      <c r="M247" s="79">
        <v>-1.4986465357219259E-2</v>
      </c>
      <c r="N247" s="79">
        <v>-2.5997797438075509E-2</v>
      </c>
      <c r="O247" s="79">
        <v>-6.2217495286096547E-3</v>
      </c>
      <c r="P247" s="24">
        <v>214.283789185036</v>
      </c>
      <c r="Q247" s="80">
        <v>8.0504370405205528E-3</v>
      </c>
      <c r="R247" s="80">
        <v>3.288783976586096E-2</v>
      </c>
      <c r="S247" s="80">
        <v>8.1517340131097349E-2</v>
      </c>
    </row>
    <row r="248" spans="11:19" ht="14.4" x14ac:dyDescent="0.3">
      <c r="K248" s="76">
        <v>42444</v>
      </c>
      <c r="L248" s="24">
        <v>163.78350747893199</v>
      </c>
      <c r="M248" s="79">
        <v>-9.6007231951762417E-3</v>
      </c>
      <c r="N248" s="79">
        <v>-2.7242129992715136E-2</v>
      </c>
      <c r="O248" s="79">
        <v>-1.2591890060333677E-2</v>
      </c>
      <c r="P248" s="24">
        <v>216.56878575707299</v>
      </c>
      <c r="Q248" s="80">
        <v>1.066341313417718E-2</v>
      </c>
      <c r="R248" s="80">
        <v>3.7925039270134908E-2</v>
      </c>
      <c r="S248" s="80">
        <v>8.5118839482635655E-2</v>
      </c>
    </row>
    <row r="249" spans="11:19" ht="14.4" x14ac:dyDescent="0.3">
      <c r="K249" s="76">
        <v>42475</v>
      </c>
      <c r="L249" s="24">
        <v>162.97389079855401</v>
      </c>
      <c r="M249" s="79">
        <v>-4.9432124933710408E-3</v>
      </c>
      <c r="N249" s="79">
        <v>-2.9265691676458649E-2</v>
      </c>
      <c r="O249" s="79">
        <v>-2.4836731987916472E-2</v>
      </c>
      <c r="P249" s="24">
        <v>217.033787712459</v>
      </c>
      <c r="Q249" s="80">
        <v>2.1471328555520142E-3</v>
      </c>
      <c r="R249" s="80">
        <v>2.0987193609799837E-2</v>
      </c>
      <c r="S249" s="80">
        <v>7.7315711530868914E-2</v>
      </c>
    </row>
    <row r="250" spans="11:19" ht="14.4" x14ac:dyDescent="0.3">
      <c r="K250" s="76">
        <v>42505</v>
      </c>
      <c r="L250" s="24">
        <v>165.869389587754</v>
      </c>
      <c r="M250" s="79">
        <v>1.7766642098389962E-2</v>
      </c>
      <c r="N250" s="79">
        <v>3.0126111012771517E-3</v>
      </c>
      <c r="O250" s="79">
        <v>-9.5633787706235207E-3</v>
      </c>
      <c r="P250" s="24">
        <v>218.72088036007801</v>
      </c>
      <c r="Q250" s="80">
        <v>7.7734101468762695E-3</v>
      </c>
      <c r="R250" s="80">
        <v>2.0706611507651296E-2</v>
      </c>
      <c r="S250" s="80">
        <v>6.9194758639927523E-2</v>
      </c>
    </row>
    <row r="251" spans="11:19" ht="14.4" x14ac:dyDescent="0.3">
      <c r="K251" s="76">
        <v>42536</v>
      </c>
      <c r="L251" s="24">
        <v>169.3818480578</v>
      </c>
      <c r="M251" s="79">
        <v>2.1176049895497595E-2</v>
      </c>
      <c r="N251" s="79">
        <v>3.4181345026990106E-2</v>
      </c>
      <c r="O251" s="79">
        <v>-6.549073211641443E-3</v>
      </c>
      <c r="P251" s="24">
        <v>219.53834289946099</v>
      </c>
      <c r="Q251" s="80">
        <v>3.7374691343468047E-3</v>
      </c>
      <c r="R251" s="80">
        <v>1.3711842784762895E-2</v>
      </c>
      <c r="S251" s="80">
        <v>6.7587501528038274E-2</v>
      </c>
    </row>
    <row r="252" spans="11:19" ht="14.4" x14ac:dyDescent="0.3">
      <c r="K252" s="76">
        <v>42566</v>
      </c>
      <c r="L252" s="24">
        <v>173.56072732348599</v>
      </c>
      <c r="M252" s="79">
        <v>2.4671352412331649E-2</v>
      </c>
      <c r="N252" s="79">
        <v>6.4960322620130517E-2</v>
      </c>
      <c r="O252" s="79">
        <v>1.471999241812072E-2</v>
      </c>
      <c r="P252" s="24">
        <v>221.79107863890999</v>
      </c>
      <c r="Q252" s="80">
        <v>1.0261240518157022E-2</v>
      </c>
      <c r="R252" s="80">
        <v>2.1919586699347349E-2</v>
      </c>
      <c r="S252" s="80">
        <v>7.1573734697591762E-2</v>
      </c>
    </row>
    <row r="253" spans="11:19" ht="14.4" x14ac:dyDescent="0.3">
      <c r="K253" s="76">
        <v>42597</v>
      </c>
      <c r="L253" s="24">
        <v>175.60155848828001</v>
      </c>
      <c r="M253" s="79">
        <v>1.1758599979765361E-2</v>
      </c>
      <c r="N253" s="79">
        <v>5.8673688525134216E-2</v>
      </c>
      <c r="O253" s="79">
        <v>3.0515849395072792E-2</v>
      </c>
      <c r="P253" s="24">
        <v>223.459402431798</v>
      </c>
      <c r="Q253" s="80">
        <v>7.5220509459901219E-3</v>
      </c>
      <c r="R253" s="80">
        <v>2.1664699154095413E-2</v>
      </c>
      <c r="S253" s="80">
        <v>7.7161142615530531E-2</v>
      </c>
    </row>
    <row r="254" spans="11:19" ht="14.4" x14ac:dyDescent="0.3">
      <c r="K254" s="76">
        <v>42628</v>
      </c>
      <c r="L254" s="24">
        <v>176.45592237078</v>
      </c>
      <c r="M254" s="79">
        <v>4.8653547830386223E-3</v>
      </c>
      <c r="N254" s="79">
        <v>4.1764063824395459E-2</v>
      </c>
      <c r="O254" s="79">
        <v>3.3690484641158536E-2</v>
      </c>
      <c r="P254" s="24">
        <v>225.05424679098601</v>
      </c>
      <c r="Q254" s="80">
        <v>7.1370653542974782E-3</v>
      </c>
      <c r="R254" s="80">
        <v>2.5125013784271344E-2</v>
      </c>
      <c r="S254" s="80">
        <v>8.0349997805891915E-2</v>
      </c>
    </row>
    <row r="255" spans="11:19" ht="14.4" x14ac:dyDescent="0.3">
      <c r="K255" s="76">
        <v>42658</v>
      </c>
      <c r="L255" s="24">
        <v>177.98061496738401</v>
      </c>
      <c r="M255" s="79">
        <v>8.6406428082375086E-3</v>
      </c>
      <c r="N255" s="79">
        <v>2.5465943315967632E-2</v>
      </c>
      <c r="O255" s="79">
        <v>4.9617754378519008E-2</v>
      </c>
      <c r="P255" s="24">
        <v>226.31488960718201</v>
      </c>
      <c r="Q255" s="80">
        <v>5.6015064553160965E-3</v>
      </c>
      <c r="R255" s="80">
        <v>2.03967219783312E-2</v>
      </c>
      <c r="S255" s="80">
        <v>9.3507071700740241E-2</v>
      </c>
    </row>
    <row r="256" spans="11:19" ht="14.4" x14ac:dyDescent="0.3">
      <c r="K256" s="76">
        <v>42689</v>
      </c>
      <c r="L256" s="24">
        <v>178.17129728136999</v>
      </c>
      <c r="M256" s="79">
        <v>1.0713656317060671E-3</v>
      </c>
      <c r="N256" s="79">
        <v>1.4633917917428407E-2</v>
      </c>
      <c r="O256" s="79">
        <v>4.939219133086703E-2</v>
      </c>
      <c r="P256" s="24">
        <v>227.82657103531099</v>
      </c>
      <c r="Q256" s="80">
        <v>6.6795491483253588E-3</v>
      </c>
      <c r="R256" s="80">
        <v>1.9543454229212331E-2</v>
      </c>
      <c r="S256" s="80">
        <v>9.8166574769337656E-2</v>
      </c>
    </row>
    <row r="257" spans="11:19" ht="14.4" x14ac:dyDescent="0.3">
      <c r="K257" s="76">
        <v>42719</v>
      </c>
      <c r="L257" s="24">
        <v>177.595127704502</v>
      </c>
      <c r="M257" s="79">
        <v>-3.2337957104172643E-3</v>
      </c>
      <c r="N257" s="79">
        <v>6.4560334298569E-3</v>
      </c>
      <c r="O257" s="79">
        <v>5.4789098174157891E-2</v>
      </c>
      <c r="P257" s="24">
        <v>228.88323200005999</v>
      </c>
      <c r="Q257" s="80">
        <v>4.6380058302559757E-3</v>
      </c>
      <c r="R257" s="80">
        <v>1.7013610112543542E-2</v>
      </c>
      <c r="S257" s="80">
        <v>9.6943110852617531E-2</v>
      </c>
    </row>
    <row r="258" spans="11:19" ht="14.4" x14ac:dyDescent="0.3">
      <c r="K258" s="76">
        <v>42750</v>
      </c>
      <c r="L258" s="24">
        <v>174.437504676629</v>
      </c>
      <c r="M258" s="79">
        <v>-1.7779896716124566E-2</v>
      </c>
      <c r="N258" s="79">
        <v>-1.9907281989132941E-2</v>
      </c>
      <c r="O258" s="79">
        <v>3.9015940640808378E-2</v>
      </c>
      <c r="P258" s="24">
        <v>227.93525053888899</v>
      </c>
      <c r="Q258" s="80">
        <v>-4.1417689399403379E-3</v>
      </c>
      <c r="R258" s="80">
        <v>7.1597628177246797E-3</v>
      </c>
      <c r="S258" s="80">
        <v>7.2270701374703261E-2</v>
      </c>
    </row>
    <row r="259" spans="11:19" ht="14.4" x14ac:dyDescent="0.3">
      <c r="K259" s="76">
        <v>42781</v>
      </c>
      <c r="L259" s="24">
        <v>172.400251303348</v>
      </c>
      <c r="M259" s="79">
        <v>-1.1678987136726438E-2</v>
      </c>
      <c r="N259" s="79">
        <v>-3.2390435867502787E-2</v>
      </c>
      <c r="O259" s="79">
        <v>4.2504748127763836E-2</v>
      </c>
      <c r="P259" s="24">
        <v>226.30229043772201</v>
      </c>
      <c r="Q259" s="80">
        <v>-7.1641402429256651E-3</v>
      </c>
      <c r="R259" s="80">
        <v>-6.6905303918775028E-3</v>
      </c>
      <c r="S259" s="80">
        <v>5.6086843052359558E-2</v>
      </c>
    </row>
    <row r="260" spans="11:19" ht="14.4" x14ac:dyDescent="0.3">
      <c r="K260" s="76">
        <v>42809</v>
      </c>
      <c r="L260" s="24">
        <v>173.27858145554799</v>
      </c>
      <c r="M260" s="79">
        <v>5.0947150341127401E-3</v>
      </c>
      <c r="N260" s="79">
        <v>-2.4305544328537265E-2</v>
      </c>
      <c r="O260" s="79">
        <v>5.7973321751198847E-2</v>
      </c>
      <c r="P260" s="24">
        <v>224.82221440609601</v>
      </c>
      <c r="Q260" s="80">
        <v>-6.5402609437278381E-3</v>
      </c>
      <c r="R260" s="80">
        <v>-1.7742748380811579E-2</v>
      </c>
      <c r="S260" s="80">
        <v>3.8109964093721915E-2</v>
      </c>
    </row>
    <row r="261" spans="11:19" ht="14.4" x14ac:dyDescent="0.3">
      <c r="K261" s="76">
        <v>42840</v>
      </c>
      <c r="L261" s="24">
        <v>177.74599815190899</v>
      </c>
      <c r="M261" s="79">
        <v>2.5781701690044345E-2</v>
      </c>
      <c r="N261" s="79">
        <v>1.8966640696983506E-2</v>
      </c>
      <c r="O261" s="79">
        <v>9.064094427011149E-2</v>
      </c>
      <c r="P261" s="24">
        <v>225.84808977563799</v>
      </c>
      <c r="Q261" s="80">
        <v>4.5630516194852255E-3</v>
      </c>
      <c r="R261" s="80">
        <v>-9.1568143072057184E-3</v>
      </c>
      <c r="S261" s="80">
        <v>4.0612579986194497E-2</v>
      </c>
    </row>
    <row r="262" spans="11:19" ht="14.4" x14ac:dyDescent="0.3">
      <c r="K262" s="76">
        <v>42870</v>
      </c>
      <c r="L262" s="24">
        <v>183.00072276661101</v>
      </c>
      <c r="M262" s="79">
        <v>2.9563110671054993E-2</v>
      </c>
      <c r="N262" s="79">
        <v>6.1487563870257222E-2</v>
      </c>
      <c r="O262" s="79">
        <v>0.10328206561460562</v>
      </c>
      <c r="P262" s="24">
        <v>228.99857066725599</v>
      </c>
      <c r="Q262" s="80">
        <v>1.3949557398283741E-2</v>
      </c>
      <c r="R262" s="80">
        <v>1.1914507026502985E-2</v>
      </c>
      <c r="S262" s="80">
        <v>4.6989982347629189E-2</v>
      </c>
    </row>
    <row r="263" spans="11:19" ht="14.4" x14ac:dyDescent="0.3">
      <c r="K263" s="76">
        <v>42901</v>
      </c>
      <c r="L263" s="24">
        <v>186.626883161845</v>
      </c>
      <c r="M263" s="79">
        <v>1.9815005866717694E-2</v>
      </c>
      <c r="N263" s="79">
        <v>7.7033766055623731E-2</v>
      </c>
      <c r="O263" s="79">
        <v>0.10181158903261167</v>
      </c>
      <c r="P263" s="24">
        <v>232.872533344609</v>
      </c>
      <c r="Q263" s="80">
        <v>1.6916973176142713E-2</v>
      </c>
      <c r="R263" s="80">
        <v>3.5807488863051962E-2</v>
      </c>
      <c r="S263" s="80">
        <v>6.0737410463439945E-2</v>
      </c>
    </row>
    <row r="264" spans="11:19" ht="14.4" x14ac:dyDescent="0.3">
      <c r="K264" s="76">
        <v>42931</v>
      </c>
      <c r="L264" s="24">
        <v>184.67893290861701</v>
      </c>
      <c r="M264" s="79">
        <v>-1.0437672323652891E-2</v>
      </c>
      <c r="N264" s="79">
        <v>3.9004730507534946E-2</v>
      </c>
      <c r="O264" s="79">
        <v>6.4059454904269231E-2</v>
      </c>
      <c r="P264" s="24">
        <v>235.88497618392799</v>
      </c>
      <c r="Q264" s="80">
        <v>1.2936016094526437E-2</v>
      </c>
      <c r="R264" s="80">
        <v>4.4440873590123608E-2</v>
      </c>
      <c r="S264" s="80">
        <v>6.3545827142866163E-2</v>
      </c>
    </row>
    <row r="265" spans="11:19" ht="14.4" x14ac:dyDescent="0.3">
      <c r="K265" s="76">
        <v>42962</v>
      </c>
      <c r="L265" s="24">
        <v>182.851154590531</v>
      </c>
      <c r="M265" s="79">
        <v>-9.8970591247158346E-3</v>
      </c>
      <c r="N265" s="79">
        <v>-8.1730920959677267E-4</v>
      </c>
      <c r="O265" s="79">
        <v>4.1284349436652823E-2</v>
      </c>
      <c r="P265" s="24">
        <v>237.24960048661299</v>
      </c>
      <c r="Q265" s="80">
        <v>5.7851259743688654E-3</v>
      </c>
      <c r="R265" s="80">
        <v>3.6030922792728237E-2</v>
      </c>
      <c r="S265" s="80">
        <v>6.1712319574576346E-2</v>
      </c>
    </row>
    <row r="266" spans="11:19" ht="14.4" x14ac:dyDescent="0.3">
      <c r="K266" s="76">
        <v>42993</v>
      </c>
      <c r="L266" s="24">
        <v>182.14645104207401</v>
      </c>
      <c r="M266" s="79">
        <v>-3.8539737418397113E-3</v>
      </c>
      <c r="N266" s="79">
        <v>-2.4007431533245471E-2</v>
      </c>
      <c r="O266" s="79">
        <v>3.2249009241734017E-2</v>
      </c>
      <c r="P266" s="24">
        <v>238.59076175739901</v>
      </c>
      <c r="Q266" s="80">
        <v>5.652954812295663E-3</v>
      </c>
      <c r="R266" s="80">
        <v>2.4555186181309141E-2</v>
      </c>
      <c r="S266" s="80">
        <v>6.0147787297631927E-2</v>
      </c>
    </row>
    <row r="267" spans="11:19" ht="14.4" x14ac:dyDescent="0.3">
      <c r="K267" s="76">
        <v>43023</v>
      </c>
      <c r="L267" s="24">
        <v>185.88369983656401</v>
      </c>
      <c r="M267" s="79">
        <v>2.0517823834112159E-2</v>
      </c>
      <c r="N267" s="79">
        <v>6.5235753151289266E-3</v>
      </c>
      <c r="O267" s="79">
        <v>4.440418902153076E-2</v>
      </c>
      <c r="P267" s="24">
        <v>240.38129982593099</v>
      </c>
      <c r="Q267" s="80">
        <v>7.5046412331447598E-3</v>
      </c>
      <c r="R267" s="80">
        <v>1.9061509192925818E-2</v>
      </c>
      <c r="S267" s="80">
        <v>6.2154152752230463E-2</v>
      </c>
    </row>
    <row r="268" spans="11:19" ht="14.4" x14ac:dyDescent="0.3">
      <c r="K268" s="76">
        <v>43054</v>
      </c>
      <c r="L268" s="24">
        <v>187.342510591604</v>
      </c>
      <c r="M268" s="79">
        <v>7.8479756768485842E-3</v>
      </c>
      <c r="N268" s="79">
        <v>2.4562907525143896E-2</v>
      </c>
      <c r="O268" s="79">
        <v>5.1474134443499908E-2</v>
      </c>
      <c r="P268" s="24">
        <v>243.15915151972499</v>
      </c>
      <c r="Q268" s="80">
        <v>1.1556022435212476E-2</v>
      </c>
      <c r="R268" s="80">
        <v>2.4908581599257351E-2</v>
      </c>
      <c r="S268" s="80">
        <v>6.7299351496791004E-2</v>
      </c>
    </row>
    <row r="269" spans="11:19" ht="14.4" x14ac:dyDescent="0.3">
      <c r="K269" s="76">
        <v>43084</v>
      </c>
      <c r="L269" s="24">
        <v>186.19165911247299</v>
      </c>
      <c r="M269" s="79">
        <v>-6.1430343572143054E-3</v>
      </c>
      <c r="N269" s="79">
        <v>2.2208547283002478E-2</v>
      </c>
      <c r="O269" s="79">
        <v>4.8405221016393218E-2</v>
      </c>
      <c r="P269" s="24">
        <v>245.443302213305</v>
      </c>
      <c r="Q269" s="80">
        <v>9.3936447766997944E-3</v>
      </c>
      <c r="R269" s="80">
        <v>2.8720896003818108E-2</v>
      </c>
      <c r="S269" s="80">
        <v>7.2351609458401356E-2</v>
      </c>
    </row>
    <row r="270" spans="11:19" ht="14.4" x14ac:dyDescent="0.3">
      <c r="K270" s="76">
        <v>43115</v>
      </c>
      <c r="L270" s="24">
        <v>183.11431646553001</v>
      </c>
      <c r="M270" s="79">
        <v>-1.6527822253756486E-2</v>
      </c>
      <c r="N270" s="79">
        <v>-1.4898473472762519E-2</v>
      </c>
      <c r="O270" s="79">
        <v>4.9741664242365813E-2</v>
      </c>
      <c r="P270" s="24">
        <v>247.52690933724199</v>
      </c>
      <c r="Q270" s="80">
        <v>8.4891586168696076E-3</v>
      </c>
      <c r="R270" s="80">
        <v>2.9726145571578932E-2</v>
      </c>
      <c r="S270" s="80">
        <v>8.5952737683328895E-2</v>
      </c>
    </row>
    <row r="271" spans="11:19" ht="14.4" x14ac:dyDescent="0.3">
      <c r="K271" s="76">
        <v>43146</v>
      </c>
      <c r="L271" s="24">
        <v>184.42529781666701</v>
      </c>
      <c r="M271" s="79">
        <v>7.1593602097397291E-3</v>
      </c>
      <c r="N271" s="79">
        <v>-1.5571547353159687E-2</v>
      </c>
      <c r="O271" s="79">
        <v>6.9750748171244048E-2</v>
      </c>
      <c r="P271" s="24">
        <v>248.418987972705</v>
      </c>
      <c r="Q271" s="80">
        <v>3.6039662833087238E-3</v>
      </c>
      <c r="R271" s="80">
        <v>2.1631250233052901E-2</v>
      </c>
      <c r="S271" s="80">
        <v>9.7730771934318783E-2</v>
      </c>
    </row>
    <row r="272" spans="11:19" ht="14.4" x14ac:dyDescent="0.3">
      <c r="K272" s="76">
        <v>43174</v>
      </c>
      <c r="L272" s="24">
        <v>188.365291371506</v>
      </c>
      <c r="M272" s="79">
        <v>2.1363628534061707E-2</v>
      </c>
      <c r="N272" s="79">
        <v>1.1674165585043639E-2</v>
      </c>
      <c r="O272" s="79">
        <v>8.7066213199744391E-2</v>
      </c>
      <c r="P272" s="24">
        <v>250.17925548519199</v>
      </c>
      <c r="Q272" s="80">
        <v>7.0858815054846147E-3</v>
      </c>
      <c r="R272" s="80">
        <v>1.9295508287169083E-2</v>
      </c>
      <c r="S272" s="80">
        <v>0.11278707998709403</v>
      </c>
    </row>
    <row r="273" spans="11:19" ht="14.4" x14ac:dyDescent="0.3">
      <c r="K273" s="76">
        <v>43205</v>
      </c>
      <c r="L273" s="24">
        <v>192.520588559685</v>
      </c>
      <c r="M273" s="79">
        <v>2.205978159736266E-2</v>
      </c>
      <c r="N273" s="79">
        <v>5.136830519707436E-2</v>
      </c>
      <c r="O273" s="79">
        <v>8.3121929952814089E-2</v>
      </c>
      <c r="P273" s="24">
        <v>251.097158402818</v>
      </c>
      <c r="Q273" s="80">
        <v>3.6689809306764687E-3</v>
      </c>
      <c r="R273" s="80">
        <v>1.442368054097809E-2</v>
      </c>
      <c r="S273" s="80">
        <v>0.11179668888172989</v>
      </c>
    </row>
    <row r="274" spans="11:19" ht="14.4" x14ac:dyDescent="0.3">
      <c r="K274" s="76">
        <v>43235</v>
      </c>
      <c r="L274" s="24">
        <v>191.189937530176</v>
      </c>
      <c r="M274" s="79">
        <v>-6.9117336460691181E-3</v>
      </c>
      <c r="N274" s="79">
        <v>3.667956507915493E-2</v>
      </c>
      <c r="O274" s="79">
        <v>4.4749630710524846E-2</v>
      </c>
      <c r="P274" s="24">
        <v>251.43197425723699</v>
      </c>
      <c r="Q274" s="80">
        <v>1.3334115628735876E-3</v>
      </c>
      <c r="R274" s="80">
        <v>1.2128647287070748E-2</v>
      </c>
      <c r="S274" s="80">
        <v>9.7963072540647511E-2</v>
      </c>
    </row>
    <row r="275" spans="11:19" ht="14.4" x14ac:dyDescent="0.3">
      <c r="K275" s="76">
        <v>43266</v>
      </c>
      <c r="L275" s="24">
        <v>187.90293500639501</v>
      </c>
      <c r="M275" s="79">
        <v>-1.7192340591994704E-2</v>
      </c>
      <c r="N275" s="79">
        <v>-2.4545730359586404E-3</v>
      </c>
      <c r="O275" s="79">
        <v>6.8374492620304483E-3</v>
      </c>
      <c r="P275" s="24">
        <v>250.725421746607</v>
      </c>
      <c r="Q275" s="80">
        <v>-2.8101139988946366E-3</v>
      </c>
      <c r="R275" s="80">
        <v>2.1830997152652021E-3</v>
      </c>
      <c r="S275" s="80">
        <v>7.6663778873307331E-2</v>
      </c>
    </row>
    <row r="276" spans="11:19" ht="14.4" x14ac:dyDescent="0.3">
      <c r="K276" s="76">
        <v>43296</v>
      </c>
      <c r="L276" s="24">
        <v>186.11978609881101</v>
      </c>
      <c r="M276" s="79">
        <v>-9.489734194536803E-3</v>
      </c>
      <c r="N276" s="79">
        <v>-3.3247365950627272E-2</v>
      </c>
      <c r="O276" s="79">
        <v>7.8019358651317816E-3</v>
      </c>
      <c r="P276" s="24">
        <v>251.922448017466</v>
      </c>
      <c r="Q276" s="80">
        <v>4.774251699409815E-3</v>
      </c>
      <c r="R276" s="80">
        <v>3.286734186469964E-3</v>
      </c>
      <c r="S276" s="80">
        <v>6.7988525988331716E-2</v>
      </c>
    </row>
    <row r="277" spans="11:19" ht="14.4" x14ac:dyDescent="0.3">
      <c r="K277" s="76">
        <v>43327</v>
      </c>
      <c r="L277" s="24">
        <v>187.305762699014</v>
      </c>
      <c r="M277" s="79">
        <v>6.3721145669775048E-3</v>
      </c>
      <c r="N277" s="79">
        <v>-2.0315791099356106E-2</v>
      </c>
      <c r="O277" s="79">
        <v>2.4361935906056731E-2</v>
      </c>
      <c r="P277" s="24">
        <v>254.43107641352401</v>
      </c>
      <c r="Q277" s="80">
        <v>9.9579391030850672E-3</v>
      </c>
      <c r="R277" s="80">
        <v>1.1928085778058817E-2</v>
      </c>
      <c r="S277" s="80">
        <v>7.241940931268509E-2</v>
      </c>
    </row>
    <row r="278" spans="11:19" ht="14.4" x14ac:dyDescent="0.3">
      <c r="K278" s="76">
        <v>43358</v>
      </c>
      <c r="L278" s="24">
        <v>188.79366944324599</v>
      </c>
      <c r="M278" s="79">
        <v>7.943731804039178E-3</v>
      </c>
      <c r="N278" s="79">
        <v>4.7403966139254461E-3</v>
      </c>
      <c r="O278" s="79">
        <v>3.6493812331465758E-2</v>
      </c>
      <c r="P278" s="24">
        <v>257.299147196023</v>
      </c>
      <c r="Q278" s="80">
        <v>1.1272486140166071E-2</v>
      </c>
      <c r="R278" s="80">
        <v>2.6218822980222933E-2</v>
      </c>
      <c r="S278" s="80">
        <v>7.8412027778539173E-2</v>
      </c>
    </row>
    <row r="279" spans="11:19" ht="14.4" x14ac:dyDescent="0.3">
      <c r="K279" s="76">
        <v>43388</v>
      </c>
      <c r="L279" s="24">
        <v>187.93737429914</v>
      </c>
      <c r="M279" s="79">
        <v>-4.5356136497118893E-3</v>
      </c>
      <c r="N279" s="79">
        <v>9.7656903568761333E-3</v>
      </c>
      <c r="O279" s="79">
        <v>1.1048168636527356E-2</v>
      </c>
      <c r="P279" s="24">
        <v>258.08890917071301</v>
      </c>
      <c r="Q279" s="80">
        <v>3.0694309845042955E-3</v>
      </c>
      <c r="R279" s="80">
        <v>2.4477616829205573E-2</v>
      </c>
      <c r="S279" s="80">
        <v>7.3664670910776886E-2</v>
      </c>
    </row>
    <row r="280" spans="11:19" ht="14.4" x14ac:dyDescent="0.3">
      <c r="K280" s="76">
        <v>43419</v>
      </c>
      <c r="L280" s="24">
        <v>187.21591249746001</v>
      </c>
      <c r="M280" s="79">
        <v>-3.8388415522483399E-3</v>
      </c>
      <c r="N280" s="79">
        <v>-4.7969800960356856E-4</v>
      </c>
      <c r="O280" s="79">
        <v>-6.7575743350622997E-4</v>
      </c>
      <c r="P280" s="24">
        <v>257.87115530510999</v>
      </c>
      <c r="Q280" s="80">
        <v>-8.4371647856817944E-4</v>
      </c>
      <c r="R280" s="80">
        <v>1.3520671059831013E-2</v>
      </c>
      <c r="S280" s="80">
        <v>6.0503598953344673E-2</v>
      </c>
    </row>
    <row r="281" spans="11:19" ht="14.4" x14ac:dyDescent="0.3">
      <c r="K281" s="76">
        <v>43449</v>
      </c>
      <c r="L281" s="24">
        <v>187.29789288976201</v>
      </c>
      <c r="M281" s="79">
        <v>4.3789222405510309E-4</v>
      </c>
      <c r="N281" s="79">
        <v>-7.9228109602140773E-3</v>
      </c>
      <c r="O281" s="79">
        <v>5.941371286781294E-3</v>
      </c>
      <c r="P281" s="24">
        <v>257.74297266417602</v>
      </c>
      <c r="Q281" s="80">
        <v>-4.9708018247451857E-4</v>
      </c>
      <c r="R281" s="80">
        <v>1.7249395226905939E-3</v>
      </c>
      <c r="S281" s="80">
        <v>5.0112063926608386E-2</v>
      </c>
    </row>
    <row r="282" spans="11:19" ht="14.4" x14ac:dyDescent="0.3">
      <c r="K282" s="76">
        <v>43480</v>
      </c>
      <c r="L282" s="24">
        <v>189.87049712410101</v>
      </c>
      <c r="M282" s="79">
        <v>1.3735361325464268E-2</v>
      </c>
      <c r="N282" s="79">
        <v>1.0285994641406671E-2</v>
      </c>
      <c r="O282" s="79">
        <v>3.689597181137283E-2</v>
      </c>
      <c r="P282" s="24">
        <v>258.02717552433899</v>
      </c>
      <c r="Q282" s="80">
        <v>1.1026599764303313E-3</v>
      </c>
      <c r="R282" s="80">
        <v>-2.3919527023608111E-4</v>
      </c>
      <c r="S282" s="80">
        <v>4.2420705753615451E-2</v>
      </c>
    </row>
    <row r="283" spans="11:19" ht="14.4" x14ac:dyDescent="0.3">
      <c r="K283" s="76">
        <v>43511</v>
      </c>
      <c r="L283" s="24">
        <v>191.74863501462599</v>
      </c>
      <c r="M283" s="79">
        <v>9.8916783753792981E-3</v>
      </c>
      <c r="N283" s="79">
        <v>2.4211203293029282E-2</v>
      </c>
      <c r="O283" s="79">
        <v>3.9708962298864892E-2</v>
      </c>
      <c r="P283" s="24">
        <v>259.93677213490798</v>
      </c>
      <c r="Q283" s="80">
        <v>7.4007577174322048E-3</v>
      </c>
      <c r="R283" s="80">
        <v>8.0102670938670961E-3</v>
      </c>
      <c r="S283" s="80">
        <v>4.6364347009852924E-2</v>
      </c>
    </row>
    <row r="284" spans="11:19" ht="14.4" x14ac:dyDescent="0.3">
      <c r="K284" s="76">
        <v>43539</v>
      </c>
      <c r="L284" s="24">
        <v>192.89571357364801</v>
      </c>
      <c r="M284" s="79">
        <v>5.9821993462145784E-3</v>
      </c>
      <c r="N284" s="79">
        <v>2.9887259261270449E-2</v>
      </c>
      <c r="O284" s="79">
        <v>2.4051257899773137E-2</v>
      </c>
      <c r="P284" s="24">
        <v>261.85702398293</v>
      </c>
      <c r="Q284" s="80">
        <v>7.3873805243123147E-3</v>
      </c>
      <c r="R284" s="80">
        <v>1.5961837004628388E-2</v>
      </c>
      <c r="S284" s="80">
        <v>4.6677605123935706E-2</v>
      </c>
    </row>
    <row r="285" spans="11:19" ht="14.4" x14ac:dyDescent="0.3">
      <c r="K285" s="76">
        <v>43570</v>
      </c>
      <c r="L285" s="24">
        <v>194.30803570746099</v>
      </c>
      <c r="M285" s="79">
        <v>7.3216874944903587E-3</v>
      </c>
      <c r="N285" s="79">
        <v>2.3371396033474268E-2</v>
      </c>
      <c r="O285" s="79">
        <v>9.2844467241064432E-3</v>
      </c>
      <c r="P285" s="24">
        <v>265.714030931428</v>
      </c>
      <c r="Q285" s="80">
        <v>1.4729438568542808E-2</v>
      </c>
      <c r="R285" s="80">
        <v>2.9790875288498109E-2</v>
      </c>
      <c r="S285" s="80">
        <v>5.8212018891751649E-2</v>
      </c>
    </row>
    <row r="286" spans="11:19" ht="14.4" x14ac:dyDescent="0.3">
      <c r="K286" s="76">
        <v>43600</v>
      </c>
      <c r="L286" s="24">
        <v>197.50879641437999</v>
      </c>
      <c r="M286" s="79">
        <v>1.6472611105687207E-2</v>
      </c>
      <c r="N286" s="79">
        <v>3.00401689916312E-2</v>
      </c>
      <c r="O286" s="79">
        <v>3.3050164489993872E-2</v>
      </c>
      <c r="P286" s="24">
        <v>268.19389177827202</v>
      </c>
      <c r="Q286" s="80">
        <v>9.3328185875287684E-3</v>
      </c>
      <c r="R286" s="80">
        <v>3.1765877430679712E-2</v>
      </c>
      <c r="S286" s="80">
        <v>6.6665815159555386E-2</v>
      </c>
    </row>
    <row r="287" spans="11:19" ht="14.4" x14ac:dyDescent="0.3">
      <c r="K287" s="76">
        <v>43631</v>
      </c>
      <c r="L287" s="24">
        <v>201.55363512686401</v>
      </c>
      <c r="M287" s="79">
        <v>2.0479283889704991E-2</v>
      </c>
      <c r="N287" s="79">
        <v>4.4883949947961854E-2</v>
      </c>
      <c r="O287" s="79">
        <v>7.2647615216890671E-2</v>
      </c>
      <c r="P287" s="24">
        <v>270.49574513185001</v>
      </c>
      <c r="Q287" s="80">
        <v>8.5827955973025727E-3</v>
      </c>
      <c r="R287" s="80">
        <v>3.2990221218901272E-2</v>
      </c>
      <c r="S287" s="80">
        <v>7.8852488301819124E-2</v>
      </c>
    </row>
    <row r="288" spans="11:19" ht="14.4" x14ac:dyDescent="0.3">
      <c r="K288" s="76">
        <v>43661</v>
      </c>
      <c r="L288" s="24">
        <v>203.63852041125699</v>
      </c>
      <c r="M288" s="79">
        <v>1.0344071855021175E-2</v>
      </c>
      <c r="N288" s="79">
        <v>4.8019036731159481E-2</v>
      </c>
      <c r="O288" s="79">
        <v>9.4126125328476862E-2</v>
      </c>
      <c r="P288" s="24">
        <v>270.32998344136797</v>
      </c>
      <c r="Q288" s="80">
        <v>-6.1280701624810696E-4</v>
      </c>
      <c r="R288" s="80">
        <v>1.7371880941925877E-2</v>
      </c>
      <c r="S288" s="80">
        <v>7.3068261954273295E-2</v>
      </c>
    </row>
    <row r="289" spans="11:19" ht="14.4" x14ac:dyDescent="0.3">
      <c r="K289" s="76">
        <v>43692</v>
      </c>
      <c r="L289" s="24">
        <v>202.72574104468501</v>
      </c>
      <c r="M289" s="79">
        <v>-4.4823512011803457E-3</v>
      </c>
      <c r="N289" s="79">
        <v>2.6413733084372115E-2</v>
      </c>
      <c r="O289" s="79">
        <v>8.2325167808369848E-2</v>
      </c>
      <c r="P289" s="24">
        <v>270.76763348615498</v>
      </c>
      <c r="Q289" s="80">
        <v>1.6189474775072377E-3</v>
      </c>
      <c r="R289" s="80">
        <v>9.596570939097937E-3</v>
      </c>
      <c r="S289" s="80">
        <v>6.4208182832506511E-2</v>
      </c>
    </row>
    <row r="290" spans="11:19" ht="14.4" x14ac:dyDescent="0.3">
      <c r="K290" s="76">
        <v>43723</v>
      </c>
      <c r="L290" s="24">
        <v>200.766915160503</v>
      </c>
      <c r="M290" s="79">
        <v>-9.6624428357632297E-3</v>
      </c>
      <c r="N290" s="79">
        <v>-3.9032784790302699E-3</v>
      </c>
      <c r="O290" s="79">
        <v>6.3419741522934503E-2</v>
      </c>
      <c r="P290" s="24">
        <v>271.94248178327399</v>
      </c>
      <c r="Q290" s="80">
        <v>4.3389539657776588E-3</v>
      </c>
      <c r="R290" s="80">
        <v>5.3484636171219346E-3</v>
      </c>
      <c r="S290" s="80">
        <v>5.6911710539386151E-2</v>
      </c>
    </row>
    <row r="291" spans="11:19" ht="14.4" x14ac:dyDescent="0.3">
      <c r="K291" s="76">
        <v>43753</v>
      </c>
      <c r="L291" s="24">
        <v>198.14992958700799</v>
      </c>
      <c r="M291" s="79">
        <v>-1.3034944385148628E-2</v>
      </c>
      <c r="N291" s="79">
        <v>-2.6952615905696753E-2</v>
      </c>
      <c r="O291" s="79">
        <v>5.4340204155521876E-2</v>
      </c>
      <c r="P291" s="24">
        <v>273.95032400209402</v>
      </c>
      <c r="Q291" s="80">
        <v>7.3833341729232504E-3</v>
      </c>
      <c r="R291" s="80">
        <v>1.3392301196627265E-2</v>
      </c>
      <c r="S291" s="80">
        <v>6.1457173352960526E-2</v>
      </c>
    </row>
    <row r="292" spans="11:19" ht="14.4" x14ac:dyDescent="0.3">
      <c r="K292" s="76">
        <v>43784</v>
      </c>
      <c r="L292" s="24">
        <v>197.496371696751</v>
      </c>
      <c r="M292" s="79">
        <v>-3.2982998864504731E-3</v>
      </c>
      <c r="N292" s="79">
        <v>-2.5795290331588117E-2</v>
      </c>
      <c r="O292" s="79">
        <v>5.4912315209480145E-2</v>
      </c>
      <c r="P292" s="24">
        <v>276.866460213197</v>
      </c>
      <c r="Q292" s="80">
        <v>1.0644762774876915E-2</v>
      </c>
      <c r="R292" s="80">
        <v>2.2524208852140681E-2</v>
      </c>
      <c r="S292" s="80">
        <v>7.3661999480368445E-2</v>
      </c>
    </row>
    <row r="293" spans="11:19" ht="14.4" x14ac:dyDescent="0.3">
      <c r="K293" s="76">
        <v>43814</v>
      </c>
      <c r="L293" s="24">
        <v>197.571659955596</v>
      </c>
      <c r="M293" s="79">
        <v>3.8121337722896165E-4</v>
      </c>
      <c r="N293" s="79">
        <v>-1.5915247800428411E-2</v>
      </c>
      <c r="O293" s="79">
        <v>5.485255016659929E-2</v>
      </c>
      <c r="P293" s="24">
        <v>279.34341268360299</v>
      </c>
      <c r="Q293" s="80">
        <v>8.946379668012705E-3</v>
      </c>
      <c r="R293" s="80">
        <v>2.72150597868972E-2</v>
      </c>
      <c r="S293" s="80">
        <v>8.3806125909671625E-2</v>
      </c>
    </row>
    <row r="294" spans="11:19" ht="14.4" x14ac:dyDescent="0.3">
      <c r="K294" s="76">
        <v>43845</v>
      </c>
      <c r="L294" s="24">
        <v>199.10683479706</v>
      </c>
      <c r="M294" s="79">
        <v>7.7702178632756969E-3</v>
      </c>
      <c r="N294" s="79">
        <v>4.8291978303824923E-3</v>
      </c>
      <c r="O294" s="79">
        <v>4.8645459999623109E-2</v>
      </c>
      <c r="P294" s="24">
        <v>280.78011199886799</v>
      </c>
      <c r="Q294" s="80">
        <v>5.1431293885288998E-3</v>
      </c>
      <c r="R294" s="80">
        <v>2.4930753492088398E-2</v>
      </c>
      <c r="S294" s="80">
        <v>8.8180388086226191E-2</v>
      </c>
    </row>
    <row r="295" spans="11:19" ht="14.4" x14ac:dyDescent="0.3">
      <c r="K295" s="76">
        <v>43876</v>
      </c>
      <c r="L295" s="24">
        <v>200.001084668256</v>
      </c>
      <c r="M295" s="79">
        <v>4.491306750506352E-3</v>
      </c>
      <c r="N295" s="79">
        <v>1.2682323983910448E-2</v>
      </c>
      <c r="O295" s="79">
        <v>4.3037853453301134E-2</v>
      </c>
      <c r="P295" s="24">
        <v>281.10553224016002</v>
      </c>
      <c r="Q295" s="80">
        <v>1.1589860798022489E-3</v>
      </c>
      <c r="R295" s="80">
        <v>1.5310890397120636E-2</v>
      </c>
      <c r="S295" s="80">
        <v>8.143811255094513E-2</v>
      </c>
    </row>
    <row r="296" spans="11:19" ht="14.4" x14ac:dyDescent="0.3">
      <c r="K296" s="76">
        <v>43905</v>
      </c>
      <c r="L296" s="24">
        <v>201.31196948443301</v>
      </c>
      <c r="M296" s="79">
        <v>6.554388534199207E-3</v>
      </c>
      <c r="N296" s="79">
        <v>1.8931407114145982E-2</v>
      </c>
      <c r="O296" s="79">
        <v>4.3631119400544094E-2</v>
      </c>
      <c r="P296" s="24">
        <v>280.63262718407998</v>
      </c>
      <c r="Q296" s="80">
        <v>-1.6823043371342328E-3</v>
      </c>
      <c r="R296" s="80">
        <v>4.6151598424739593E-3</v>
      </c>
      <c r="S296" s="80">
        <v>7.1701735991523075E-2</v>
      </c>
    </row>
    <row r="297" spans="11:19" ht="14.4" x14ac:dyDescent="0.3">
      <c r="K297" s="76">
        <v>43936</v>
      </c>
      <c r="L297" s="24">
        <v>200.74211869542299</v>
      </c>
      <c r="M297" s="79">
        <v>-2.8306850828067054E-3</v>
      </c>
      <c r="N297" s="79">
        <v>8.2130977574412789E-3</v>
      </c>
      <c r="O297" s="79">
        <v>3.3112799295901496E-2</v>
      </c>
      <c r="P297" s="24">
        <v>283.83174021290603</v>
      </c>
      <c r="Q297" s="80">
        <v>1.1399647506872501E-2</v>
      </c>
      <c r="R297" s="80">
        <v>1.0868391611904338E-2</v>
      </c>
      <c r="S297" s="80">
        <v>6.8184992783288934E-2</v>
      </c>
    </row>
    <row r="298" spans="11:19" ht="14.4" x14ac:dyDescent="0.3">
      <c r="K298" s="76">
        <v>43966</v>
      </c>
      <c r="L298" s="24">
        <v>198.09542585561701</v>
      </c>
      <c r="M298" s="79">
        <v>-1.3184541724508225E-2</v>
      </c>
      <c r="N298" s="79">
        <v>-9.5282423882846468E-3</v>
      </c>
      <c r="O298" s="79">
        <v>2.9701433651909692E-3</v>
      </c>
      <c r="P298" s="24">
        <v>283.323896408873</v>
      </c>
      <c r="Q298" s="80">
        <v>-1.7892424703879195E-3</v>
      </c>
      <c r="R298" s="80">
        <v>7.8915706533222441E-3</v>
      </c>
      <c r="S298" s="80">
        <v>5.6414426630974956E-2</v>
      </c>
    </row>
    <row r="299" spans="11:19" ht="14.4" x14ac:dyDescent="0.3">
      <c r="K299" s="76">
        <v>43997</v>
      </c>
      <c r="L299" s="24">
        <v>194.83556232862199</v>
      </c>
      <c r="M299" s="79">
        <v>-1.645602624550746E-2</v>
      </c>
      <c r="N299" s="79">
        <v>-3.2170998934625272E-2</v>
      </c>
      <c r="O299" s="79">
        <v>-3.3331439514913574E-2</v>
      </c>
      <c r="P299" s="24">
        <v>283.88274785738298</v>
      </c>
      <c r="Q299" s="80">
        <v>1.9724825741613827E-3</v>
      </c>
      <c r="R299" s="80">
        <v>1.1581407001442834E-2</v>
      </c>
      <c r="S299" s="80">
        <v>4.9490622187079669E-2</v>
      </c>
    </row>
    <row r="300" spans="11:19" ht="14.4" x14ac:dyDescent="0.3">
      <c r="K300" s="76">
        <v>44027</v>
      </c>
      <c r="L300" s="24">
        <v>193.69953165484199</v>
      </c>
      <c r="M300" s="79">
        <v>-5.8307151949185121E-3</v>
      </c>
      <c r="N300" s="79">
        <v>-3.5082757352314253E-2</v>
      </c>
      <c r="O300" s="79">
        <v>-4.8807017141662468E-2</v>
      </c>
      <c r="P300" s="24">
        <v>281.548894166389</v>
      </c>
      <c r="Q300" s="80">
        <v>-8.2211888838220615E-3</v>
      </c>
      <c r="R300" s="80">
        <v>-8.0429554665191194E-3</v>
      </c>
      <c r="S300" s="80">
        <v>4.1500800548283756E-2</v>
      </c>
    </row>
    <row r="301" spans="11:19" ht="14.4" x14ac:dyDescent="0.3">
      <c r="K301" s="76">
        <v>44058</v>
      </c>
      <c r="L301" s="24">
        <v>195.179116792694</v>
      </c>
      <c r="M301" s="79">
        <v>7.6385581586666529E-3</v>
      </c>
      <c r="N301" s="79">
        <v>-1.472173852741343E-2</v>
      </c>
      <c r="O301" s="79">
        <v>-3.7225782049688405E-2</v>
      </c>
      <c r="P301" s="24">
        <v>285.58450237249701</v>
      </c>
      <c r="Q301" s="80">
        <v>1.4333596365408097E-2</v>
      </c>
      <c r="R301" s="80">
        <v>7.9788750341116543E-3</v>
      </c>
      <c r="S301" s="80">
        <v>5.4721713579919617E-2</v>
      </c>
    </row>
    <row r="302" spans="11:19" ht="14.4" x14ac:dyDescent="0.3">
      <c r="K302" s="76">
        <v>44089</v>
      </c>
      <c r="L302" s="24">
        <v>196.60498275468501</v>
      </c>
      <c r="M302" s="79">
        <v>7.3054227594719912E-3</v>
      </c>
      <c r="N302" s="79">
        <v>9.0816091524328346E-3</v>
      </c>
      <c r="O302" s="79">
        <v>-2.0730170618454391E-2</v>
      </c>
      <c r="P302" s="24">
        <v>289.56078565976998</v>
      </c>
      <c r="Q302" s="80">
        <v>1.3923316056158264E-2</v>
      </c>
      <c r="R302" s="80">
        <v>2.0001348603401414E-2</v>
      </c>
      <c r="S302" s="80">
        <v>6.4786876110577651E-2</v>
      </c>
    </row>
    <row r="303" spans="11:19" ht="14.4" x14ac:dyDescent="0.3">
      <c r="K303" s="76">
        <v>44119</v>
      </c>
      <c r="L303" s="24">
        <v>198.667342789743</v>
      </c>
      <c r="M303" s="79">
        <v>1.0489866564731498E-2</v>
      </c>
      <c r="N303" s="79">
        <v>2.564699611020882E-2</v>
      </c>
      <c r="O303" s="79">
        <v>2.6112207246977714E-3</v>
      </c>
      <c r="P303" s="24">
        <v>294.74496281380402</v>
      </c>
      <c r="Q303" s="80">
        <v>1.7903588506371193E-2</v>
      </c>
      <c r="R303" s="80">
        <v>4.6869545293317438E-2</v>
      </c>
      <c r="S303" s="80">
        <v>7.5906604189856841E-2</v>
      </c>
    </row>
    <row r="304" spans="11:19" ht="14.4" x14ac:dyDescent="0.3">
      <c r="K304" s="76">
        <v>44150</v>
      </c>
      <c r="L304" s="24">
        <v>201.630517173084</v>
      </c>
      <c r="M304" s="79">
        <v>1.4915256537542998E-2</v>
      </c>
      <c r="N304" s="79">
        <v>3.3053743076633779E-2</v>
      </c>
      <c r="O304" s="79">
        <v>2.0932766717764562E-2</v>
      </c>
      <c r="P304" s="24">
        <v>296.88610371865298</v>
      </c>
      <c r="Q304" s="80">
        <v>7.2643850616085359E-3</v>
      </c>
      <c r="R304" s="80">
        <v>3.9573580681961928E-2</v>
      </c>
      <c r="S304" s="80">
        <v>7.2307940405783144E-2</v>
      </c>
    </row>
    <row r="305" spans="11:19" ht="14.4" x14ac:dyDescent="0.3">
      <c r="K305" s="76">
        <v>44180</v>
      </c>
      <c r="L305" s="24">
        <v>202.39255056259401</v>
      </c>
      <c r="M305" s="79">
        <v>3.7793554279081931E-3</v>
      </c>
      <c r="N305" s="79">
        <v>2.9437543885296513E-2</v>
      </c>
      <c r="O305" s="79">
        <v>2.4400719253366177E-2</v>
      </c>
      <c r="P305" s="24">
        <v>298.41200041281598</v>
      </c>
      <c r="Q305" s="80">
        <v>5.1396703148121059E-3</v>
      </c>
      <c r="R305" s="80">
        <v>3.0567725988442707E-2</v>
      </c>
      <c r="S305" s="80">
        <v>6.8262170731088423E-2</v>
      </c>
    </row>
    <row r="306" spans="11:19" ht="14.4" x14ac:dyDescent="0.3">
      <c r="K306" s="76">
        <v>44211</v>
      </c>
      <c r="L306" s="24">
        <v>202.11711971082201</v>
      </c>
      <c r="M306" s="79">
        <v>-1.3608744541554474E-3</v>
      </c>
      <c r="N306" s="79">
        <v>1.7364589834626409E-2</v>
      </c>
      <c r="O306" s="79">
        <v>1.5118943138392238E-2</v>
      </c>
      <c r="P306" s="24">
        <v>298.65420694888201</v>
      </c>
      <c r="Q306" s="80">
        <v>8.1165146083583828E-4</v>
      </c>
      <c r="R306" s="80">
        <v>1.3263141455440275E-2</v>
      </c>
      <c r="S306" s="80">
        <v>6.3658692999189581E-2</v>
      </c>
    </row>
    <row r="307" spans="11:19" ht="14.4" x14ac:dyDescent="0.3">
      <c r="K307" s="76">
        <v>44242</v>
      </c>
      <c r="L307" s="24">
        <v>199.828974701215</v>
      </c>
      <c r="M307" s="79">
        <v>-1.1320886686297271E-2</v>
      </c>
      <c r="N307" s="79">
        <v>-8.9348700639522161E-3</v>
      </c>
      <c r="O307" s="79">
        <v>-8.6054516817479776E-4</v>
      </c>
      <c r="P307" s="24">
        <v>299.90429145972303</v>
      </c>
      <c r="Q307" s="80">
        <v>4.1857254368260488E-3</v>
      </c>
      <c r="R307" s="80">
        <v>1.0166146893592076E-2</v>
      </c>
      <c r="S307" s="80">
        <v>6.6874383686986505E-2</v>
      </c>
    </row>
    <row r="308" spans="11:19" ht="14.4" x14ac:dyDescent="0.3">
      <c r="K308" s="76">
        <v>44270</v>
      </c>
      <c r="L308" s="24">
        <v>202.924005353524</v>
      </c>
      <c r="M308" s="79">
        <v>1.5488397800852871E-2</v>
      </c>
      <c r="N308" s="79">
        <v>2.6258614235192823E-3</v>
      </c>
      <c r="O308" s="79">
        <v>8.0076503807471333E-3</v>
      </c>
      <c r="P308" s="24">
        <v>303.26231278940799</v>
      </c>
      <c r="Q308" s="80">
        <v>1.1196976586565155E-2</v>
      </c>
      <c r="R308" s="80">
        <v>1.6253744386560243E-2</v>
      </c>
      <c r="S308" s="80">
        <v>8.0638113366925612E-2</v>
      </c>
    </row>
    <row r="309" spans="11:19" ht="14.4" x14ac:dyDescent="0.3">
      <c r="K309" s="76">
        <v>44301</v>
      </c>
      <c r="L309" s="24">
        <v>205.30608282100999</v>
      </c>
      <c r="M309" s="79">
        <v>1.1738766260482869E-2</v>
      </c>
      <c r="N309" s="79">
        <v>1.5777798114037012E-2</v>
      </c>
      <c r="O309" s="79">
        <v>2.2735458583615475E-2</v>
      </c>
      <c r="P309" s="24">
        <v>308.27903829262999</v>
      </c>
      <c r="Q309" s="80">
        <v>1.6542528667931489E-2</v>
      </c>
      <c r="R309" s="80">
        <v>3.2227342256710312E-2</v>
      </c>
      <c r="S309" s="80">
        <v>8.6133066236305122E-2</v>
      </c>
    </row>
    <row r="310" spans="11:19" ht="14.4" x14ac:dyDescent="0.3">
      <c r="K310" s="76">
        <v>44331</v>
      </c>
      <c r="L310" s="24">
        <v>207.69538530992801</v>
      </c>
      <c r="M310" s="79">
        <v>1.1637757908035562E-2</v>
      </c>
      <c r="N310" s="79">
        <v>3.9365715710021121E-2</v>
      </c>
      <c r="O310" s="79">
        <v>4.8461287850775525E-2</v>
      </c>
      <c r="P310" s="24">
        <v>316.15399984862199</v>
      </c>
      <c r="Q310" s="80">
        <v>2.5544914112897832E-2</v>
      </c>
      <c r="R310" s="80">
        <v>5.418298054291526E-2</v>
      </c>
      <c r="S310" s="80">
        <v>0.11587481273507172</v>
      </c>
    </row>
    <row r="311" spans="11:19" ht="14.4" x14ac:dyDescent="0.3">
      <c r="K311" s="76">
        <v>44362</v>
      </c>
      <c r="L311" s="24">
        <v>209.20390218333301</v>
      </c>
      <c r="M311" s="79">
        <v>7.2631217643759349E-3</v>
      </c>
      <c r="N311" s="79">
        <v>3.0947037630508545E-2</v>
      </c>
      <c r="O311" s="79">
        <v>7.3745981908972524E-2</v>
      </c>
      <c r="P311" s="24">
        <v>325.955633225474</v>
      </c>
      <c r="Q311" s="80">
        <v>3.1002718237141291E-2</v>
      </c>
      <c r="R311" s="80">
        <v>7.4830664672219882E-2</v>
      </c>
      <c r="S311" s="80">
        <v>0.14820515049131333</v>
      </c>
    </row>
    <row r="312" spans="11:19" ht="14.4" x14ac:dyDescent="0.3">
      <c r="K312" s="76">
        <v>44392</v>
      </c>
      <c r="L312" s="24">
        <v>213.94888859145701</v>
      </c>
      <c r="M312" s="79">
        <v>2.2681156319760198E-2</v>
      </c>
      <c r="N312" s="79">
        <v>4.2097173409041178E-2</v>
      </c>
      <c r="O312" s="79">
        <v>0.10454004077148649</v>
      </c>
      <c r="P312" s="24">
        <v>335.87194105848499</v>
      </c>
      <c r="Q312" s="80">
        <v>3.0422262486721863E-2</v>
      </c>
      <c r="R312" s="80">
        <v>8.9506256794738004E-2</v>
      </c>
      <c r="S312" s="80">
        <v>0.19294356333004203</v>
      </c>
    </row>
    <row r="313" spans="11:19" ht="14.4" x14ac:dyDescent="0.3">
      <c r="K313" s="76">
        <v>44423</v>
      </c>
      <c r="L313" s="24">
        <v>221.31882249856301</v>
      </c>
      <c r="M313" s="79">
        <v>3.4447170796849225E-2</v>
      </c>
      <c r="N313" s="79">
        <v>6.5593355231777339E-2</v>
      </c>
      <c r="O313" s="79">
        <v>0.13392675474411964</v>
      </c>
      <c r="P313" s="24">
        <v>343.66709106004799</v>
      </c>
      <c r="Q313" s="80">
        <v>2.3208696674681839E-2</v>
      </c>
      <c r="R313" s="80">
        <v>8.702433378859542E-2</v>
      </c>
      <c r="S313" s="80">
        <v>0.20338144473887443</v>
      </c>
    </row>
    <row r="314" spans="11:19" ht="14.4" x14ac:dyDescent="0.3">
      <c r="K314" s="76">
        <v>44454</v>
      </c>
      <c r="L314" s="24">
        <v>225.602144849848</v>
      </c>
      <c r="M314" s="79">
        <v>1.935362886413694E-2</v>
      </c>
      <c r="N314" s="79">
        <v>7.8384019109474456E-2</v>
      </c>
      <c r="O314" s="79">
        <v>0.14748945672116753</v>
      </c>
      <c r="P314" s="24">
        <v>349.11198527109502</v>
      </c>
      <c r="Q314" s="80">
        <v>1.5843513541701437E-2</v>
      </c>
      <c r="R314" s="80">
        <v>7.1041423081045663E-2</v>
      </c>
      <c r="S314" s="80">
        <v>0.20566044354257595</v>
      </c>
    </row>
    <row r="315" spans="11:19" ht="14.4" x14ac:dyDescent="0.3">
      <c r="K315" s="76">
        <v>44484</v>
      </c>
      <c r="L315" s="24">
        <v>226.79242318121601</v>
      </c>
      <c r="M315" s="79">
        <v>5.2760062727250645E-3</v>
      </c>
      <c r="N315" s="79">
        <v>6.0030854445260573E-2</v>
      </c>
      <c r="O315" s="79">
        <v>0.14156871479999023</v>
      </c>
      <c r="P315" s="24">
        <v>356.67855435932398</v>
      </c>
      <c r="Q315" s="80">
        <v>2.1673759158836514E-2</v>
      </c>
      <c r="R315" s="80">
        <v>6.1948054473582648E-2</v>
      </c>
      <c r="S315" s="80">
        <v>0.21012603898050197</v>
      </c>
    </row>
    <row r="316" spans="11:19" ht="14.4" x14ac:dyDescent="0.3">
      <c r="K316" s="76">
        <v>44515</v>
      </c>
      <c r="L316" s="24">
        <v>227.994142066829</v>
      </c>
      <c r="M316" s="79">
        <v>5.2987611700447967E-3</v>
      </c>
      <c r="N316" s="79">
        <v>3.0161553784289419E-2</v>
      </c>
      <c r="O316" s="79">
        <v>0.13075215628750225</v>
      </c>
      <c r="P316" s="24">
        <v>366.99156427891199</v>
      </c>
      <c r="Q316" s="80">
        <v>2.8914017379352952E-2</v>
      </c>
      <c r="R316" s="80">
        <v>6.7869382392475197E-2</v>
      </c>
      <c r="S316" s="80">
        <v>0.23613587730160357</v>
      </c>
    </row>
    <row r="317" spans="11:19" ht="14.4" x14ac:dyDescent="0.3">
      <c r="K317" s="76">
        <v>44545</v>
      </c>
      <c r="L317" s="24">
        <v>231.321145594141</v>
      </c>
      <c r="M317" s="79">
        <v>1.4592495654282223E-2</v>
      </c>
      <c r="N317" s="79">
        <v>2.5349939594321524E-2</v>
      </c>
      <c r="O317" s="79">
        <v>0.14293310179220375</v>
      </c>
      <c r="P317" s="24">
        <v>376.66871318781199</v>
      </c>
      <c r="Q317" s="80">
        <v>2.6368859262240196E-2</v>
      </c>
      <c r="R317" s="80">
        <v>7.8933777926067039E-2</v>
      </c>
      <c r="S317" s="80">
        <v>0.26224385301776598</v>
      </c>
    </row>
    <row r="318" spans="11:19" ht="14.4" x14ac:dyDescent="0.3">
      <c r="K318" s="76">
        <v>44576</v>
      </c>
      <c r="L318" s="24">
        <v>234.45746917742301</v>
      </c>
      <c r="M318" s="79">
        <v>1.3558309056556306E-2</v>
      </c>
      <c r="N318" s="79">
        <v>3.3797628195375573E-2</v>
      </c>
      <c r="O318" s="79">
        <v>0.16000796722648625</v>
      </c>
      <c r="P318" s="24">
        <v>383.43869999874101</v>
      </c>
      <c r="Q318" s="80">
        <v>1.7973318658811577E-2</v>
      </c>
      <c r="R318" s="80">
        <v>7.5025945104785885E-2</v>
      </c>
      <c r="S318" s="80">
        <v>0.28388849404144101</v>
      </c>
    </row>
    <row r="319" spans="11:19" ht="14.4" x14ac:dyDescent="0.3">
      <c r="K319" s="76">
        <v>44607</v>
      </c>
      <c r="L319" s="24">
        <v>231.87672218278701</v>
      </c>
      <c r="M319" s="79">
        <v>-1.1007314050136108E-2</v>
      </c>
      <c r="N319" s="79">
        <v>1.7029297686165901E-2</v>
      </c>
      <c r="O319" s="79">
        <v>0.16037587907104012</v>
      </c>
      <c r="P319" s="24">
        <v>384.03012138907201</v>
      </c>
      <c r="Q319" s="80">
        <v>1.5424144467757195E-3</v>
      </c>
      <c r="R319" s="80">
        <v>4.6427653299438765E-2</v>
      </c>
      <c r="S319" s="80">
        <v>0.28050892342981704</v>
      </c>
    </row>
    <row r="320" spans="11:19" ht="14.4" x14ac:dyDescent="0.3">
      <c r="K320" s="76">
        <v>44635</v>
      </c>
      <c r="L320" s="24">
        <v>227.069205211396</v>
      </c>
      <c r="M320" s="79">
        <v>-2.0733072842047839E-2</v>
      </c>
      <c r="N320" s="79">
        <v>-1.8381114151168609E-2</v>
      </c>
      <c r="O320" s="79">
        <v>0.11898641472115368</v>
      </c>
      <c r="P320" s="24">
        <v>387.025117335907</v>
      </c>
      <c r="Q320" s="80">
        <v>7.7988568605029673E-3</v>
      </c>
      <c r="R320" s="80">
        <v>2.7494728883763697E-2</v>
      </c>
      <c r="S320" s="80">
        <v>0.27620578296079201</v>
      </c>
    </row>
    <row r="321" spans="11:19" ht="14.4" x14ac:dyDescent="0.3">
      <c r="K321" s="76">
        <v>44666</v>
      </c>
      <c r="L321" s="24">
        <v>224.32431050442901</v>
      </c>
      <c r="M321" s="79">
        <v>-1.208836180322892E-2</v>
      </c>
      <c r="N321" s="79">
        <v>-4.3219602721744965E-2</v>
      </c>
      <c r="O321" s="79">
        <v>9.2633532441410926E-2</v>
      </c>
      <c r="P321" s="24">
        <v>393.24770510664399</v>
      </c>
      <c r="Q321" s="80">
        <v>1.6077994662388573E-2</v>
      </c>
      <c r="R321" s="80">
        <v>2.5581677352690679E-2</v>
      </c>
      <c r="S321" s="80">
        <v>0.27562258947155072</v>
      </c>
    </row>
    <row r="322" spans="11:19" ht="14.4" x14ac:dyDescent="0.3">
      <c r="K322" s="76">
        <v>44696</v>
      </c>
      <c r="L322" s="24">
        <v>225.67497817740801</v>
      </c>
      <c r="M322" s="79">
        <v>6.0210490336147782E-3</v>
      </c>
      <c r="N322" s="79">
        <v>-2.674586714439664E-2</v>
      </c>
      <c r="O322" s="79">
        <v>8.6567127337231931E-2</v>
      </c>
      <c r="P322" s="24">
        <v>402.992936365319</v>
      </c>
      <c r="Q322" s="80">
        <v>2.4781406559085228E-2</v>
      </c>
      <c r="R322" s="80">
        <v>4.9378457365939932E-2</v>
      </c>
      <c r="S322" s="80">
        <v>0.27467290168170089</v>
      </c>
    </row>
    <row r="323" spans="11:19" ht="14.4" x14ac:dyDescent="0.3">
      <c r="K323" s="76">
        <v>44727</v>
      </c>
      <c r="L323" s="24">
        <v>227.73116301507599</v>
      </c>
      <c r="M323" s="79">
        <v>9.1112663631303104E-3</v>
      </c>
      <c r="N323" s="79">
        <v>2.9152249115582674E-3</v>
      </c>
      <c r="O323" s="79">
        <v>8.8560780360142921E-2</v>
      </c>
      <c r="P323" s="24">
        <v>409.26225552124498</v>
      </c>
      <c r="Q323" s="80">
        <v>1.5556895891204237E-2</v>
      </c>
      <c r="R323" s="80">
        <v>5.7456576302870488E-2</v>
      </c>
      <c r="S323" s="80">
        <v>0.25557656872321988</v>
      </c>
    </row>
    <row r="324" spans="11:19" ht="14.4" x14ac:dyDescent="0.3">
      <c r="K324" s="76">
        <v>44757</v>
      </c>
      <c r="L324" s="24">
        <v>230.75864978902399</v>
      </c>
      <c r="M324" s="79">
        <v>1.3294125994287365E-2</v>
      </c>
      <c r="N324" s="79">
        <v>2.8683200987562829E-2</v>
      </c>
      <c r="O324" s="79">
        <v>7.8569051273109425E-2</v>
      </c>
      <c r="P324" s="24">
        <v>409.32716271971202</v>
      </c>
      <c r="Q324" s="80">
        <v>1.5859561342734807E-4</v>
      </c>
      <c r="R324" s="80">
        <v>4.0888878445476173E-2</v>
      </c>
      <c r="S324" s="80">
        <v>0.21870008381687467</v>
      </c>
    </row>
    <row r="325" spans="11:19" ht="14.4" x14ac:dyDescent="0.3">
      <c r="K325" s="76">
        <v>44788</v>
      </c>
      <c r="L325" s="24">
        <v>230.27473829601601</v>
      </c>
      <c r="M325" s="79">
        <v>-2.0970459545087694E-3</v>
      </c>
      <c r="N325" s="79">
        <v>2.0382233581039966E-2</v>
      </c>
      <c r="O325" s="79">
        <v>4.0466127988328493E-2</v>
      </c>
      <c r="P325" s="24">
        <v>406.331552745186</v>
      </c>
      <c r="Q325" s="80">
        <v>-7.3183757330497201E-3</v>
      </c>
      <c r="R325" s="80">
        <v>8.284553099066061E-3</v>
      </c>
      <c r="S325" s="80">
        <v>0.18234059447428685</v>
      </c>
    </row>
    <row r="326" spans="11:19" ht="14.4" x14ac:dyDescent="0.3">
      <c r="K326" s="76">
        <v>44819</v>
      </c>
      <c r="L326" s="24">
        <v>230.384715367175</v>
      </c>
      <c r="M326" s="79">
        <v>4.7759069002872856E-4</v>
      </c>
      <c r="N326" s="79">
        <v>1.1652126643393768E-2</v>
      </c>
      <c r="O326" s="79">
        <v>2.1199135852675965E-2</v>
      </c>
      <c r="P326" s="24">
        <v>399.181334804865</v>
      </c>
      <c r="Q326" s="80">
        <v>-1.7597003954071377E-2</v>
      </c>
      <c r="R326" s="80">
        <v>-2.4631933632728198E-2</v>
      </c>
      <c r="S326" s="80">
        <v>0.14341916532853993</v>
      </c>
    </row>
    <row r="327" spans="11:19" ht="14.4" x14ac:dyDescent="0.3">
      <c r="K327" s="76">
        <v>44849</v>
      </c>
      <c r="L327" s="24">
        <v>225.276585687167</v>
      </c>
      <c r="M327" s="79">
        <v>-2.2172172628149078E-2</v>
      </c>
      <c r="N327" s="79">
        <v>-2.375670037447819E-2</v>
      </c>
      <c r="O327" s="79">
        <v>-6.6838101237526315E-3</v>
      </c>
      <c r="P327" s="24">
        <v>390.59364373068001</v>
      </c>
      <c r="Q327" s="80">
        <v>-2.1513258074511321E-2</v>
      </c>
      <c r="R327" s="80">
        <v>-4.5766615791045906E-2</v>
      </c>
      <c r="S327" s="80">
        <v>9.5085866410654418E-2</v>
      </c>
    </row>
    <row r="328" spans="11:19" ht="14.4" x14ac:dyDescent="0.3">
      <c r="K328" s="76">
        <v>44880</v>
      </c>
      <c r="L328" s="24">
        <v>225.84453805574299</v>
      </c>
      <c r="M328" s="79">
        <v>2.5211335960351189E-3</v>
      </c>
      <c r="N328" s="79">
        <v>-1.9238759201532729E-2</v>
      </c>
      <c r="O328" s="79">
        <v>-9.428330007074992E-3</v>
      </c>
      <c r="P328" s="24">
        <v>376.15369497823298</v>
      </c>
      <c r="Q328" s="80">
        <v>-3.6969236402637384E-2</v>
      </c>
      <c r="R328" s="80">
        <v>-7.4269048423807327E-2</v>
      </c>
      <c r="S328" s="80">
        <v>2.49655076331885E-2</v>
      </c>
    </row>
    <row r="329" spans="11:19" ht="14.4" x14ac:dyDescent="0.3">
      <c r="K329" s="76">
        <v>44910</v>
      </c>
      <c r="L329" s="24">
        <v>226.87671841432001</v>
      </c>
      <c r="M329" s="79">
        <v>4.5703135770422953E-3</v>
      </c>
      <c r="N329" s="79">
        <v>-1.5226691350874288E-2</v>
      </c>
      <c r="O329" s="79">
        <v>-1.9213233482851866E-2</v>
      </c>
      <c r="P329" s="24">
        <v>364.79589459972198</v>
      </c>
      <c r="Q329" s="80">
        <v>-3.0194573468614316E-2</v>
      </c>
      <c r="R329" s="80">
        <v>-8.6139899857672342E-2</v>
      </c>
      <c r="S329" s="80">
        <v>-3.1520586054541999E-2</v>
      </c>
    </row>
    <row r="330" spans="11:19" ht="14.4" x14ac:dyDescent="0.3">
      <c r="K330" s="76">
        <v>44941</v>
      </c>
      <c r="L330" s="24">
        <v>231.56385372348601</v>
      </c>
      <c r="M330" s="79">
        <v>2.065939309209508E-2</v>
      </c>
      <c r="N330" s="79">
        <v>2.7909105676210411E-2</v>
      </c>
      <c r="O330" s="79">
        <v>-1.2341749930548374E-2</v>
      </c>
      <c r="P330" s="24">
        <v>353.00394075784999</v>
      </c>
      <c r="Q330" s="80">
        <v>-3.2324798651615527E-2</v>
      </c>
      <c r="R330" s="80">
        <v>-9.6237364780950352E-2</v>
      </c>
      <c r="S330" s="80">
        <v>-7.9373206828082132E-2</v>
      </c>
    </row>
    <row r="331" spans="11:19" ht="14.4" x14ac:dyDescent="0.3">
      <c r="K331" s="76">
        <v>44972</v>
      </c>
      <c r="L331" s="24">
        <v>231.13967535522701</v>
      </c>
      <c r="M331" s="79">
        <v>-1.8317987088153354E-3</v>
      </c>
      <c r="N331" s="79">
        <v>2.3445939162704432E-2</v>
      </c>
      <c r="O331" s="79">
        <v>-3.1786150012029779E-3</v>
      </c>
      <c r="P331" s="24">
        <v>350.49916404945901</v>
      </c>
      <c r="Q331" s="80">
        <v>-7.0956055136766061E-3</v>
      </c>
      <c r="R331" s="80">
        <v>-6.8202256873373335E-2</v>
      </c>
      <c r="S331" s="80">
        <v>-8.7313352448314396E-2</v>
      </c>
    </row>
    <row r="332" spans="11:19" ht="14.4" x14ac:dyDescent="0.3">
      <c r="K332" s="76">
        <v>45000</v>
      </c>
      <c r="L332" s="24">
        <v>227.173719193067</v>
      </c>
      <c r="M332" s="79">
        <v>-1.7158266559234914E-2</v>
      </c>
      <c r="N332" s="79">
        <v>1.3090844262151347E-3</v>
      </c>
      <c r="O332" s="79">
        <v>4.6027369309586952E-4</v>
      </c>
      <c r="P332" s="24">
        <v>343.33909827858503</v>
      </c>
      <c r="Q332" s="80">
        <v>-2.0428196427491718E-2</v>
      </c>
      <c r="R332" s="80">
        <v>-5.8818634306947892E-2</v>
      </c>
      <c r="S332" s="80">
        <v>-0.11287644419058718</v>
      </c>
    </row>
    <row r="333" spans="11:19" ht="14.4" x14ac:dyDescent="0.3">
      <c r="K333" s="76">
        <v>45031</v>
      </c>
      <c r="L333" s="24">
        <v>225.14391359094199</v>
      </c>
      <c r="M333" s="79">
        <v>-8.9350370691424486E-3</v>
      </c>
      <c r="N333" s="79">
        <v>-2.7724275742146531E-2</v>
      </c>
      <c r="O333" s="79">
        <v>3.6536525384607277E-3</v>
      </c>
      <c r="P333" s="24">
        <v>341.77430183541202</v>
      </c>
      <c r="Q333" s="80">
        <v>-4.5575830163779862E-3</v>
      </c>
      <c r="R333" s="80">
        <v>-3.1811653145654706E-2</v>
      </c>
      <c r="S333" s="80">
        <v>-0.13089307986494925</v>
      </c>
    </row>
    <row r="334" spans="11:19" ht="14.4" x14ac:dyDescent="0.3">
      <c r="K334" s="76">
        <v>45061</v>
      </c>
      <c r="L334" s="24">
        <v>226.527680271478</v>
      </c>
      <c r="M334" s="79">
        <v>6.1461429645846E-3</v>
      </c>
      <c r="N334" s="79">
        <v>-1.9953281826934566E-2</v>
      </c>
      <c r="O334" s="79">
        <v>3.7784520949402101E-3</v>
      </c>
      <c r="P334" s="24">
        <v>333.15874852739603</v>
      </c>
      <c r="Q334" s="80">
        <v>-2.5208312215834638E-2</v>
      </c>
      <c r="R334" s="80">
        <v>-4.9473486103995601E-2</v>
      </c>
      <c r="S334" s="80">
        <v>-0.17328886324354142</v>
      </c>
    </row>
    <row r="335" spans="11:19" ht="14.4" x14ac:dyDescent="0.3">
      <c r="K335" s="76">
        <v>45092</v>
      </c>
      <c r="L335" s="24">
        <v>233.11333926461401</v>
      </c>
      <c r="M335" s="79">
        <v>2.9072204267679425E-2</v>
      </c>
      <c r="N335" s="79">
        <v>2.6145718319200206E-2</v>
      </c>
      <c r="O335" s="79">
        <v>2.3633903143864821E-2</v>
      </c>
      <c r="P335" s="24">
        <v>333.92393375170002</v>
      </c>
      <c r="Q335" s="80">
        <v>2.2967586103808113E-3</v>
      </c>
      <c r="R335" s="80">
        <v>-2.7422348850131728E-2</v>
      </c>
      <c r="S335" s="80">
        <v>-0.18408323942209748</v>
      </c>
    </row>
    <row r="336" spans="11:19" ht="14.4" x14ac:dyDescent="0.3">
      <c r="K336" s="76">
        <v>45122</v>
      </c>
      <c r="L336" s="24">
        <v>234.66189271915599</v>
      </c>
      <c r="M336" s="79">
        <v>6.6429208188045763E-3</v>
      </c>
      <c r="N336" s="79">
        <v>4.2275089636697682E-2</v>
      </c>
      <c r="O336" s="79">
        <v>1.6914828257578396E-2</v>
      </c>
      <c r="P336" s="24">
        <v>331.96251287549001</v>
      </c>
      <c r="Q336" s="80">
        <v>-5.873855324393995E-3</v>
      </c>
      <c r="R336" s="80">
        <v>-2.8708387105848221E-2</v>
      </c>
      <c r="S336" s="80">
        <v>-0.18900443676931766</v>
      </c>
    </row>
    <row r="337" spans="11:19" ht="14.4" x14ac:dyDescent="0.3">
      <c r="K337" s="76">
        <v>45153</v>
      </c>
      <c r="L337" s="24">
        <v>235.02961421863901</v>
      </c>
      <c r="M337" s="79">
        <v>1.5670269050591656E-3</v>
      </c>
      <c r="N337" s="79">
        <v>3.7531545535503641E-2</v>
      </c>
      <c r="O337" s="79">
        <v>2.0648708398533389E-2</v>
      </c>
      <c r="P337" s="24">
        <v>334.06401594896198</v>
      </c>
      <c r="Q337" s="80">
        <v>6.330543335355987E-3</v>
      </c>
      <c r="R337" s="80">
        <v>2.7172254235177107E-3</v>
      </c>
      <c r="S337" s="80">
        <v>-0.17785361808105415</v>
      </c>
    </row>
    <row r="338" spans="11:19" ht="14.4" x14ac:dyDescent="0.3">
      <c r="K338" s="76">
        <v>45184</v>
      </c>
      <c r="L338" s="24">
        <v>228.81616647214801</v>
      </c>
      <c r="M338" s="79">
        <v>-2.6436871656143168E-2</v>
      </c>
      <c r="N338" s="79">
        <v>-1.8433834829109208E-2</v>
      </c>
      <c r="O338" s="79">
        <v>-6.8083895779592618E-3</v>
      </c>
      <c r="P338" s="24">
        <v>331.01900198998101</v>
      </c>
      <c r="Q338" s="80">
        <v>-9.1150612266068798E-3</v>
      </c>
      <c r="R338" s="80">
        <v>-8.6993817097251736E-3</v>
      </c>
      <c r="S338" s="80">
        <v>-0.17075531061141502</v>
      </c>
    </row>
    <row r="339" spans="11:19" ht="14.4" x14ac:dyDescent="0.3">
      <c r="K339" s="76">
        <v>45214</v>
      </c>
      <c r="L339" s="24">
        <v>223.75206557364001</v>
      </c>
      <c r="M339" s="79">
        <v>-2.2131744345626925E-2</v>
      </c>
      <c r="N339" s="79">
        <v>-4.6491686481762495E-2</v>
      </c>
      <c r="O339" s="79">
        <v>-6.7673260799683277E-3</v>
      </c>
      <c r="P339" s="24">
        <v>328.652581567894</v>
      </c>
      <c r="Q339" s="80">
        <v>-7.1488960085700493E-3</v>
      </c>
      <c r="R339" s="80">
        <v>-9.9707984462614752E-3</v>
      </c>
      <c r="S339" s="80">
        <v>-0.15858184882674453</v>
      </c>
    </row>
    <row r="340" spans="11:19" ht="14.4" x14ac:dyDescent="0.3">
      <c r="K340" s="76">
        <v>45245</v>
      </c>
      <c r="L340" s="24">
        <v>215.725731080358</v>
      </c>
      <c r="M340" s="79">
        <v>-3.5871554851145793E-2</v>
      </c>
      <c r="N340" s="79">
        <v>-8.2133833229728004E-2</v>
      </c>
      <c r="O340" s="79">
        <v>-4.4804302386482586E-2</v>
      </c>
      <c r="P340" s="24">
        <v>326.630017005703</v>
      </c>
      <c r="Q340" s="80">
        <v>-6.1541112884068161E-3</v>
      </c>
      <c r="R340" s="80">
        <v>-2.2253216713992718E-2</v>
      </c>
      <c r="S340" s="80">
        <v>-0.13165809251294414</v>
      </c>
    </row>
    <row r="341" spans="11:19" ht="14.4" x14ac:dyDescent="0.3">
      <c r="K341" s="76">
        <v>45275</v>
      </c>
      <c r="L341" s="24">
        <v>213.005679650525</v>
      </c>
      <c r="M341" s="79">
        <v>-1.2608840939886679E-2</v>
      </c>
      <c r="N341" s="79">
        <v>-6.9096895841699646E-2</v>
      </c>
      <c r="O341" s="79">
        <v>-6.1139101714543731E-2</v>
      </c>
      <c r="P341" s="24">
        <v>324.389441588409</v>
      </c>
      <c r="Q341" s="80">
        <v>-6.8596739449542365E-3</v>
      </c>
      <c r="R341" s="80">
        <v>-2.0027733639812806E-2</v>
      </c>
      <c r="S341" s="80">
        <v>-0.11076454973718819</v>
      </c>
    </row>
    <row r="342" spans="11:19" ht="14.4" x14ac:dyDescent="0.3">
      <c r="K342" s="76">
        <v>45306</v>
      </c>
      <c r="L342" s="24">
        <v>209.398451406264</v>
      </c>
      <c r="M342" s="79">
        <v>-1.693489230042744E-2</v>
      </c>
      <c r="N342" s="79">
        <v>-6.4149638710942036E-2</v>
      </c>
      <c r="O342" s="79">
        <v>-9.5720476062252979E-2</v>
      </c>
      <c r="P342" s="24">
        <v>316.41289760228898</v>
      </c>
      <c r="Q342" s="80">
        <v>-2.4589406939578451E-2</v>
      </c>
      <c r="R342" s="80">
        <v>-3.7242013761807358E-2</v>
      </c>
      <c r="S342" s="80">
        <v>-0.10365618887144767</v>
      </c>
    </row>
    <row r="343" spans="11:19" ht="14.4" x14ac:dyDescent="0.3">
      <c r="K343" s="76">
        <v>45337</v>
      </c>
      <c r="L343" s="24">
        <v>210.41802456613499</v>
      </c>
      <c r="M343" s="79">
        <v>4.8690577844479055E-3</v>
      </c>
      <c r="N343" s="79">
        <v>-2.4603956550022676E-2</v>
      </c>
      <c r="O343" s="79">
        <v>-8.9649908685066504E-2</v>
      </c>
      <c r="P343" s="24">
        <v>307.60708315343402</v>
      </c>
      <c r="Q343" s="80">
        <v>-2.7830137505719832E-2</v>
      </c>
      <c r="R343" s="80">
        <v>-5.8240005087887625E-2</v>
      </c>
      <c r="S343" s="80">
        <v>-0.12237427445040205</v>
      </c>
    </row>
    <row r="344" spans="11:19" ht="14.4" x14ac:dyDescent="0.3">
      <c r="K344" s="76">
        <v>45366</v>
      </c>
      <c r="L344" s="24">
        <v>208.97783334838701</v>
      </c>
      <c r="M344" s="79">
        <v>-6.8444289443242434E-3</v>
      </c>
      <c r="N344" s="79">
        <v>-1.8909572311622935E-2</v>
      </c>
      <c r="O344" s="79">
        <v>-8.0096790726113642E-2</v>
      </c>
      <c r="P344" s="24">
        <v>300.93258446818697</v>
      </c>
      <c r="Q344" s="80">
        <v>-2.1698130669890348E-2</v>
      </c>
      <c r="R344" s="80">
        <v>-7.2310791021319654E-2</v>
      </c>
      <c r="S344" s="80">
        <v>-0.12351204399095106</v>
      </c>
    </row>
    <row r="345" spans="11:19" ht="14.4" x14ac:dyDescent="0.3">
      <c r="K345" s="76">
        <v>45397</v>
      </c>
      <c r="L345" s="24">
        <v>211.21273317907401</v>
      </c>
      <c r="M345" s="79">
        <v>1.0694434882771553E-2</v>
      </c>
      <c r="N345" s="79">
        <v>8.6642559227434468E-3</v>
      </c>
      <c r="O345" s="79">
        <v>-6.1876780010048038E-2</v>
      </c>
      <c r="P345" s="24">
        <v>302.50918294557999</v>
      </c>
      <c r="Q345" s="80">
        <v>5.2390420936943016E-3</v>
      </c>
      <c r="R345" s="80">
        <v>-4.3941681145327594E-2</v>
      </c>
      <c r="S345" s="80">
        <v>-0.11488610664689736</v>
      </c>
    </row>
    <row r="346" spans="11:19" ht="14.4" x14ac:dyDescent="0.3">
      <c r="K346" s="76">
        <v>45427</v>
      </c>
      <c r="L346" s="24">
        <v>209.90370418164099</v>
      </c>
      <c r="M346" s="79">
        <v>-6.197680308995257E-3</v>
      </c>
      <c r="N346" s="79">
        <v>-2.4442791227342608E-3</v>
      </c>
      <c r="O346" s="79">
        <v>-7.3386069507771934E-2</v>
      </c>
      <c r="P346" s="24">
        <v>304.48041652205399</v>
      </c>
      <c r="Q346" s="80">
        <v>6.5162768193671727E-3</v>
      </c>
      <c r="R346" s="80">
        <v>-1.0164481907656397E-2</v>
      </c>
      <c r="S346" s="80">
        <v>-8.608008083865093E-2</v>
      </c>
    </row>
    <row r="347" spans="11:19" ht="14.4" x14ac:dyDescent="0.3">
      <c r="K347" s="76">
        <v>45458</v>
      </c>
      <c r="L347" s="24">
        <v>209.12143946945099</v>
      </c>
      <c r="M347" s="79">
        <v>-3.7267789781978422E-3</v>
      </c>
      <c r="N347" s="79">
        <v>6.8718351015051304E-4</v>
      </c>
      <c r="O347" s="79">
        <v>-0.10291946342859892</v>
      </c>
      <c r="P347" s="24">
        <v>305.71674490965898</v>
      </c>
      <c r="Q347" s="80">
        <v>4.0604528912795423E-3</v>
      </c>
      <c r="R347" s="80">
        <v>1.5897781391558619E-2</v>
      </c>
      <c r="S347" s="80">
        <v>-8.4471899109260673E-2</v>
      </c>
    </row>
    <row r="348" spans="11:19" ht="14.4" x14ac:dyDescent="0.3">
      <c r="K348" s="76">
        <v>45488</v>
      </c>
      <c r="L348" s="24">
        <v>205.457071991981</v>
      </c>
      <c r="M348" s="79">
        <v>-1.7522677190663138E-2</v>
      </c>
      <c r="N348" s="79">
        <v>-2.7250540724801597E-2</v>
      </c>
      <c r="O348" s="79">
        <v>-0.12445489290469247</v>
      </c>
      <c r="P348" s="24">
        <v>304.27386359463299</v>
      </c>
      <c r="Q348" s="80">
        <v>-4.7196672706049103E-3</v>
      </c>
      <c r="R348" s="80">
        <v>5.8334779522062341E-3</v>
      </c>
      <c r="S348" s="80">
        <v>-8.3408963985166173E-2</v>
      </c>
    </row>
    <row r="349" spans="11:19" ht="14.4" x14ac:dyDescent="0.3">
      <c r="K349" s="76">
        <v>45519</v>
      </c>
      <c r="L349" s="24">
        <v>204.19767657941699</v>
      </c>
      <c r="M349" s="79">
        <v>-6.1297253015129005E-3</v>
      </c>
      <c r="N349" s="79">
        <v>-2.7184025286596469E-2</v>
      </c>
      <c r="O349" s="79">
        <v>-0.13118320319642895</v>
      </c>
      <c r="P349" s="24">
        <v>303.51780899008003</v>
      </c>
      <c r="Q349" s="80">
        <v>-2.484783266038959E-3</v>
      </c>
      <c r="R349" s="80">
        <v>-3.1614760087673721E-3</v>
      </c>
      <c r="S349" s="80">
        <v>-9.1438184002280543E-2</v>
      </c>
    </row>
    <row r="350" spans="11:19" ht="14.4" x14ac:dyDescent="0.3">
      <c r="K350" s="76">
        <v>45550</v>
      </c>
      <c r="L350" s="24">
        <v>204.322254075719</v>
      </c>
      <c r="M350" s="79">
        <v>6.1008282948593617E-4</v>
      </c>
      <c r="N350" s="79">
        <v>-2.294927486109366E-2</v>
      </c>
      <c r="O350" s="79">
        <v>-0.10704624928418449</v>
      </c>
      <c r="P350" s="24">
        <v>305.39474973062801</v>
      </c>
      <c r="Q350" s="80">
        <v>6.1839558831597863E-3</v>
      </c>
      <c r="R350" s="80">
        <v>-1.0532467860931982E-3</v>
      </c>
      <c r="S350" s="80">
        <v>-7.741021544173643E-2</v>
      </c>
    </row>
    <row r="351" spans="11:19" ht="14.4" x14ac:dyDescent="0.3">
      <c r="K351" s="76">
        <v>45580</v>
      </c>
      <c r="L351" s="24">
        <v>207.77522110639799</v>
      </c>
      <c r="M351" s="79">
        <v>1.6899613046552187E-2</v>
      </c>
      <c r="N351" s="79">
        <v>1.1282887913965256E-2</v>
      </c>
      <c r="O351" s="79">
        <v>-7.1404232297394454E-2</v>
      </c>
      <c r="P351" s="24">
        <v>308.13325753836898</v>
      </c>
      <c r="Q351" s="80">
        <v>8.9671083414382124E-3</v>
      </c>
      <c r="R351" s="80">
        <v>1.2683948263389588E-2</v>
      </c>
      <c r="S351" s="80">
        <v>-6.2434696029570302E-2</v>
      </c>
    </row>
    <row r="352" spans="11:19" ht="14.4" x14ac:dyDescent="0.3">
      <c r="K352" s="76">
        <v>45611</v>
      </c>
      <c r="L352" s="24">
        <v>208.20487094799401</v>
      </c>
      <c r="M352" s="79">
        <v>2.0678589068905406E-3</v>
      </c>
      <c r="N352" s="79">
        <v>1.9624093847211421E-2</v>
      </c>
      <c r="O352" s="79">
        <v>-3.4863064756806672E-2</v>
      </c>
      <c r="P352" s="24">
        <v>313.11037909463602</v>
      </c>
      <c r="Q352" s="80">
        <v>1.6152497124226395E-2</v>
      </c>
      <c r="R352" s="80">
        <v>3.1604636764063887E-2</v>
      </c>
      <c r="S352" s="80">
        <v>-4.1391290472947984E-2</v>
      </c>
    </row>
    <row r="353" spans="11:19" ht="14.4" x14ac:dyDescent="0.3">
      <c r="K353" s="76">
        <v>45641</v>
      </c>
      <c r="L353" s="24">
        <v>207.92584987488399</v>
      </c>
      <c r="M353" s="79">
        <v>-1.3401274996093226E-3</v>
      </c>
      <c r="N353" s="79">
        <v>1.7636824806315676E-2</v>
      </c>
      <c r="O353" s="79">
        <v>-2.3848330166479137E-2</v>
      </c>
      <c r="P353" s="24">
        <v>314.95029199433202</v>
      </c>
      <c r="Q353" s="80">
        <v>5.8762437227923847E-3</v>
      </c>
      <c r="R353" s="80">
        <v>3.1289150426234924E-2</v>
      </c>
      <c r="S353" s="80">
        <v>-2.9098202296157116E-2</v>
      </c>
    </row>
    <row r="354" spans="11:19" ht="14.4" x14ac:dyDescent="0.3">
      <c r="K354" s="76">
        <v>45672</v>
      </c>
      <c r="L354" s="24">
        <v>204.53016935666801</v>
      </c>
      <c r="M354" s="79">
        <v>-1.6331209035621463E-2</v>
      </c>
      <c r="N354" s="79">
        <v>-1.5618088299702682E-2</v>
      </c>
      <c r="O354" s="79">
        <v>-2.3248892324188253E-2</v>
      </c>
      <c r="P354" s="24">
        <v>316.644868363775</v>
      </c>
      <c r="Q354" s="80">
        <v>5.3804565752664235E-3</v>
      </c>
      <c r="R354" s="80">
        <v>2.7623148807123243E-2</v>
      </c>
      <c r="S354" s="80">
        <v>7.3312675698078422E-4</v>
      </c>
    </row>
    <row r="355" spans="11:19" ht="14.4" x14ac:dyDescent="0.3">
      <c r="K355" s="76">
        <v>45703</v>
      </c>
      <c r="L355" s="24">
        <v>204.828374960595</v>
      </c>
      <c r="M355" s="79">
        <v>1.4580030166941871E-3</v>
      </c>
      <c r="N355" s="79">
        <v>-1.6217180568471878E-2</v>
      </c>
      <c r="O355" s="79">
        <v>-2.6564499961756582E-2</v>
      </c>
      <c r="P355" s="24">
        <v>317.12730553829903</v>
      </c>
      <c r="Q355" s="80">
        <v>1.5235906933119825E-3</v>
      </c>
      <c r="R355" s="80">
        <v>1.2829106640533716E-2</v>
      </c>
      <c r="S355" s="80">
        <v>3.0949295078866346E-2</v>
      </c>
    </row>
    <row r="356" spans="11:19" ht="14.4" x14ac:dyDescent="0.3">
      <c r="K356" s="76">
        <v>45731</v>
      </c>
      <c r="L356" s="24">
        <v>202.81388963700101</v>
      </c>
      <c r="M356" s="79">
        <v>-9.8349914848542275E-3</v>
      </c>
      <c r="N356" s="79">
        <v>-2.4585496420762576E-2</v>
      </c>
      <c r="O356" s="79">
        <v>-2.9495681970776677E-2</v>
      </c>
      <c r="P356" s="24">
        <v>317.55541796172002</v>
      </c>
      <c r="Q356" s="80">
        <v>1.3499702357522292E-3</v>
      </c>
      <c r="R356" s="80">
        <v>8.2715464427474128E-3</v>
      </c>
      <c r="S356" s="80">
        <v>5.5237732141599771E-2</v>
      </c>
    </row>
    <row r="357" spans="11:19" ht="14.4" x14ac:dyDescent="0.3">
      <c r="K357" s="76">
        <v>45762</v>
      </c>
      <c r="L357" s="24">
        <v>201.09127144288399</v>
      </c>
      <c r="M357" s="79">
        <v>-8.4935908344353495E-3</v>
      </c>
      <c r="N357" s="79">
        <v>-1.6813646243978408E-2</v>
      </c>
      <c r="O357" s="79">
        <v>-4.7920698642769155E-2</v>
      </c>
      <c r="P357" s="24">
        <v>319.08633707253</v>
      </c>
      <c r="Q357" s="80">
        <v>4.8209510032497516E-3</v>
      </c>
      <c r="R357" s="80">
        <v>7.7104319465872706E-3</v>
      </c>
      <c r="S357" s="80">
        <v>5.4798845990510436E-2</v>
      </c>
    </row>
    <row r="358" spans="11:19" ht="14.4" x14ac:dyDescent="0.3">
      <c r="K358" s="76">
        <v>45792</v>
      </c>
      <c r="L358" s="24">
        <v>197.83010590979899</v>
      </c>
      <c r="M358" s="79">
        <v>-1.6217340064962893E-2</v>
      </c>
      <c r="N358" s="79">
        <v>-3.4166501844006492E-2</v>
      </c>
      <c r="O358" s="79">
        <v>-5.7519700850033884E-2</v>
      </c>
      <c r="P358" s="24">
        <v>319.21436506688798</v>
      </c>
      <c r="Q358" s="80">
        <v>4.0123308171891026E-4</v>
      </c>
      <c r="R358" s="80">
        <v>6.5811410501102063E-3</v>
      </c>
      <c r="S358" s="80">
        <v>4.8390463705789033E-2</v>
      </c>
    </row>
    <row r="359" spans="11:19" ht="14.4" x14ac:dyDescent="0.3">
      <c r="K359" s="76">
        <v>45823</v>
      </c>
      <c r="L359" s="24">
        <v>199.41935638042301</v>
      </c>
      <c r="M359" s="79">
        <v>8.0334106040900188E-3</v>
      </c>
      <c r="N359" s="79">
        <v>-1.6737183348998319E-2</v>
      </c>
      <c r="O359" s="79">
        <v>-4.6394492662457432E-2</v>
      </c>
      <c r="P359" s="24">
        <v>317.44066156854802</v>
      </c>
      <c r="Q359" s="80">
        <v>-5.5564651608591697E-3</v>
      </c>
      <c r="R359" s="80">
        <v>-3.6137438280403611E-4</v>
      </c>
      <c r="S359" s="80">
        <v>3.8348951616482552E-2</v>
      </c>
    </row>
    <row r="360" spans="11:19" ht="14.4" x14ac:dyDescent="0.3">
      <c r="K360" s="76">
        <v>45853</v>
      </c>
      <c r="L360" s="24">
        <v>203.71167239517601</v>
      </c>
      <c r="M360" s="79">
        <v>2.1524069140834712E-2</v>
      </c>
      <c r="N360" s="79">
        <v>1.3030903497152968E-2</v>
      </c>
      <c r="O360" s="79">
        <v>-8.4952033039442654E-3</v>
      </c>
      <c r="P360" s="24">
        <v>312.77932008064499</v>
      </c>
      <c r="Q360" s="80">
        <v>-1.4684134870656673E-2</v>
      </c>
      <c r="R360" s="80">
        <v>-1.9765863526934324E-2</v>
      </c>
      <c r="S360" s="80">
        <v>2.7953293081207198E-2</v>
      </c>
    </row>
    <row r="361" spans="11:19" ht="14.4" x14ac:dyDescent="0.3">
      <c r="K361" s="76">
        <v>45884</v>
      </c>
      <c r="L361" s="24">
        <v>208.896606822004</v>
      </c>
      <c r="M361" s="79">
        <v>2.5452318788929507E-2</v>
      </c>
      <c r="N361" s="79">
        <v>5.5939417619534693E-2</v>
      </c>
      <c r="O361" s="79">
        <v>2.3011673400502586E-2</v>
      </c>
      <c r="P361" s="24">
        <v>307.94688288108398</v>
      </c>
      <c r="Q361" s="80">
        <v>-1.5449989463226177E-2</v>
      </c>
      <c r="R361" s="80">
        <v>-3.5297541147444988E-2</v>
      </c>
      <c r="S361" s="80">
        <v>1.4592467920552021E-2</v>
      </c>
    </row>
    <row r="362" spans="11:19" ht="14.4" x14ac:dyDescent="0.3">
      <c r="K362" s="76">
        <v>45915</v>
      </c>
      <c r="L362" s="24">
        <v>211.570758401885</v>
      </c>
      <c r="M362" s="79">
        <v>1.2801316500844706E-2</v>
      </c>
      <c r="N362" s="79">
        <v>6.0933914550808765E-2</v>
      </c>
      <c r="O362" s="79">
        <v>3.5475843583243849E-2</v>
      </c>
      <c r="P362" s="24">
        <v>308.41398121535701</v>
      </c>
      <c r="Q362" s="80">
        <v>1.5168146204402877E-3</v>
      </c>
      <c r="R362" s="80">
        <v>-2.8435803745456179E-2</v>
      </c>
      <c r="S362" s="80">
        <v>9.8863241342299624E-3</v>
      </c>
    </row>
    <row r="363" spans="11:19" ht="14.4" x14ac:dyDescent="0.3">
      <c r="K363" s="76">
        <v>45945</v>
      </c>
      <c r="L363" s="24">
        <v>211.524830516809</v>
      </c>
      <c r="M363" s="79">
        <v>-2.1708049554158837E-4</v>
      </c>
      <c r="N363" s="79">
        <v>3.8354003134766002E-2</v>
      </c>
      <c r="O363" s="79">
        <v>1.8046470558156225E-2</v>
      </c>
      <c r="P363" s="24">
        <v>312.68632737922098</v>
      </c>
      <c r="Q363" s="80">
        <v>1.385263452398644E-2</v>
      </c>
      <c r="R363" s="80">
        <v>-2.9731090086149159E-4</v>
      </c>
      <c r="S363" s="80">
        <v>1.4776301257533264E-2</v>
      </c>
    </row>
    <row r="364" spans="11:19" ht="14.4" x14ac:dyDescent="0.3">
      <c r="K364" s="76">
        <v>45976</v>
      </c>
      <c r="L364" s="24">
        <v>211.24163022258</v>
      </c>
      <c r="M364" s="79">
        <v>-1.3388512995712309E-3</v>
      </c>
      <c r="N364" s="79">
        <v>1.1225761089427966E-2</v>
      </c>
      <c r="O364" s="79">
        <v>1.4585438182877608E-2</v>
      </c>
      <c r="P364" s="24">
        <v>319.26906100783702</v>
      </c>
      <c r="Q364" s="80">
        <v>2.105219529037039E-2</v>
      </c>
      <c r="R364" s="80">
        <v>3.6766659304439786E-2</v>
      </c>
      <c r="S364" s="80">
        <v>1.9669363663411321E-2</v>
      </c>
    </row>
    <row r="365" spans="11:19" ht="14.4" x14ac:dyDescent="0.3">
      <c r="K365" s="76">
        <v>46006</v>
      </c>
      <c r="L365" s="24">
        <v>210.23974960147501</v>
      </c>
      <c r="M365" s="79">
        <v>-4.7428180707057566E-3</v>
      </c>
      <c r="N365" s="79">
        <v>-6.2910811043258574E-3</v>
      </c>
      <c r="O365" s="79">
        <v>1.1128485120937892E-2</v>
      </c>
      <c r="P365" s="24">
        <v>325.25319848827598</v>
      </c>
      <c r="Q365" s="80">
        <v>1.8743242647905944E-2</v>
      </c>
      <c r="R365" s="80">
        <v>5.4599396585593318E-2</v>
      </c>
      <c r="S365" s="80">
        <v>3.2712801847884609E-2</v>
      </c>
    </row>
    <row r="366" spans="11:19" ht="14.4" x14ac:dyDescent="0.3">
      <c r="K366" s="76">
        <v>46037</v>
      </c>
      <c r="L366" s="24">
        <v>210.910187397285</v>
      </c>
      <c r="M366" s="79">
        <v>3.1889202545229978E-3</v>
      </c>
      <c r="N366" s="79">
        <v>-2.9057728968380214E-3</v>
      </c>
      <c r="O366" s="79">
        <v>3.1193530327016328E-2</v>
      </c>
      <c r="P366" s="24">
        <v>328.00323301077901</v>
      </c>
      <c r="Q366" s="80">
        <v>8.4550575837063491E-3</v>
      </c>
      <c r="R366" s="80">
        <v>4.8984890896690558E-2</v>
      </c>
      <c r="S366" s="80">
        <v>3.5870989180077473E-2</v>
      </c>
    </row>
    <row r="367" spans="11:19" ht="14.4" x14ac:dyDescent="0.3">
      <c r="K367" s="76">
        <v>46068</v>
      </c>
      <c r="L367" s="24">
        <v>213.25580210800601</v>
      </c>
      <c r="M367" s="79">
        <v>1.1121391240825451E-2</v>
      </c>
      <c r="N367" s="79">
        <v>9.5349192453386689E-3</v>
      </c>
      <c r="O367" s="79">
        <v>4.1143846154285457E-2</v>
      </c>
      <c r="P367" s="24">
        <v>325.02574234366199</v>
      </c>
      <c r="Q367" s="80">
        <v>-9.0776259727268771E-3</v>
      </c>
      <c r="R367" s="80">
        <v>1.8030814879627988E-2</v>
      </c>
      <c r="S367" s="80">
        <v>2.4906202233062169E-2</v>
      </c>
    </row>
    <row r="368" spans="11:19" ht="14.4" x14ac:dyDescent="0.3">
      <c r="K368" s="76">
        <v>46096</v>
      </c>
      <c r="L368" s="24">
        <v>216.11717598580501</v>
      </c>
      <c r="M368" s="79">
        <v>1.3417566366376477E-2</v>
      </c>
      <c r="N368" s="79">
        <v>2.7955828502797875E-2</v>
      </c>
      <c r="O368" s="79">
        <v>6.5593566459449137E-2</v>
      </c>
      <c r="P368" s="24">
        <v>318.873862777498</v>
      </c>
      <c r="Q368" s="80">
        <v>-1.8927361020098399E-2</v>
      </c>
      <c r="R368" s="80">
        <v>-1.961344497280304E-2</v>
      </c>
      <c r="S368" s="80">
        <v>4.1518574119774332E-3</v>
      </c>
    </row>
    <row r="369" spans="11:19" ht="14.4" x14ac:dyDescent="0.3">
      <c r="K369" s="76">
        <v>46127</v>
      </c>
      <c r="L369" s="24">
        <v>215.99737366490399</v>
      </c>
      <c r="M369" s="79">
        <v>-5.5433965558060461E-4</v>
      </c>
      <c r="N369" s="79">
        <v>2.4120154319698273E-2</v>
      </c>
      <c r="O369" s="79">
        <v>7.4126052886655414E-2</v>
      </c>
      <c r="P369" s="24">
        <v>314.45204233647002</v>
      </c>
      <c r="Q369" s="80">
        <v>-1.3866989293234822E-2</v>
      </c>
      <c r="R369" s="80">
        <v>-4.1314198491036458E-2</v>
      </c>
      <c r="S369" s="80">
        <v>-1.4523638895283075E-2</v>
      </c>
    </row>
    <row r="370" spans="11:19" x14ac:dyDescent="0.3">
      <c r="K370" s="76">
        <v>45915</v>
      </c>
      <c r="L370" s="24" t="s">
        <v>96</v>
      </c>
      <c r="M370" s="24"/>
      <c r="N370" s="24"/>
      <c r="O370" s="24"/>
      <c r="P370" s="24" t="s">
        <v>96</v>
      </c>
    </row>
    <row r="371" spans="11:19" x14ac:dyDescent="0.3">
      <c r="K371" s="108"/>
      <c r="L371" s="175" t="s">
        <v>124</v>
      </c>
      <c r="M371" s="175"/>
      <c r="N371" s="175"/>
      <c r="O371" s="175"/>
      <c r="P371" s="176" t="s">
        <v>125</v>
      </c>
    </row>
    <row r="372" spans="11:19" x14ac:dyDescent="0.3">
      <c r="K372" s="108" t="s">
        <v>116</v>
      </c>
      <c r="L372" s="177">
        <f>MIN($L$162:$L$197)</f>
        <v>105.152451761591</v>
      </c>
      <c r="M372" s="177"/>
      <c r="N372" s="177"/>
      <c r="O372" s="177"/>
      <c r="P372" s="177">
        <f>MIN($P$162:$P$197)</f>
        <v>117.338286692442</v>
      </c>
    </row>
    <row r="373" spans="11:19" x14ac:dyDescent="0.3">
      <c r="K373" s="108" t="s">
        <v>126</v>
      </c>
      <c r="L373" s="43">
        <f>L369/L372-1</f>
        <v>1.0541354009950084</v>
      </c>
      <c r="M373" s="43"/>
      <c r="N373" s="43"/>
      <c r="O373" s="43"/>
      <c r="P373" s="43">
        <f>P369/P372-1</f>
        <v>1.6798758632013033</v>
      </c>
    </row>
  </sheetData>
  <mergeCells count="2">
    <mergeCell ref="A7:J7"/>
    <mergeCell ref="A8:J8"/>
  </mergeCells>
  <conditionalFormatting sqref="K6:K373">
    <cfRule type="expression" dxfId="15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B2A01-A455-493C-8BFE-2A3CECCCAB7E}">
  <sheetPr codeName="Sheet1"/>
  <dimension ref="A1:Z146"/>
  <sheetViews>
    <sheetView topLeftCell="K128" workbookViewId="0">
      <selection activeCell="K128" sqref="K128:AD146"/>
    </sheetView>
  </sheetViews>
  <sheetFormatPr defaultColWidth="9.109375" defaultRowHeight="14.4" x14ac:dyDescent="0.3"/>
  <cols>
    <col min="1" max="15" width="13.6640625" style="54" customWidth="1"/>
    <col min="16" max="16" width="23.88671875" style="64" bestFit="1" customWidth="1"/>
    <col min="17" max="17" width="14.44140625" style="21" customWidth="1"/>
    <col min="18" max="18" width="12.44140625" style="21" customWidth="1"/>
    <col min="19" max="19" width="9.109375" style="21"/>
    <col min="20" max="20" width="14.33203125" style="21" customWidth="1"/>
    <col min="21" max="21" width="9.109375" style="21"/>
    <col min="22" max="22" width="13.88671875" style="21" customWidth="1"/>
    <col min="23" max="25" width="11.6640625" style="21" customWidth="1"/>
    <col min="26" max="26" width="14.33203125" style="21" customWidth="1"/>
    <col min="27" max="16384" width="9.109375" style="54"/>
  </cols>
  <sheetData>
    <row r="1" spans="1:26" s="2" customFormat="1" ht="15.9" customHeight="1" x14ac:dyDescent="0.3">
      <c r="P1" s="46"/>
      <c r="Q1" s="83"/>
      <c r="R1" s="84"/>
      <c r="S1" s="84"/>
      <c r="T1" s="84"/>
      <c r="U1" s="84"/>
      <c r="V1" s="85"/>
      <c r="W1" s="83"/>
      <c r="X1" s="86"/>
      <c r="Y1" s="84"/>
      <c r="Z1" s="85"/>
    </row>
    <row r="2" spans="1:26" s="6" customFormat="1" ht="15.9" customHeight="1" x14ac:dyDescent="0.3">
      <c r="Q2" s="87"/>
      <c r="R2" s="88"/>
      <c r="S2" s="88"/>
      <c r="T2" s="88"/>
      <c r="U2" s="88"/>
      <c r="V2" s="89"/>
      <c r="W2" s="90"/>
      <c r="X2" s="91"/>
      <c r="Y2" s="91"/>
      <c r="Z2" s="92"/>
    </row>
    <row r="3" spans="1:26" s="6" customFormat="1" ht="15.9" customHeight="1" x14ac:dyDescent="0.3">
      <c r="Q3" s="87"/>
      <c r="R3" s="88"/>
      <c r="S3" s="88"/>
      <c r="T3" s="88"/>
      <c r="U3" s="88"/>
      <c r="V3" s="88"/>
      <c r="W3" s="90"/>
      <c r="X3" s="91"/>
      <c r="Y3" s="91"/>
      <c r="Z3" s="92"/>
    </row>
    <row r="4" spans="1:26" s="93" customFormat="1" ht="15.9" customHeight="1" x14ac:dyDescent="0.3">
      <c r="Q4" s="87"/>
      <c r="R4" s="88"/>
      <c r="S4" s="88"/>
      <c r="T4" s="88"/>
      <c r="U4" s="88"/>
      <c r="V4" s="88"/>
      <c r="W4" s="90"/>
      <c r="X4" s="91"/>
      <c r="Y4" s="91"/>
      <c r="Z4" s="92"/>
    </row>
    <row r="5" spans="1:26" s="94" customFormat="1" ht="15" customHeight="1" x14ac:dyDescent="0.3">
      <c r="Q5" s="181" t="s">
        <v>27</v>
      </c>
      <c r="R5" s="182"/>
      <c r="S5" s="182"/>
      <c r="T5" s="182"/>
      <c r="U5" s="182"/>
      <c r="V5" s="183"/>
      <c r="W5" s="184" t="s">
        <v>28</v>
      </c>
      <c r="X5" s="185"/>
      <c r="Y5" s="185"/>
      <c r="Z5" s="186"/>
    </row>
    <row r="6" spans="1:26" s="95" customFormat="1" ht="35.1" customHeight="1" x14ac:dyDescent="0.3">
      <c r="P6" s="96" t="s">
        <v>0</v>
      </c>
      <c r="Q6" s="97" t="s">
        <v>29</v>
      </c>
      <c r="R6" s="51" t="s">
        <v>30</v>
      </c>
      <c r="S6" s="51" t="s">
        <v>31</v>
      </c>
      <c r="T6" s="51" t="s">
        <v>32</v>
      </c>
      <c r="U6" s="51" t="s">
        <v>33</v>
      </c>
      <c r="V6" s="98" t="s">
        <v>34</v>
      </c>
      <c r="W6" s="97" t="s">
        <v>29</v>
      </c>
      <c r="X6" s="51" t="s">
        <v>30</v>
      </c>
      <c r="Y6" s="51" t="s">
        <v>31</v>
      </c>
      <c r="Z6" s="98" t="s">
        <v>32</v>
      </c>
    </row>
    <row r="7" spans="1:26" x14ac:dyDescent="0.3">
      <c r="A7" s="180" t="s">
        <v>98</v>
      </c>
      <c r="B7" s="180"/>
      <c r="C7" s="180"/>
      <c r="D7" s="180"/>
      <c r="E7" s="180"/>
      <c r="F7" s="180"/>
      <c r="G7" s="99"/>
      <c r="H7" s="100"/>
      <c r="I7" s="180" t="s">
        <v>99</v>
      </c>
      <c r="J7" s="180"/>
      <c r="K7" s="180"/>
      <c r="L7" s="180"/>
      <c r="M7" s="180"/>
      <c r="N7" s="180"/>
      <c r="O7" s="180"/>
      <c r="P7" s="55">
        <v>35155</v>
      </c>
      <c r="Q7" s="101">
        <v>58.662459927767202</v>
      </c>
      <c r="R7" s="24">
        <v>68.074044884516596</v>
      </c>
      <c r="S7" s="24">
        <v>69.050227137126896</v>
      </c>
      <c r="T7" s="24">
        <v>62.209649153349098</v>
      </c>
      <c r="U7" s="102" t="s">
        <v>35</v>
      </c>
      <c r="V7" s="103" t="s">
        <v>35</v>
      </c>
      <c r="W7" s="101">
        <v>60.914986970245302</v>
      </c>
      <c r="X7" s="24">
        <v>69.427269331072495</v>
      </c>
      <c r="Y7" s="24">
        <v>78.5888934258967</v>
      </c>
      <c r="Z7" s="104">
        <v>66.833580563179794</v>
      </c>
    </row>
    <row r="8" spans="1:26" x14ac:dyDescent="0.3">
      <c r="A8" s="180" t="s">
        <v>94</v>
      </c>
      <c r="B8" s="180"/>
      <c r="C8" s="180"/>
      <c r="D8" s="180"/>
      <c r="E8" s="180"/>
      <c r="F8" s="180"/>
      <c r="G8" s="99"/>
      <c r="I8" s="180" t="s">
        <v>94</v>
      </c>
      <c r="J8" s="180"/>
      <c r="K8" s="180"/>
      <c r="L8" s="180"/>
      <c r="M8" s="180"/>
      <c r="N8" s="180"/>
      <c r="O8" s="180"/>
      <c r="P8" s="55">
        <v>35246</v>
      </c>
      <c r="Q8" s="101">
        <v>62.3332292200461</v>
      </c>
      <c r="R8" s="24">
        <v>69.9833295432</v>
      </c>
      <c r="S8" s="24">
        <v>67.975994528885195</v>
      </c>
      <c r="T8" s="24">
        <v>62.914015113820199</v>
      </c>
      <c r="U8" s="102" t="s">
        <v>35</v>
      </c>
      <c r="V8" s="103" t="s">
        <v>35</v>
      </c>
      <c r="W8" s="101">
        <v>61.171740688208402</v>
      </c>
      <c r="X8" s="24">
        <v>68.547798146345599</v>
      </c>
      <c r="Y8" s="24">
        <v>73.489198932108494</v>
      </c>
      <c r="Z8" s="104">
        <v>66.356145359034898</v>
      </c>
    </row>
    <row r="9" spans="1:26" x14ac:dyDescent="0.3">
      <c r="P9" s="55">
        <v>35338</v>
      </c>
      <c r="Q9" s="101">
        <v>65.828443118374096</v>
      </c>
      <c r="R9" s="24">
        <v>71.315529639538198</v>
      </c>
      <c r="S9" s="24">
        <v>69.972778780328099</v>
      </c>
      <c r="T9" s="24">
        <v>64.097227881861102</v>
      </c>
      <c r="U9" s="102" t="s">
        <v>35</v>
      </c>
      <c r="V9" s="103" t="s">
        <v>35</v>
      </c>
      <c r="W9" s="101">
        <v>64.389933192398601</v>
      </c>
      <c r="X9" s="24">
        <v>69.660130676982803</v>
      </c>
      <c r="Y9" s="24">
        <v>68.872619291607705</v>
      </c>
      <c r="Z9" s="104">
        <v>67.547840563922406</v>
      </c>
    </row>
    <row r="10" spans="1:26" x14ac:dyDescent="0.3">
      <c r="P10" s="55">
        <v>35430</v>
      </c>
      <c r="Q10" s="101">
        <v>65.469486667240304</v>
      </c>
      <c r="R10" s="24">
        <v>70.292524835258902</v>
      </c>
      <c r="S10" s="24">
        <v>74.583583659995099</v>
      </c>
      <c r="T10" s="24">
        <v>65.202621993436395</v>
      </c>
      <c r="U10" s="102" t="s">
        <v>35</v>
      </c>
      <c r="V10" s="103" t="s">
        <v>35</v>
      </c>
      <c r="W10" s="101">
        <v>66.644210800544698</v>
      </c>
      <c r="X10" s="24">
        <v>71.779131758562599</v>
      </c>
      <c r="Y10" s="24">
        <v>72.500349579801096</v>
      </c>
      <c r="Z10" s="104">
        <v>68.315760645152395</v>
      </c>
    </row>
    <row r="11" spans="1:26" x14ac:dyDescent="0.3">
      <c r="P11" s="55">
        <v>35520</v>
      </c>
      <c r="Q11" s="101">
        <v>65.959035917308597</v>
      </c>
      <c r="R11" s="24">
        <v>70.454861821311496</v>
      </c>
      <c r="S11" s="24">
        <v>76.632528430409195</v>
      </c>
      <c r="T11" s="24">
        <v>67.720343122908403</v>
      </c>
      <c r="U11" s="102" t="s">
        <v>35</v>
      </c>
      <c r="V11" s="103" t="s">
        <v>35</v>
      </c>
      <c r="W11" s="101">
        <v>67.380661861957705</v>
      </c>
      <c r="X11" s="24">
        <v>72.759380061749695</v>
      </c>
      <c r="Y11" s="24">
        <v>80.233644948332199</v>
      </c>
      <c r="Z11" s="104">
        <v>69.936966598925906</v>
      </c>
    </row>
    <row r="12" spans="1:26" x14ac:dyDescent="0.3">
      <c r="P12" s="55">
        <v>35611</v>
      </c>
      <c r="Q12" s="101">
        <v>69.892963470943101</v>
      </c>
      <c r="R12" s="24">
        <v>73.381101591546596</v>
      </c>
      <c r="S12" s="24">
        <v>76.977581754172903</v>
      </c>
      <c r="T12" s="24">
        <v>71.111073927882202</v>
      </c>
      <c r="U12" s="102" t="s">
        <v>35</v>
      </c>
      <c r="V12" s="103" t="s">
        <v>35</v>
      </c>
      <c r="W12" s="101">
        <v>68.047636234523907</v>
      </c>
      <c r="X12" s="24">
        <v>72.667647562826104</v>
      </c>
      <c r="Y12" s="24">
        <v>83.953659681688904</v>
      </c>
      <c r="Z12" s="104">
        <v>72.034992348783305</v>
      </c>
    </row>
    <row r="13" spans="1:26" x14ac:dyDescent="0.3">
      <c r="P13" s="55">
        <v>35703</v>
      </c>
      <c r="Q13" s="101">
        <v>74.857392600584106</v>
      </c>
      <c r="R13" s="24">
        <v>77.156269918372701</v>
      </c>
      <c r="S13" s="24">
        <v>79.265485286283194</v>
      </c>
      <c r="T13" s="24">
        <v>72.743003893193702</v>
      </c>
      <c r="U13" s="102" t="s">
        <v>35</v>
      </c>
      <c r="V13" s="103" t="s">
        <v>35</v>
      </c>
      <c r="W13" s="101">
        <v>73.890848810352693</v>
      </c>
      <c r="X13" s="24">
        <v>74.378553520843298</v>
      </c>
      <c r="Y13" s="24">
        <v>85.394598216567005</v>
      </c>
      <c r="Z13" s="104">
        <v>74.083766947071297</v>
      </c>
    </row>
    <row r="14" spans="1:26" x14ac:dyDescent="0.3">
      <c r="P14" s="55">
        <v>35795</v>
      </c>
      <c r="Q14" s="101">
        <v>77.258667684111799</v>
      </c>
      <c r="R14" s="24">
        <v>78.959744850247802</v>
      </c>
      <c r="S14" s="24">
        <v>82.249472597187193</v>
      </c>
      <c r="T14" s="24">
        <v>73.396399230522903</v>
      </c>
      <c r="U14" s="102" t="s">
        <v>35</v>
      </c>
      <c r="V14" s="103" t="s">
        <v>35</v>
      </c>
      <c r="W14" s="101">
        <v>81.924888955470095</v>
      </c>
      <c r="X14" s="24">
        <v>78.325414429525097</v>
      </c>
      <c r="Y14" s="24">
        <v>85.260866492697303</v>
      </c>
      <c r="Z14" s="104">
        <v>77.118883914429205</v>
      </c>
    </row>
    <row r="15" spans="1:26" x14ac:dyDescent="0.3">
      <c r="P15" s="55">
        <v>35885</v>
      </c>
      <c r="Q15" s="101">
        <v>77.746705452100002</v>
      </c>
      <c r="R15" s="24">
        <v>79.295307559951098</v>
      </c>
      <c r="S15" s="24">
        <v>83.746962994621995</v>
      </c>
      <c r="T15" s="24">
        <v>74.874794848101402</v>
      </c>
      <c r="U15" s="105">
        <v>74.980192168405097</v>
      </c>
      <c r="V15" s="106">
        <v>86.924744360288997</v>
      </c>
      <c r="W15" s="101">
        <v>83.047078289425102</v>
      </c>
      <c r="X15" s="24">
        <v>80.948891701451501</v>
      </c>
      <c r="Y15" s="24">
        <v>85.132471935666402</v>
      </c>
      <c r="Z15" s="104">
        <v>79.474748943277007</v>
      </c>
    </row>
    <row r="16" spans="1:26" x14ac:dyDescent="0.3">
      <c r="P16" s="55">
        <v>35976</v>
      </c>
      <c r="Q16" s="101">
        <v>78.419167070328598</v>
      </c>
      <c r="R16" s="24">
        <v>79.832716548157507</v>
      </c>
      <c r="S16" s="24">
        <v>85.045626822727897</v>
      </c>
      <c r="T16" s="24">
        <v>77.253882287257298</v>
      </c>
      <c r="U16" s="105">
        <v>73.329163431694795</v>
      </c>
      <c r="V16" s="106">
        <v>84.306525855442601</v>
      </c>
      <c r="W16" s="101">
        <v>84.037530665429003</v>
      </c>
      <c r="X16" s="24">
        <v>81.942303260322007</v>
      </c>
      <c r="Y16" s="24">
        <v>88.524212173155505</v>
      </c>
      <c r="Z16" s="104">
        <v>80.472429068176694</v>
      </c>
    </row>
    <row r="17" spans="1:26" x14ac:dyDescent="0.3">
      <c r="P17" s="55">
        <v>36068</v>
      </c>
      <c r="Q17" s="101">
        <v>80.238362785802906</v>
      </c>
      <c r="R17" s="24">
        <v>81.600465751765796</v>
      </c>
      <c r="S17" s="24">
        <v>85.316943636227293</v>
      </c>
      <c r="T17" s="24">
        <v>79.893093789770106</v>
      </c>
      <c r="U17" s="105">
        <v>74.742270881230695</v>
      </c>
      <c r="V17" s="106">
        <v>84.803300801048806</v>
      </c>
      <c r="W17" s="101">
        <v>86.624710700562105</v>
      </c>
      <c r="X17" s="24">
        <v>82.484147269194594</v>
      </c>
      <c r="Y17" s="24">
        <v>91.547423705630905</v>
      </c>
      <c r="Z17" s="104">
        <v>82.235521784092199</v>
      </c>
    </row>
    <row r="18" spans="1:26" x14ac:dyDescent="0.3">
      <c r="P18" s="55">
        <v>36160</v>
      </c>
      <c r="Q18" s="101">
        <v>82.696018973239205</v>
      </c>
      <c r="R18" s="24">
        <v>84.236347505854297</v>
      </c>
      <c r="S18" s="24">
        <v>85.7700227200814</v>
      </c>
      <c r="T18" s="24">
        <v>82.248580697495896</v>
      </c>
      <c r="U18" s="105">
        <v>78.875431865214495</v>
      </c>
      <c r="V18" s="106">
        <v>82.198198984197205</v>
      </c>
      <c r="W18" s="101">
        <v>86.615021219436002</v>
      </c>
      <c r="X18" s="24">
        <v>82.460303154881402</v>
      </c>
      <c r="Y18" s="24">
        <v>92.803108137911707</v>
      </c>
      <c r="Z18" s="104">
        <v>82.734404253064895</v>
      </c>
    </row>
    <row r="19" spans="1:26" x14ac:dyDescent="0.3">
      <c r="P19" s="55">
        <v>36250</v>
      </c>
      <c r="Q19" s="101">
        <v>85.573032193657795</v>
      </c>
      <c r="R19" s="24">
        <v>86.867753372506598</v>
      </c>
      <c r="S19" s="24">
        <v>87.975331688171394</v>
      </c>
      <c r="T19" s="24">
        <v>84.779032396931399</v>
      </c>
      <c r="U19" s="105">
        <v>82.183279508753699</v>
      </c>
      <c r="V19" s="106">
        <v>88.267416679069697</v>
      </c>
      <c r="W19" s="101">
        <v>85.290164673212402</v>
      </c>
      <c r="X19" s="24">
        <v>84.2739889155783</v>
      </c>
      <c r="Y19" s="24">
        <v>93.826443495484497</v>
      </c>
      <c r="Z19" s="104">
        <v>81.771700490670895</v>
      </c>
    </row>
    <row r="20" spans="1:26" x14ac:dyDescent="0.3">
      <c r="P20" s="55">
        <v>36341</v>
      </c>
      <c r="Q20" s="101">
        <v>89.437130673191206</v>
      </c>
      <c r="R20" s="24">
        <v>87.789411188023095</v>
      </c>
      <c r="S20" s="24">
        <v>91.084808513073696</v>
      </c>
      <c r="T20" s="24">
        <v>86.977580581021996</v>
      </c>
      <c r="U20" s="105">
        <v>85.970807304374802</v>
      </c>
      <c r="V20" s="106">
        <v>88.972142681759706</v>
      </c>
      <c r="W20" s="101">
        <v>87.120514776460894</v>
      </c>
      <c r="X20" s="24">
        <v>87.386147727654603</v>
      </c>
      <c r="Y20" s="24">
        <v>93.708219292978001</v>
      </c>
      <c r="Z20" s="104">
        <v>85.268690555037594</v>
      </c>
    </row>
    <row r="21" spans="1:26" x14ac:dyDescent="0.3">
      <c r="P21" s="55">
        <v>36433</v>
      </c>
      <c r="Q21" s="101">
        <v>90.691177579408404</v>
      </c>
      <c r="R21" s="24">
        <v>88.196530582905297</v>
      </c>
      <c r="S21" s="24">
        <v>93.803668508214699</v>
      </c>
      <c r="T21" s="24">
        <v>88.856779374247495</v>
      </c>
      <c r="U21" s="105">
        <v>89.695472113704795</v>
      </c>
      <c r="V21" s="106">
        <v>87.195360014170902</v>
      </c>
      <c r="W21" s="101">
        <v>90.644947241506102</v>
      </c>
      <c r="X21" s="24">
        <v>89.792576269991002</v>
      </c>
      <c r="Y21" s="24">
        <v>93.968173693244793</v>
      </c>
      <c r="Z21" s="104">
        <v>91.703786263792296</v>
      </c>
    </row>
    <row r="22" spans="1:26" x14ac:dyDescent="0.3">
      <c r="P22" s="55">
        <v>36525</v>
      </c>
      <c r="Q22" s="101">
        <v>90.308083591621795</v>
      </c>
      <c r="R22" s="24">
        <v>90.926132202913195</v>
      </c>
      <c r="S22" s="24">
        <v>95.212850897559704</v>
      </c>
      <c r="T22" s="24">
        <v>91.418679008829102</v>
      </c>
      <c r="U22" s="105">
        <v>89.796034193268497</v>
      </c>
      <c r="V22" s="106">
        <v>91.45959366836</v>
      </c>
      <c r="W22" s="101">
        <v>88.196238401682507</v>
      </c>
      <c r="X22" s="24">
        <v>91.899644264197804</v>
      </c>
      <c r="Y22" s="24">
        <v>95.1182588252518</v>
      </c>
      <c r="Z22" s="104">
        <v>94.330548181489107</v>
      </c>
    </row>
    <row r="23" spans="1:26" x14ac:dyDescent="0.3">
      <c r="P23" s="55">
        <v>36616</v>
      </c>
      <c r="Q23" s="101">
        <v>92.944640167177297</v>
      </c>
      <c r="R23" s="24">
        <v>94.903399757288497</v>
      </c>
      <c r="S23" s="24">
        <v>96.577958466309298</v>
      </c>
      <c r="T23" s="24">
        <v>95.817812096626</v>
      </c>
      <c r="U23" s="105">
        <v>93.725714649579999</v>
      </c>
      <c r="V23" s="106">
        <v>90.417674261043402</v>
      </c>
      <c r="W23" s="101">
        <v>86.005934098807103</v>
      </c>
      <c r="X23" s="24">
        <v>92.3616391571815</v>
      </c>
      <c r="Y23" s="24">
        <v>95.669651003216202</v>
      </c>
      <c r="Z23" s="104">
        <v>94.255008181899598</v>
      </c>
    </row>
    <row r="24" spans="1:26" x14ac:dyDescent="0.3">
      <c r="P24" s="55">
        <v>36707</v>
      </c>
      <c r="Q24" s="101">
        <v>98.264612644118102</v>
      </c>
      <c r="R24" s="24">
        <v>98.389220542971501</v>
      </c>
      <c r="S24" s="24">
        <v>98.598636377215499</v>
      </c>
      <c r="T24" s="24">
        <v>100.433775927152</v>
      </c>
      <c r="U24" s="105">
        <v>95.585912579925207</v>
      </c>
      <c r="V24" s="106">
        <v>93.865404301736504</v>
      </c>
      <c r="W24" s="101">
        <v>91.339542573510002</v>
      </c>
      <c r="X24" s="24">
        <v>94.743855765576797</v>
      </c>
      <c r="Y24" s="24">
        <v>96.010299895866396</v>
      </c>
      <c r="Z24" s="104">
        <v>94.900272854351002</v>
      </c>
    </row>
    <row r="25" spans="1:26" x14ac:dyDescent="0.3">
      <c r="P25" s="55">
        <v>36799</v>
      </c>
      <c r="Q25" s="101">
        <v>100.949252681831</v>
      </c>
      <c r="R25" s="24">
        <v>99.674636927336394</v>
      </c>
      <c r="S25" s="24">
        <v>99.443438115279307</v>
      </c>
      <c r="T25" s="24">
        <v>100.49357644040001</v>
      </c>
      <c r="U25" s="105">
        <v>97.462439639552102</v>
      </c>
      <c r="V25" s="106">
        <v>98.1985503390449</v>
      </c>
      <c r="W25" s="101">
        <v>98.117885300038694</v>
      </c>
      <c r="X25" s="24">
        <v>99.069551322077601</v>
      </c>
      <c r="Y25" s="24">
        <v>97.652968496536502</v>
      </c>
      <c r="Z25" s="104">
        <v>97.378726197381695</v>
      </c>
    </row>
    <row r="26" spans="1:26" x14ac:dyDescent="0.3">
      <c r="P26" s="55">
        <v>36891</v>
      </c>
      <c r="Q26" s="101">
        <v>100</v>
      </c>
      <c r="R26" s="24">
        <v>100</v>
      </c>
      <c r="S26" s="24">
        <v>100</v>
      </c>
      <c r="T26" s="24">
        <v>100</v>
      </c>
      <c r="U26" s="105">
        <v>100</v>
      </c>
      <c r="V26" s="106">
        <v>100</v>
      </c>
      <c r="W26" s="101">
        <v>100</v>
      </c>
      <c r="X26" s="24">
        <v>100</v>
      </c>
      <c r="Y26" s="24">
        <v>100</v>
      </c>
      <c r="Z26" s="104">
        <v>100</v>
      </c>
    </row>
    <row r="27" spans="1:26" x14ac:dyDescent="0.3">
      <c r="A27" s="180" t="s">
        <v>100</v>
      </c>
      <c r="B27" s="180"/>
      <c r="C27" s="180"/>
      <c r="D27" s="180"/>
      <c r="E27" s="180"/>
      <c r="F27" s="180"/>
      <c r="G27" s="99"/>
      <c r="P27" s="55">
        <v>36981</v>
      </c>
      <c r="Q27" s="101">
        <v>100.32632088120801</v>
      </c>
      <c r="R27" s="24">
        <v>101.56575216068001</v>
      </c>
      <c r="S27" s="24">
        <v>102.305718852428</v>
      </c>
      <c r="T27" s="24">
        <v>104.298693390765</v>
      </c>
      <c r="U27" s="105">
        <v>100.00539209438099</v>
      </c>
      <c r="V27" s="106">
        <v>100.80803531353</v>
      </c>
      <c r="W27" s="101">
        <v>99.129632236147003</v>
      </c>
      <c r="X27" s="24">
        <v>100.74367393891799</v>
      </c>
      <c r="Y27" s="24">
        <v>101.176227754227</v>
      </c>
      <c r="Z27" s="104">
        <v>101.89734178702901</v>
      </c>
    </row>
    <row r="28" spans="1:26" x14ac:dyDescent="0.3">
      <c r="A28" s="180" t="s">
        <v>94</v>
      </c>
      <c r="B28" s="180"/>
      <c r="C28" s="180"/>
      <c r="D28" s="180"/>
      <c r="E28" s="180"/>
      <c r="F28" s="180"/>
      <c r="G28" s="99"/>
      <c r="P28" s="55">
        <v>37072</v>
      </c>
      <c r="Q28" s="101">
        <v>102.601844669531</v>
      </c>
      <c r="R28" s="24">
        <v>102.79814950688601</v>
      </c>
      <c r="S28" s="24">
        <v>105.764669816633</v>
      </c>
      <c r="T28" s="24">
        <v>110.139756335852</v>
      </c>
      <c r="U28" s="105">
        <v>102.900827778532</v>
      </c>
      <c r="V28" s="106">
        <v>98.894802830476806</v>
      </c>
      <c r="W28" s="101">
        <v>99.459413730766101</v>
      </c>
      <c r="X28" s="24">
        <v>102.16252869183</v>
      </c>
      <c r="Y28" s="24">
        <v>102.741622126175</v>
      </c>
      <c r="Z28" s="104">
        <v>103.74679805386199</v>
      </c>
    </row>
    <row r="29" spans="1:26" x14ac:dyDescent="0.3">
      <c r="P29" s="55">
        <v>37164</v>
      </c>
      <c r="Q29" s="101">
        <v>103.25650071907501</v>
      </c>
      <c r="R29" s="24">
        <v>102.636228155944</v>
      </c>
      <c r="S29" s="24">
        <v>107.908581460161</v>
      </c>
      <c r="T29" s="24">
        <v>112.66357802168299</v>
      </c>
      <c r="U29" s="105">
        <v>103.667010475829</v>
      </c>
      <c r="V29" s="106">
        <v>100.126010652812</v>
      </c>
      <c r="W29" s="101">
        <v>99.238986715676106</v>
      </c>
      <c r="X29" s="24">
        <v>101.267151136876</v>
      </c>
      <c r="Y29" s="24">
        <v>104.08669141415</v>
      </c>
      <c r="Z29" s="104">
        <v>104.79111995021999</v>
      </c>
    </row>
    <row r="30" spans="1:26" x14ac:dyDescent="0.3">
      <c r="P30" s="55">
        <v>37256</v>
      </c>
      <c r="Q30" s="101">
        <v>102.43602488426301</v>
      </c>
      <c r="R30" s="24">
        <v>102.824535090914</v>
      </c>
      <c r="S30" s="24">
        <v>108.498617867929</v>
      </c>
      <c r="T30" s="24">
        <v>113.64022089661201</v>
      </c>
      <c r="U30" s="105">
        <v>105.681703987622</v>
      </c>
      <c r="V30" s="106">
        <v>98.405965935468501</v>
      </c>
      <c r="W30" s="101">
        <v>99.093262991900801</v>
      </c>
      <c r="X30" s="24">
        <v>100.263303507122</v>
      </c>
      <c r="Y30" s="24">
        <v>103.36401933053</v>
      </c>
      <c r="Z30" s="104">
        <v>106.398003558436</v>
      </c>
    </row>
    <row r="31" spans="1:26" x14ac:dyDescent="0.3">
      <c r="P31" s="55">
        <v>37346</v>
      </c>
      <c r="Q31" s="101">
        <v>103.516206992796</v>
      </c>
      <c r="R31" s="24">
        <v>103.997706933126</v>
      </c>
      <c r="S31" s="24">
        <v>109.796902477773</v>
      </c>
      <c r="T31" s="24">
        <v>117.12096392609899</v>
      </c>
      <c r="U31" s="105">
        <v>109.29475066832001</v>
      </c>
      <c r="V31" s="106">
        <v>99.679262469892294</v>
      </c>
      <c r="W31" s="101">
        <v>99.665119695219602</v>
      </c>
      <c r="X31" s="24">
        <v>99.870806541067694</v>
      </c>
      <c r="Y31" s="24">
        <v>103.78309399022</v>
      </c>
      <c r="Z31" s="104">
        <v>109.468002921127</v>
      </c>
    </row>
    <row r="32" spans="1:26" x14ac:dyDescent="0.3">
      <c r="O32" s="107"/>
      <c r="P32" s="55">
        <v>37437</v>
      </c>
      <c r="Q32" s="101">
        <v>106.438860169478</v>
      </c>
      <c r="R32" s="24">
        <v>106.70229910013499</v>
      </c>
      <c r="S32" s="24">
        <v>112.78902758813</v>
      </c>
      <c r="T32" s="24">
        <v>122.322822054395</v>
      </c>
      <c r="U32" s="105">
        <v>112.093432099745</v>
      </c>
      <c r="V32" s="106">
        <v>100.317169335321</v>
      </c>
      <c r="W32" s="101">
        <v>98.6868466956834</v>
      </c>
      <c r="X32" s="24">
        <v>99.601829878039098</v>
      </c>
      <c r="Y32" s="24">
        <v>105.637041601891</v>
      </c>
      <c r="Z32" s="104">
        <v>111.181984548261</v>
      </c>
    </row>
    <row r="33" spans="16:26" x14ac:dyDescent="0.3">
      <c r="P33" s="55">
        <v>37529</v>
      </c>
      <c r="Q33" s="101">
        <v>108.802637836245</v>
      </c>
      <c r="R33" s="24">
        <v>110.406005372159</v>
      </c>
      <c r="S33" s="24">
        <v>117.256127651382</v>
      </c>
      <c r="T33" s="24">
        <v>127.506750575677</v>
      </c>
      <c r="U33" s="105">
        <v>117.266325557163</v>
      </c>
      <c r="V33" s="106">
        <v>101.168629602926</v>
      </c>
      <c r="W33" s="101">
        <v>98.398630137609601</v>
      </c>
      <c r="X33" s="24">
        <v>100.07807921936499</v>
      </c>
      <c r="Y33" s="24">
        <v>109.573834498457</v>
      </c>
      <c r="Z33" s="104">
        <v>112.372271447852</v>
      </c>
    </row>
    <row r="34" spans="16:26" x14ac:dyDescent="0.3">
      <c r="P34" s="55">
        <v>37621</v>
      </c>
      <c r="Q34" s="101">
        <v>109.98508810144401</v>
      </c>
      <c r="R34" s="24">
        <v>112.037690306359</v>
      </c>
      <c r="S34" s="24">
        <v>121.192998713638</v>
      </c>
      <c r="T34" s="24">
        <v>131.48754901042</v>
      </c>
      <c r="U34" s="105">
        <v>122.014772700272</v>
      </c>
      <c r="V34" s="106">
        <v>102.728239217647</v>
      </c>
      <c r="W34" s="101">
        <v>101.25884022977699</v>
      </c>
      <c r="X34" s="24">
        <v>102.24016785987899</v>
      </c>
      <c r="Y34" s="24">
        <v>114.561212428392</v>
      </c>
      <c r="Z34" s="104">
        <v>115.83264946875801</v>
      </c>
    </row>
    <row r="35" spans="16:26" x14ac:dyDescent="0.3">
      <c r="P35" s="55">
        <v>37711</v>
      </c>
      <c r="Q35" s="101">
        <v>112.69750887166801</v>
      </c>
      <c r="R35" s="24">
        <v>112.254431278517</v>
      </c>
      <c r="S35" s="24">
        <v>125.04255820967499</v>
      </c>
      <c r="T35" s="24">
        <v>135.74954323419499</v>
      </c>
      <c r="U35" s="105">
        <v>128.402171140376</v>
      </c>
      <c r="V35" s="106">
        <v>103.894310056413</v>
      </c>
      <c r="W35" s="101">
        <v>105.174301577324</v>
      </c>
      <c r="X35" s="24">
        <v>105.395990231646</v>
      </c>
      <c r="Y35" s="24">
        <v>117.504606717844</v>
      </c>
      <c r="Z35" s="104">
        <v>119.29511758371</v>
      </c>
    </row>
    <row r="36" spans="16:26" x14ac:dyDescent="0.3">
      <c r="P36" s="55">
        <v>37802</v>
      </c>
      <c r="Q36" s="101">
        <v>116.337250508878</v>
      </c>
      <c r="R36" s="24">
        <v>113.484150069739</v>
      </c>
      <c r="S36" s="24">
        <v>128.929575244245</v>
      </c>
      <c r="T36" s="24">
        <v>140.65862814327301</v>
      </c>
      <c r="U36" s="105">
        <v>131.285718915655</v>
      </c>
      <c r="V36" s="106">
        <v>105.73378851839</v>
      </c>
      <c r="W36" s="101">
        <v>103.131850928429</v>
      </c>
      <c r="X36" s="24">
        <v>108.04213235150399</v>
      </c>
      <c r="Y36" s="24">
        <v>121.61891970981</v>
      </c>
      <c r="Z36" s="104">
        <v>121.538920415633</v>
      </c>
    </row>
    <row r="37" spans="16:26" x14ac:dyDescent="0.3">
      <c r="P37" s="55">
        <v>37894</v>
      </c>
      <c r="Q37" s="101">
        <v>118.384951272252</v>
      </c>
      <c r="R37" s="24">
        <v>116.473160004009</v>
      </c>
      <c r="S37" s="24">
        <v>132.91067485416701</v>
      </c>
      <c r="T37" s="24">
        <v>143.752555068878</v>
      </c>
      <c r="U37" s="105">
        <v>134.742943556987</v>
      </c>
      <c r="V37" s="106">
        <v>107.71401386963301</v>
      </c>
      <c r="W37" s="101">
        <v>98.632549724595904</v>
      </c>
      <c r="X37" s="24">
        <v>109.598023058823</v>
      </c>
      <c r="Y37" s="24">
        <v>125.466528730042</v>
      </c>
      <c r="Z37" s="104">
        <v>123.036634593806</v>
      </c>
    </row>
    <row r="38" spans="16:26" x14ac:dyDescent="0.3">
      <c r="P38" s="55">
        <v>37986</v>
      </c>
      <c r="Q38" s="101">
        <v>120.531225983282</v>
      </c>
      <c r="R38" s="24">
        <v>120.51009180803</v>
      </c>
      <c r="S38" s="24">
        <v>138.41913789951599</v>
      </c>
      <c r="T38" s="24">
        <v>146.787720171796</v>
      </c>
      <c r="U38" s="105">
        <v>135.53670120660101</v>
      </c>
      <c r="V38" s="106">
        <v>112.290037054987</v>
      </c>
      <c r="W38" s="101">
        <v>101.20998197093201</v>
      </c>
      <c r="X38" s="24">
        <v>111.092772631166</v>
      </c>
      <c r="Y38" s="24">
        <v>127.98467758174201</v>
      </c>
      <c r="Z38" s="104">
        <v>123.98990641347</v>
      </c>
    </row>
    <row r="39" spans="16:26" x14ac:dyDescent="0.3">
      <c r="P39" s="55">
        <v>38077</v>
      </c>
      <c r="Q39" s="101">
        <v>124.92581566728499</v>
      </c>
      <c r="R39" s="24">
        <v>126.68034405434101</v>
      </c>
      <c r="S39" s="24">
        <v>145.57210159169</v>
      </c>
      <c r="T39" s="24">
        <v>153.73895958720499</v>
      </c>
      <c r="U39" s="105">
        <v>142.23599496519699</v>
      </c>
      <c r="V39" s="106">
        <v>115.315885111108</v>
      </c>
      <c r="W39" s="101">
        <v>107.76027030352699</v>
      </c>
      <c r="X39" s="24">
        <v>114.149766567516</v>
      </c>
      <c r="Y39" s="24">
        <v>133.75678962109001</v>
      </c>
      <c r="Z39" s="104">
        <v>125.95672807533801</v>
      </c>
    </row>
    <row r="40" spans="16:26" x14ac:dyDescent="0.3">
      <c r="P40" s="55">
        <v>38168</v>
      </c>
      <c r="Q40" s="101">
        <v>129.71175809596301</v>
      </c>
      <c r="R40" s="24">
        <v>133.577171559552</v>
      </c>
      <c r="S40" s="24">
        <v>152.50957038689299</v>
      </c>
      <c r="T40" s="24">
        <v>162.633918749781</v>
      </c>
      <c r="U40" s="105">
        <v>151.81534288943399</v>
      </c>
      <c r="V40" s="106">
        <v>119.899119153404</v>
      </c>
      <c r="W40" s="101">
        <v>112.738068023149</v>
      </c>
      <c r="X40" s="24">
        <v>118.360497794518</v>
      </c>
      <c r="Y40" s="24">
        <v>141.51902632963899</v>
      </c>
      <c r="Z40" s="104">
        <v>130.83867652759</v>
      </c>
    </row>
    <row r="41" spans="16:26" x14ac:dyDescent="0.3">
      <c r="P41" s="55">
        <v>38260</v>
      </c>
      <c r="Q41" s="101">
        <v>134.45034698060201</v>
      </c>
      <c r="R41" s="24">
        <v>134.95780536077299</v>
      </c>
      <c r="S41" s="24">
        <v>155.899945438006</v>
      </c>
      <c r="T41" s="24">
        <v>166.955537579186</v>
      </c>
      <c r="U41" s="105">
        <v>165.88140740822999</v>
      </c>
      <c r="V41" s="106">
        <v>126.652436755255</v>
      </c>
      <c r="W41" s="101">
        <v>116.24786868687301</v>
      </c>
      <c r="X41" s="24">
        <v>122.640767089147</v>
      </c>
      <c r="Y41" s="24">
        <v>147.89020156385999</v>
      </c>
      <c r="Z41" s="104">
        <v>136.842976133088</v>
      </c>
    </row>
    <row r="42" spans="16:26" x14ac:dyDescent="0.3">
      <c r="P42" s="55">
        <v>38352</v>
      </c>
      <c r="Q42" s="101">
        <v>139.282528152097</v>
      </c>
      <c r="R42" s="24">
        <v>135.92732122767299</v>
      </c>
      <c r="S42" s="24">
        <v>159.502864074722</v>
      </c>
      <c r="T42" s="24">
        <v>168.671692698909</v>
      </c>
      <c r="U42" s="105">
        <v>170.268453679776</v>
      </c>
      <c r="V42" s="106">
        <v>127.51755621981501</v>
      </c>
      <c r="W42" s="101">
        <v>119.73646747153499</v>
      </c>
      <c r="X42" s="24">
        <v>125.96093304976399</v>
      </c>
      <c r="Y42" s="24">
        <v>150.96413026142099</v>
      </c>
      <c r="Z42" s="104">
        <v>141.29568915272901</v>
      </c>
    </row>
    <row r="43" spans="16:26" x14ac:dyDescent="0.3">
      <c r="P43" s="55">
        <v>38442</v>
      </c>
      <c r="Q43" s="101">
        <v>144.438036506815</v>
      </c>
      <c r="R43" s="24">
        <v>143.720090952638</v>
      </c>
      <c r="S43" s="24">
        <v>169.897066891853</v>
      </c>
      <c r="T43" s="24">
        <v>174.53157177495001</v>
      </c>
      <c r="U43" s="105">
        <v>188.61161527618199</v>
      </c>
      <c r="V43" s="106">
        <v>135.76579784754799</v>
      </c>
      <c r="W43" s="101">
        <v>123.916769989786</v>
      </c>
      <c r="X43" s="24">
        <v>129.356495542109</v>
      </c>
      <c r="Y43" s="24">
        <v>154.41835110614699</v>
      </c>
      <c r="Z43" s="104">
        <v>145.20941106718101</v>
      </c>
    </row>
    <row r="44" spans="16:26" x14ac:dyDescent="0.3">
      <c r="P44" s="55">
        <v>38533</v>
      </c>
      <c r="Q44" s="101">
        <v>150.331519863192</v>
      </c>
      <c r="R44" s="24">
        <v>152.981210998427</v>
      </c>
      <c r="S44" s="24">
        <v>182.35545491814599</v>
      </c>
      <c r="T44" s="24">
        <v>184.127844830784</v>
      </c>
      <c r="U44" s="105">
        <v>198.902588407303</v>
      </c>
      <c r="V44" s="106">
        <v>140.02903883615301</v>
      </c>
      <c r="W44" s="101">
        <v>126.330662585805</v>
      </c>
      <c r="X44" s="24">
        <v>133.427461766048</v>
      </c>
      <c r="Y44" s="24">
        <v>162.51086549584701</v>
      </c>
      <c r="Z44" s="104">
        <v>151.55350205951501</v>
      </c>
    </row>
    <row r="45" spans="16:26" x14ac:dyDescent="0.3">
      <c r="P45" s="55">
        <v>38625</v>
      </c>
      <c r="Q45" s="101">
        <v>155.35044243758901</v>
      </c>
      <c r="R45" s="24">
        <v>156.33295343799301</v>
      </c>
      <c r="S45" s="24">
        <v>183.54261098421699</v>
      </c>
      <c r="T45" s="24">
        <v>190.183566328159</v>
      </c>
      <c r="U45" s="105">
        <v>203.017306528516</v>
      </c>
      <c r="V45" s="106">
        <v>142.70600638866401</v>
      </c>
      <c r="W45" s="101">
        <v>129.34231493352399</v>
      </c>
      <c r="X45" s="24">
        <v>137.95084168952701</v>
      </c>
      <c r="Y45" s="24">
        <v>169.30866665309301</v>
      </c>
      <c r="Z45" s="104">
        <v>160.43675555250701</v>
      </c>
    </row>
    <row r="46" spans="16:26" x14ac:dyDescent="0.3">
      <c r="P46" s="55">
        <v>38717</v>
      </c>
      <c r="Q46" s="101">
        <v>158.96862348672599</v>
      </c>
      <c r="R46" s="24">
        <v>158.06035388867801</v>
      </c>
      <c r="S46" s="24">
        <v>181.73268234939599</v>
      </c>
      <c r="T46" s="24">
        <v>190.86331220159801</v>
      </c>
      <c r="U46" s="105">
        <v>217.104997625598</v>
      </c>
      <c r="V46" s="106">
        <v>150.85497473707301</v>
      </c>
      <c r="W46" s="101">
        <v>134.942670255845</v>
      </c>
      <c r="X46" s="24">
        <v>142.641964403337</v>
      </c>
      <c r="Y46" s="24">
        <v>172.08833251832701</v>
      </c>
      <c r="Z46" s="104">
        <v>166.87198948541601</v>
      </c>
    </row>
    <row r="47" spans="16:26" x14ac:dyDescent="0.3">
      <c r="P47" s="55">
        <v>38807</v>
      </c>
      <c r="Q47" s="101">
        <v>162.53704980431399</v>
      </c>
      <c r="R47" s="24">
        <v>162.71390972198699</v>
      </c>
      <c r="S47" s="24">
        <v>188.23905544585401</v>
      </c>
      <c r="T47" s="24">
        <v>190.55940960931801</v>
      </c>
      <c r="U47" s="105">
        <v>212.30741375293599</v>
      </c>
      <c r="V47" s="106">
        <v>147.45566067377499</v>
      </c>
      <c r="W47" s="101">
        <v>139.643840811177</v>
      </c>
      <c r="X47" s="24">
        <v>147.116026432225</v>
      </c>
      <c r="Y47" s="24">
        <v>173.828436696414</v>
      </c>
      <c r="Z47" s="104">
        <v>167.57189763396499</v>
      </c>
    </row>
    <row r="48" spans="16:26" x14ac:dyDescent="0.3">
      <c r="P48" s="55">
        <v>38898</v>
      </c>
      <c r="Q48" s="101">
        <v>166.06206714011299</v>
      </c>
      <c r="R48" s="24">
        <v>167.58948680619801</v>
      </c>
      <c r="S48" s="24">
        <v>193.539939377043</v>
      </c>
      <c r="T48" s="24">
        <v>189.32106816775101</v>
      </c>
      <c r="U48" s="105">
        <v>215.114966827009</v>
      </c>
      <c r="V48" s="106">
        <v>147.66450677185099</v>
      </c>
      <c r="W48" s="101">
        <v>145.325598973604</v>
      </c>
      <c r="X48" s="24">
        <v>151.92715264143001</v>
      </c>
      <c r="Y48" s="24">
        <v>174.78949142456</v>
      </c>
      <c r="Z48" s="104">
        <v>165.64623314936199</v>
      </c>
    </row>
    <row r="49" spans="16:26" x14ac:dyDescent="0.3">
      <c r="P49" s="55">
        <v>38990</v>
      </c>
      <c r="Q49" s="101">
        <v>165.89834787612901</v>
      </c>
      <c r="R49" s="24">
        <v>171.03924886983501</v>
      </c>
      <c r="S49" s="24">
        <v>189.45780285747199</v>
      </c>
      <c r="T49" s="24">
        <v>186.829406612116</v>
      </c>
      <c r="U49" s="105">
        <v>218.90136032567901</v>
      </c>
      <c r="V49" s="106">
        <v>150.74107965509199</v>
      </c>
      <c r="W49" s="101">
        <v>151.962430966184</v>
      </c>
      <c r="X49" s="24">
        <v>155.70224912986001</v>
      </c>
      <c r="Y49" s="24">
        <v>175.57823234248801</v>
      </c>
      <c r="Z49" s="104">
        <v>169.35322783268299</v>
      </c>
    </row>
    <row r="50" spans="16:26" x14ac:dyDescent="0.3">
      <c r="P50" s="55">
        <v>39082</v>
      </c>
      <c r="Q50" s="101">
        <v>164.58419442253799</v>
      </c>
      <c r="R50" s="24">
        <v>173.062124290849</v>
      </c>
      <c r="S50" s="24">
        <v>187.4198723005</v>
      </c>
      <c r="T50" s="24">
        <v>186.97083893421899</v>
      </c>
      <c r="U50" s="105">
        <v>219.159362805271</v>
      </c>
      <c r="V50" s="106">
        <v>152.67993049880499</v>
      </c>
      <c r="W50" s="101">
        <v>157.737624462166</v>
      </c>
      <c r="X50" s="24">
        <v>158.642349033074</v>
      </c>
      <c r="Y50" s="24">
        <v>176.70760901148699</v>
      </c>
      <c r="Z50" s="104">
        <v>177.061905391153</v>
      </c>
    </row>
    <row r="51" spans="16:26" x14ac:dyDescent="0.3">
      <c r="P51" s="55">
        <v>39172</v>
      </c>
      <c r="Q51" s="101">
        <v>168.52282562205599</v>
      </c>
      <c r="R51" s="24">
        <v>174.985892469839</v>
      </c>
      <c r="S51" s="24">
        <v>194.510506378635</v>
      </c>
      <c r="T51" s="24">
        <v>192.050751801004</v>
      </c>
      <c r="U51" s="105">
        <v>218.038189687737</v>
      </c>
      <c r="V51" s="106">
        <v>158.396668248048</v>
      </c>
      <c r="W51" s="101">
        <v>163.461314984089</v>
      </c>
      <c r="X51" s="24">
        <v>164.267217069624</v>
      </c>
      <c r="Y51" s="24">
        <v>178.870588554584</v>
      </c>
      <c r="Z51" s="104">
        <v>176.667703906811</v>
      </c>
    </row>
    <row r="52" spans="16:26" x14ac:dyDescent="0.3">
      <c r="P52" s="55">
        <v>39263</v>
      </c>
      <c r="Q52" s="101">
        <v>175.70283213581001</v>
      </c>
      <c r="R52" s="24">
        <v>177.82402196895001</v>
      </c>
      <c r="S52" s="24">
        <v>199.652763404186</v>
      </c>
      <c r="T52" s="24">
        <v>196.94486119086901</v>
      </c>
      <c r="U52" s="105">
        <v>217.75475896302601</v>
      </c>
      <c r="V52" s="106">
        <v>166.659466989252</v>
      </c>
      <c r="W52" s="101">
        <v>167.16954333961601</v>
      </c>
      <c r="X52" s="24">
        <v>171.02044329184</v>
      </c>
      <c r="Y52" s="24">
        <v>183.417237021944</v>
      </c>
      <c r="Z52" s="104">
        <v>172.40514959858899</v>
      </c>
    </row>
    <row r="53" spans="16:26" x14ac:dyDescent="0.3">
      <c r="P53" s="55">
        <v>39355</v>
      </c>
      <c r="Q53" s="101">
        <v>173.30508286903901</v>
      </c>
      <c r="R53" s="24">
        <v>178.45703516504301</v>
      </c>
      <c r="S53" s="24">
        <v>194.11482743088001</v>
      </c>
      <c r="T53" s="24">
        <v>190.37226489156299</v>
      </c>
      <c r="U53" s="105">
        <v>219.12062104381801</v>
      </c>
      <c r="V53" s="106">
        <v>172.46028859261801</v>
      </c>
      <c r="W53" s="101">
        <v>170.60005552441399</v>
      </c>
      <c r="X53" s="24">
        <v>172.12737628967301</v>
      </c>
      <c r="Y53" s="24">
        <v>187.354196640564</v>
      </c>
      <c r="Z53" s="104">
        <v>169.94385240103099</v>
      </c>
    </row>
    <row r="54" spans="16:26" x14ac:dyDescent="0.3">
      <c r="P54" s="55">
        <v>39447</v>
      </c>
      <c r="Q54" s="101">
        <v>165.56469938738701</v>
      </c>
      <c r="R54" s="24">
        <v>175.512014831877</v>
      </c>
      <c r="S54" s="24">
        <v>186.78642937388099</v>
      </c>
      <c r="T54" s="24">
        <v>180.11137717690801</v>
      </c>
      <c r="U54" s="105">
        <v>223.48183898678201</v>
      </c>
      <c r="V54" s="106">
        <v>173.64293335868001</v>
      </c>
      <c r="W54" s="101">
        <v>170.924384873528</v>
      </c>
      <c r="X54" s="24">
        <v>169.23266262648301</v>
      </c>
      <c r="Y54" s="24">
        <v>184.756314352808</v>
      </c>
      <c r="Z54" s="104">
        <v>167.70803072496699</v>
      </c>
    </row>
    <row r="55" spans="16:26" x14ac:dyDescent="0.3">
      <c r="P55" s="55">
        <v>39538</v>
      </c>
      <c r="Q55" s="101">
        <v>163.10750746829299</v>
      </c>
      <c r="R55" s="24">
        <v>172.620561656338</v>
      </c>
      <c r="S55" s="24">
        <v>184.49793138260401</v>
      </c>
      <c r="T55" s="24">
        <v>176.600889788155</v>
      </c>
      <c r="U55" s="105">
        <v>214.46088644251699</v>
      </c>
      <c r="V55" s="106">
        <v>172.64802044214201</v>
      </c>
      <c r="W55" s="101">
        <v>161.16404306106199</v>
      </c>
      <c r="X55" s="24">
        <v>168.40904380870501</v>
      </c>
      <c r="Y55" s="24">
        <v>179.719509687151</v>
      </c>
      <c r="Z55" s="104">
        <v>164.05002308836899</v>
      </c>
    </row>
    <row r="56" spans="16:26" x14ac:dyDescent="0.3">
      <c r="P56" s="55">
        <v>39629</v>
      </c>
      <c r="Q56" s="101">
        <v>162.39407601735701</v>
      </c>
      <c r="R56" s="24">
        <v>172.030284769205</v>
      </c>
      <c r="S56" s="24">
        <v>181.99276861667599</v>
      </c>
      <c r="T56" s="24">
        <v>174.81141361580001</v>
      </c>
      <c r="U56" s="105">
        <v>201.71929191473399</v>
      </c>
      <c r="V56" s="106">
        <v>162.092855586073</v>
      </c>
      <c r="W56" s="101">
        <v>154.86759224788699</v>
      </c>
      <c r="X56" s="24">
        <v>167.165173779746</v>
      </c>
      <c r="Y56" s="24">
        <v>177.114015012652</v>
      </c>
      <c r="Z56" s="104">
        <v>159.68239056123599</v>
      </c>
    </row>
    <row r="57" spans="16:26" x14ac:dyDescent="0.3">
      <c r="P57" s="55">
        <v>39721</v>
      </c>
      <c r="Q57" s="101">
        <v>154.31827271405299</v>
      </c>
      <c r="R57" s="24">
        <v>165.86512327425501</v>
      </c>
      <c r="S57" s="24">
        <v>169.733304907373</v>
      </c>
      <c r="T57" s="24">
        <v>166.172847014692</v>
      </c>
      <c r="U57" s="105">
        <v>189.378000615139</v>
      </c>
      <c r="V57" s="106">
        <v>152.52919189968199</v>
      </c>
      <c r="W57" s="101">
        <v>153.867207227508</v>
      </c>
      <c r="X57" s="24">
        <v>163.32106628989601</v>
      </c>
      <c r="Y57" s="24">
        <v>169.16024802486501</v>
      </c>
      <c r="Z57" s="104">
        <v>154.696471484928</v>
      </c>
    </row>
    <row r="58" spans="16:26" x14ac:dyDescent="0.3">
      <c r="P58" s="55">
        <v>39813</v>
      </c>
      <c r="Q58" s="101">
        <v>142.44170920115801</v>
      </c>
      <c r="R58" s="24">
        <v>154.37979098233299</v>
      </c>
      <c r="S58" s="24">
        <v>156.969517191275</v>
      </c>
      <c r="T58" s="24">
        <v>156.23548341908</v>
      </c>
      <c r="U58" s="105">
        <v>170.58690035395901</v>
      </c>
      <c r="V58" s="106">
        <v>148.82566408712299</v>
      </c>
      <c r="W58" s="101">
        <v>148.590925797956</v>
      </c>
      <c r="X58" s="24">
        <v>159.76444041005001</v>
      </c>
      <c r="Y58" s="24">
        <v>157.43342190672601</v>
      </c>
      <c r="Z58" s="104">
        <v>146.307161368142</v>
      </c>
    </row>
    <row r="59" spans="16:26" x14ac:dyDescent="0.3">
      <c r="P59" s="55">
        <v>39903</v>
      </c>
      <c r="Q59" s="101">
        <v>131.495852078784</v>
      </c>
      <c r="R59" s="24">
        <v>142.91758762044699</v>
      </c>
      <c r="S59" s="24">
        <v>151.654561931665</v>
      </c>
      <c r="T59" s="24">
        <v>148.60397681910001</v>
      </c>
      <c r="U59" s="105">
        <v>163.516555043023</v>
      </c>
      <c r="V59" s="106">
        <v>136.23890063209299</v>
      </c>
      <c r="W59" s="101">
        <v>130.95338426484599</v>
      </c>
      <c r="X59" s="24">
        <v>149.57804109100701</v>
      </c>
      <c r="Y59" s="24">
        <v>147.367224652094</v>
      </c>
      <c r="Z59" s="104">
        <v>135.76261881069499</v>
      </c>
    </row>
    <row r="60" spans="16:26" x14ac:dyDescent="0.3">
      <c r="P60" s="55">
        <v>39994</v>
      </c>
      <c r="Q60" s="101">
        <v>121.849247163518</v>
      </c>
      <c r="R60" s="24">
        <v>135.48271271482801</v>
      </c>
      <c r="S60" s="24">
        <v>148.293954035789</v>
      </c>
      <c r="T60" s="24">
        <v>138.031117560843</v>
      </c>
      <c r="U60" s="105">
        <v>154.91643497370401</v>
      </c>
      <c r="V60" s="106">
        <v>125.988663280335</v>
      </c>
      <c r="W60" s="101">
        <v>110.19878742634999</v>
      </c>
      <c r="X60" s="24">
        <v>134.932945441279</v>
      </c>
      <c r="Y60" s="24">
        <v>138.424979737364</v>
      </c>
      <c r="Z60" s="104">
        <v>126.480253128428</v>
      </c>
    </row>
    <row r="61" spans="16:26" x14ac:dyDescent="0.3">
      <c r="P61" s="55">
        <v>40086</v>
      </c>
      <c r="Q61" s="101">
        <v>120.909489662933</v>
      </c>
      <c r="R61" s="24">
        <v>133.02171207698399</v>
      </c>
      <c r="S61" s="24">
        <v>145.08910226860499</v>
      </c>
      <c r="T61" s="24">
        <v>129.226264723393</v>
      </c>
      <c r="U61" s="105">
        <v>148.19933914288501</v>
      </c>
      <c r="V61" s="106">
        <v>113.67053860434601</v>
      </c>
      <c r="W61" s="101">
        <v>101.152250088306</v>
      </c>
      <c r="X61" s="24">
        <v>127.213470722219</v>
      </c>
      <c r="Y61" s="24">
        <v>132.41821608175599</v>
      </c>
      <c r="Z61" s="104">
        <v>121.351730712067</v>
      </c>
    </row>
    <row r="62" spans="16:26" x14ac:dyDescent="0.3">
      <c r="P62" s="55">
        <v>40178</v>
      </c>
      <c r="Q62" s="101">
        <v>123.00589082386701</v>
      </c>
      <c r="R62" s="24">
        <v>130.07948690165199</v>
      </c>
      <c r="S62" s="24">
        <v>141.44320167554599</v>
      </c>
      <c r="T62" s="24">
        <v>126.29213231299499</v>
      </c>
      <c r="U62" s="105">
        <v>143.217472183501</v>
      </c>
      <c r="V62" s="106">
        <v>99.935457748218695</v>
      </c>
      <c r="W62" s="101">
        <v>100.380999480386</v>
      </c>
      <c r="X62" s="24">
        <v>123.95808728085299</v>
      </c>
      <c r="Y62" s="24">
        <v>129.110599079688</v>
      </c>
      <c r="Z62" s="104">
        <v>119.45780184693101</v>
      </c>
    </row>
    <row r="63" spans="16:26" x14ac:dyDescent="0.3">
      <c r="P63" s="55">
        <v>40268</v>
      </c>
      <c r="Q63" s="101">
        <v>118.966511615865</v>
      </c>
      <c r="R63" s="24">
        <v>127.854679237832</v>
      </c>
      <c r="S63" s="24">
        <v>137.28834958340099</v>
      </c>
      <c r="T63" s="24">
        <v>126.614890404676</v>
      </c>
      <c r="U63" s="105">
        <v>136.368689469819</v>
      </c>
      <c r="V63" s="106">
        <v>99.396102554836602</v>
      </c>
      <c r="W63" s="101">
        <v>110.72820952301601</v>
      </c>
      <c r="X63" s="24">
        <v>120.386435878516</v>
      </c>
      <c r="Y63" s="24">
        <v>129.64694006009199</v>
      </c>
      <c r="Z63" s="104">
        <v>120.47090474943199</v>
      </c>
    </row>
    <row r="64" spans="16:26" x14ac:dyDescent="0.3">
      <c r="P64" s="55">
        <v>40359</v>
      </c>
      <c r="Q64" s="101">
        <v>113.211979605012</v>
      </c>
      <c r="R64" s="24">
        <v>128.68677896305101</v>
      </c>
      <c r="S64" s="24">
        <v>132.47397712287801</v>
      </c>
      <c r="T64" s="24">
        <v>125.50292452296</v>
      </c>
      <c r="U64" s="105">
        <v>134.99897443242</v>
      </c>
      <c r="V64" s="106">
        <v>96.218091610497794</v>
      </c>
      <c r="W64" s="101">
        <v>118.39109456562799</v>
      </c>
      <c r="X64" s="24">
        <v>120.394542427939</v>
      </c>
      <c r="Y64" s="24">
        <v>131.165523984819</v>
      </c>
      <c r="Z64" s="104">
        <v>126.689792848164</v>
      </c>
    </row>
    <row r="65" spans="16:26" x14ac:dyDescent="0.3">
      <c r="P65" s="55">
        <v>40451</v>
      </c>
      <c r="Q65" s="101">
        <v>111.04039286627901</v>
      </c>
      <c r="R65" s="24">
        <v>124.89167902554099</v>
      </c>
      <c r="S65" s="24">
        <v>132.24204901153601</v>
      </c>
      <c r="T65" s="24">
        <v>125.99481287962401</v>
      </c>
      <c r="U65" s="105">
        <v>132.50015273775301</v>
      </c>
      <c r="V65" s="106">
        <v>97.992206549838599</v>
      </c>
      <c r="W65" s="101">
        <v>114.749299339262</v>
      </c>
      <c r="X65" s="24">
        <v>121.62212752444</v>
      </c>
      <c r="Y65" s="24">
        <v>130.33641088755999</v>
      </c>
      <c r="Z65" s="104">
        <v>135.55295854767601</v>
      </c>
    </row>
    <row r="66" spans="16:26" x14ac:dyDescent="0.3">
      <c r="P66" s="55">
        <v>40543</v>
      </c>
      <c r="Q66" s="101">
        <v>109.49508266393499</v>
      </c>
      <c r="R66" s="24">
        <v>118.12500907443599</v>
      </c>
      <c r="S66" s="24">
        <v>133.78714089768499</v>
      </c>
      <c r="T66" s="24">
        <v>128.93851478569201</v>
      </c>
      <c r="U66" s="105">
        <v>130.15265294558799</v>
      </c>
      <c r="V66" s="106">
        <v>100.898023107643</v>
      </c>
      <c r="W66" s="101">
        <v>116.64457391649999</v>
      </c>
      <c r="X66" s="24">
        <v>120.272511284107</v>
      </c>
      <c r="Y66" s="24">
        <v>130.92186995760699</v>
      </c>
      <c r="Z66" s="104">
        <v>140.351362792739</v>
      </c>
    </row>
    <row r="67" spans="16:26" x14ac:dyDescent="0.3">
      <c r="P67" s="55">
        <v>40633</v>
      </c>
      <c r="Q67" s="101">
        <v>107.35949916183399</v>
      </c>
      <c r="R67" s="24">
        <v>118.080108774667</v>
      </c>
      <c r="S67" s="24">
        <v>131.925008840761</v>
      </c>
      <c r="T67" s="24">
        <v>132.23122031080399</v>
      </c>
      <c r="U67" s="105">
        <v>130.93310154735599</v>
      </c>
      <c r="V67" s="106">
        <v>99.567958616381603</v>
      </c>
      <c r="W67" s="101">
        <v>120.892822821466</v>
      </c>
      <c r="X67" s="24">
        <v>120.17908718905301</v>
      </c>
      <c r="Y67" s="24">
        <v>133.50058826208399</v>
      </c>
      <c r="Z67" s="104">
        <v>141.52146550656599</v>
      </c>
    </row>
    <row r="68" spans="16:26" x14ac:dyDescent="0.3">
      <c r="P68" s="55">
        <v>40724</v>
      </c>
      <c r="Q68" s="101">
        <v>108.58314038423801</v>
      </c>
      <c r="R68" s="24">
        <v>122.937021317194</v>
      </c>
      <c r="S68" s="24">
        <v>129.94463152629299</v>
      </c>
      <c r="T68" s="24">
        <v>136.223641689511</v>
      </c>
      <c r="U68" s="105">
        <v>127.282654139964</v>
      </c>
      <c r="V68" s="106">
        <v>100.814166047604</v>
      </c>
      <c r="W68" s="101">
        <v>120.33887707842401</v>
      </c>
      <c r="X68" s="24">
        <v>121.989859841015</v>
      </c>
      <c r="Y68" s="24">
        <v>135.293472289433</v>
      </c>
      <c r="Z68" s="104">
        <v>144.31623715387801</v>
      </c>
    </row>
    <row r="69" spans="16:26" x14ac:dyDescent="0.3">
      <c r="P69" s="55">
        <v>40816</v>
      </c>
      <c r="Q69" s="101">
        <v>110.401548530363</v>
      </c>
      <c r="R69" s="24">
        <v>122.599447079527</v>
      </c>
      <c r="S69" s="24">
        <v>130.47949964917299</v>
      </c>
      <c r="T69" s="24">
        <v>140.36018856860599</v>
      </c>
      <c r="U69" s="105">
        <v>125.70127727199601</v>
      </c>
      <c r="V69" s="106">
        <v>102.519206573115</v>
      </c>
      <c r="W69" s="101">
        <v>120.212430794813</v>
      </c>
      <c r="X69" s="24">
        <v>124.661583641498</v>
      </c>
      <c r="Y69" s="24">
        <v>135.68031961572001</v>
      </c>
      <c r="Z69" s="104">
        <v>149.99734424561899</v>
      </c>
    </row>
    <row r="70" spans="16:26" x14ac:dyDescent="0.3">
      <c r="P70" s="55">
        <v>40908</v>
      </c>
      <c r="Q70" s="101">
        <v>109.377195729729</v>
      </c>
      <c r="R70" s="24">
        <v>118.51457550036601</v>
      </c>
      <c r="S70" s="24">
        <v>131.42098497104999</v>
      </c>
      <c r="T70" s="24">
        <v>143.176637978147</v>
      </c>
      <c r="U70" s="105">
        <v>127.934609146086</v>
      </c>
      <c r="V70" s="106">
        <v>101.69916981127101</v>
      </c>
      <c r="W70" s="101">
        <v>124.87625986412</v>
      </c>
      <c r="X70" s="24">
        <v>124.907180695504</v>
      </c>
      <c r="Y70" s="24">
        <v>136.87847766686599</v>
      </c>
      <c r="Z70" s="104">
        <v>153.04196156720701</v>
      </c>
    </row>
    <row r="71" spans="16:26" x14ac:dyDescent="0.3">
      <c r="P71" s="55">
        <v>40999</v>
      </c>
      <c r="Q71" s="101">
        <v>107.865928440348</v>
      </c>
      <c r="R71" s="24">
        <v>118.318320007029</v>
      </c>
      <c r="S71" s="24">
        <v>131.97992939429699</v>
      </c>
      <c r="T71" s="24">
        <v>145.46211826092201</v>
      </c>
      <c r="U71" s="105">
        <v>125.293626034325</v>
      </c>
      <c r="V71" s="106">
        <v>103.43193162950701</v>
      </c>
      <c r="W71" s="101">
        <v>127.755654383147</v>
      </c>
      <c r="X71" s="24">
        <v>124.924852919304</v>
      </c>
      <c r="Y71" s="24">
        <v>139.242269326502</v>
      </c>
      <c r="Z71" s="104">
        <v>151.32925430286701</v>
      </c>
    </row>
    <row r="72" spans="16:26" x14ac:dyDescent="0.3">
      <c r="P72" s="55">
        <v>41090</v>
      </c>
      <c r="Q72" s="101">
        <v>107.725799459233</v>
      </c>
      <c r="R72" s="24">
        <v>120.37916336440399</v>
      </c>
      <c r="S72" s="24">
        <v>134.31377393193199</v>
      </c>
      <c r="T72" s="24">
        <v>149.613152643196</v>
      </c>
      <c r="U72" s="105">
        <v>123.82894650062001</v>
      </c>
      <c r="V72" s="106">
        <v>104.508707880434</v>
      </c>
      <c r="W72" s="101">
        <v>128.91105181026001</v>
      </c>
      <c r="X72" s="24">
        <v>128.441323693844</v>
      </c>
      <c r="Y72" s="24">
        <v>141.07975882499201</v>
      </c>
      <c r="Z72" s="104">
        <v>153.58063679924601</v>
      </c>
    </row>
    <row r="73" spans="16:26" x14ac:dyDescent="0.3">
      <c r="P73" s="55">
        <v>41182</v>
      </c>
      <c r="Q73" s="101">
        <v>110.500011411331</v>
      </c>
      <c r="R73" s="24">
        <v>123.113140399659</v>
      </c>
      <c r="S73" s="24">
        <v>136.89678491701099</v>
      </c>
      <c r="T73" s="24">
        <v>155.21343118095101</v>
      </c>
      <c r="U73" s="105">
        <v>127.343734220979</v>
      </c>
      <c r="V73" s="106">
        <v>105.024287522202</v>
      </c>
      <c r="W73" s="101">
        <v>130.41662140488799</v>
      </c>
      <c r="X73" s="24">
        <v>130.76704395869001</v>
      </c>
      <c r="Y73" s="24">
        <v>142.802401329796</v>
      </c>
      <c r="Z73" s="104">
        <v>159.938208865897</v>
      </c>
    </row>
    <row r="74" spans="16:26" x14ac:dyDescent="0.3">
      <c r="P74" s="55">
        <v>41274</v>
      </c>
      <c r="Q74" s="101">
        <v>113.675394169931</v>
      </c>
      <c r="R74" s="24">
        <v>124.062590974724</v>
      </c>
      <c r="S74" s="24">
        <v>137.78640965951001</v>
      </c>
      <c r="T74" s="24">
        <v>159.159376228204</v>
      </c>
      <c r="U74" s="105">
        <v>127.49956952372401</v>
      </c>
      <c r="V74" s="106">
        <v>110.755489080986</v>
      </c>
      <c r="W74" s="101">
        <v>130.791428962808</v>
      </c>
      <c r="X74" s="24">
        <v>130.097068794922</v>
      </c>
      <c r="Y74" s="24">
        <v>142.96235043280001</v>
      </c>
      <c r="Z74" s="104">
        <v>163.91264452528301</v>
      </c>
    </row>
    <row r="75" spans="16:26" x14ac:dyDescent="0.3">
      <c r="P75" s="55">
        <v>41364</v>
      </c>
      <c r="Q75" s="101">
        <v>115.219579531166</v>
      </c>
      <c r="R75" s="24">
        <v>125.03271978875</v>
      </c>
      <c r="S75" s="24">
        <v>140.98180220961501</v>
      </c>
      <c r="T75" s="24">
        <v>162.93630317738001</v>
      </c>
      <c r="U75" s="105">
        <v>127.695429177905</v>
      </c>
      <c r="V75" s="106">
        <v>113.806688267385</v>
      </c>
      <c r="W75" s="101">
        <v>136.71799771586299</v>
      </c>
      <c r="X75" s="24">
        <v>130.96548944933701</v>
      </c>
      <c r="Y75" s="24">
        <v>144.81614013689301</v>
      </c>
      <c r="Z75" s="104">
        <v>166.907067571412</v>
      </c>
    </row>
    <row r="76" spans="16:26" x14ac:dyDescent="0.3">
      <c r="P76" s="55">
        <v>41455</v>
      </c>
      <c r="Q76" s="101">
        <v>116.590731700207</v>
      </c>
      <c r="R76" s="24">
        <v>129.23600788428701</v>
      </c>
      <c r="S76" s="24">
        <v>149.38208332578799</v>
      </c>
      <c r="T76" s="24">
        <v>169.92480297295799</v>
      </c>
      <c r="U76" s="105">
        <v>130.542483420357</v>
      </c>
      <c r="V76" s="106">
        <v>115.744494512941</v>
      </c>
      <c r="W76" s="101">
        <v>145.58330348589101</v>
      </c>
      <c r="X76" s="24">
        <v>133.899408417356</v>
      </c>
      <c r="Y76" s="24">
        <v>150.369049405037</v>
      </c>
      <c r="Z76" s="104">
        <v>169.834301042313</v>
      </c>
    </row>
    <row r="77" spans="16:26" x14ac:dyDescent="0.3">
      <c r="P77" s="55">
        <v>41547</v>
      </c>
      <c r="Q77" s="101">
        <v>118.987286939688</v>
      </c>
      <c r="R77" s="24">
        <v>133.332332352089</v>
      </c>
      <c r="S77" s="24">
        <v>152.99260212561001</v>
      </c>
      <c r="T77" s="24">
        <v>176.37872705356801</v>
      </c>
      <c r="U77" s="105">
        <v>129.87257182468301</v>
      </c>
      <c r="V77" s="106">
        <v>116.60681150956199</v>
      </c>
      <c r="W77" s="101">
        <v>149.361231733382</v>
      </c>
      <c r="X77" s="24">
        <v>137.49554231576599</v>
      </c>
      <c r="Y77" s="24">
        <v>154.69829674637199</v>
      </c>
      <c r="Z77" s="104">
        <v>173.80137498190501</v>
      </c>
    </row>
    <row r="78" spans="16:26" x14ac:dyDescent="0.3">
      <c r="P78" s="55">
        <v>41639</v>
      </c>
      <c r="Q78" s="101">
        <v>121.934277924695</v>
      </c>
      <c r="R78" s="24">
        <v>135.09807181409201</v>
      </c>
      <c r="S78" s="24">
        <v>150.93858589940999</v>
      </c>
      <c r="T78" s="24">
        <v>179.84168496003201</v>
      </c>
      <c r="U78" s="105">
        <v>134.68251663568401</v>
      </c>
      <c r="V78" s="106">
        <v>115.134425618449</v>
      </c>
      <c r="W78" s="101">
        <v>148.125525714492</v>
      </c>
      <c r="X78" s="24">
        <v>141.65847557357199</v>
      </c>
      <c r="Y78" s="24">
        <v>158.462370235545</v>
      </c>
      <c r="Z78" s="104">
        <v>178.73361082614099</v>
      </c>
    </row>
    <row r="79" spans="16:26" x14ac:dyDescent="0.3">
      <c r="P79" s="55">
        <v>41729</v>
      </c>
      <c r="Q79" s="101">
        <v>126.01588033689499</v>
      </c>
      <c r="R79" s="24">
        <v>139.34474333866501</v>
      </c>
      <c r="S79" s="24">
        <v>153.56262160549599</v>
      </c>
      <c r="T79" s="24">
        <v>185.85050149281</v>
      </c>
      <c r="U79" s="105">
        <v>138.05507347935</v>
      </c>
      <c r="V79" s="106">
        <v>119.133020172768</v>
      </c>
      <c r="W79" s="101">
        <v>147.76155671898499</v>
      </c>
      <c r="X79" s="24">
        <v>146.29628096253401</v>
      </c>
      <c r="Y79" s="24">
        <v>161.83892925110601</v>
      </c>
      <c r="Z79" s="104">
        <v>177.212622301854</v>
      </c>
    </row>
    <row r="80" spans="16:26" x14ac:dyDescent="0.3">
      <c r="P80" s="55">
        <v>41820</v>
      </c>
      <c r="Q80" s="101">
        <v>131.649487586893</v>
      </c>
      <c r="R80" s="24">
        <v>146.686586162162</v>
      </c>
      <c r="S80" s="24">
        <v>160.30556407221201</v>
      </c>
      <c r="T80" s="24">
        <v>196.171115971267</v>
      </c>
      <c r="U80" s="105">
        <v>142.40647675628199</v>
      </c>
      <c r="V80" s="106">
        <v>125.488433882197</v>
      </c>
      <c r="W80" s="101">
        <v>154.35725649392401</v>
      </c>
      <c r="X80" s="24">
        <v>149.476162059399</v>
      </c>
      <c r="Y80" s="24">
        <v>163.06332097856401</v>
      </c>
      <c r="Z80" s="104">
        <v>176.954119764105</v>
      </c>
    </row>
    <row r="81" spans="15:26" x14ac:dyDescent="0.3">
      <c r="P81" s="55">
        <v>41912</v>
      </c>
      <c r="Q81" s="101">
        <v>133.665224092085</v>
      </c>
      <c r="R81" s="24">
        <v>150.60373115733799</v>
      </c>
      <c r="S81" s="24">
        <v>164.658891920483</v>
      </c>
      <c r="T81" s="24">
        <v>201.65703355685599</v>
      </c>
      <c r="U81" s="105">
        <v>149.061497607343</v>
      </c>
      <c r="V81" s="106">
        <v>130.82789199950901</v>
      </c>
      <c r="W81" s="101">
        <v>160.02243353513299</v>
      </c>
      <c r="X81" s="24">
        <v>153.58897060668599</v>
      </c>
      <c r="Y81" s="24">
        <v>164.139570138805</v>
      </c>
      <c r="Z81" s="104">
        <v>187.29842188945801</v>
      </c>
    </row>
    <row r="82" spans="15:26" x14ac:dyDescent="0.3">
      <c r="P82" s="55">
        <v>42004</v>
      </c>
      <c r="Q82" s="101">
        <v>134.01003577094301</v>
      </c>
      <c r="R82" s="24">
        <v>151.22330865935999</v>
      </c>
      <c r="S82" s="24">
        <v>165.969292597086</v>
      </c>
      <c r="T82" s="24">
        <v>202.19963577047201</v>
      </c>
      <c r="U82" s="105">
        <v>155.87966301711501</v>
      </c>
      <c r="V82" s="106">
        <v>138.35059305466601</v>
      </c>
      <c r="W82" s="101">
        <v>164.08222648625801</v>
      </c>
      <c r="X82" s="24">
        <v>159.68480210196401</v>
      </c>
      <c r="Y82" s="24">
        <v>167.98658200957999</v>
      </c>
      <c r="Z82" s="104">
        <v>196.35958362735701</v>
      </c>
    </row>
    <row r="83" spans="15:26" x14ac:dyDescent="0.3">
      <c r="P83" s="55">
        <v>42094</v>
      </c>
      <c r="Q83" s="101">
        <v>138.02644489197601</v>
      </c>
      <c r="R83" s="24">
        <v>154.73216514928899</v>
      </c>
      <c r="S83" s="24">
        <v>169.26016072559699</v>
      </c>
      <c r="T83" s="24">
        <v>208.011340760016</v>
      </c>
      <c r="U83" s="105">
        <v>158.41371836741399</v>
      </c>
      <c r="V83" s="106">
        <v>138.43049539836699</v>
      </c>
      <c r="W83" s="101">
        <v>171.60944367577201</v>
      </c>
      <c r="X83" s="24">
        <v>163.170154515099</v>
      </c>
      <c r="Y83" s="24">
        <v>174.782943023249</v>
      </c>
      <c r="Z83" s="104">
        <v>200.796316959248</v>
      </c>
    </row>
    <row r="84" spans="15:26" x14ac:dyDescent="0.3">
      <c r="P84" s="55">
        <v>42185</v>
      </c>
      <c r="Q84" s="101">
        <v>142.84305400351801</v>
      </c>
      <c r="R84" s="24">
        <v>161.49087836296999</v>
      </c>
      <c r="S84" s="24">
        <v>173.28713601531899</v>
      </c>
      <c r="T84" s="24">
        <v>219.54087991038301</v>
      </c>
      <c r="U84" s="105">
        <v>162.092687946371</v>
      </c>
      <c r="V84" s="106">
        <v>140.24272349309001</v>
      </c>
      <c r="W84" s="101">
        <v>176.690219845646</v>
      </c>
      <c r="X84" s="24">
        <v>165.62212753440201</v>
      </c>
      <c r="Y84" s="24">
        <v>178.75106516987299</v>
      </c>
      <c r="Z84" s="104">
        <v>206.56472871920201</v>
      </c>
    </row>
    <row r="85" spans="15:26" x14ac:dyDescent="0.3">
      <c r="P85" s="55">
        <v>42277</v>
      </c>
      <c r="Q85" s="101">
        <v>143.328632759486</v>
      </c>
      <c r="R85" s="24">
        <v>163.96986541023901</v>
      </c>
      <c r="S85" s="24">
        <v>174.359477546303</v>
      </c>
      <c r="T85" s="24">
        <v>224.507996512327</v>
      </c>
      <c r="U85" s="105">
        <v>163.87227650619701</v>
      </c>
      <c r="V85" s="106">
        <v>145.722453568097</v>
      </c>
      <c r="W85" s="101">
        <v>175.897757972992</v>
      </c>
      <c r="X85" s="24">
        <v>167.60847274471399</v>
      </c>
      <c r="Y85" s="24">
        <v>178.72291662401699</v>
      </c>
      <c r="Z85" s="104">
        <v>210.27240412588901</v>
      </c>
    </row>
    <row r="86" spans="15:26" x14ac:dyDescent="0.3">
      <c r="P86" s="55">
        <v>42369</v>
      </c>
      <c r="Q86" s="101">
        <v>142.55103988076601</v>
      </c>
      <c r="R86" s="24">
        <v>163.12112375606901</v>
      </c>
      <c r="S86" s="24">
        <v>175.109725657686</v>
      </c>
      <c r="T86" s="24">
        <v>223.97338832132999</v>
      </c>
      <c r="U86" s="105">
        <v>169.46836482219999</v>
      </c>
      <c r="V86" s="106">
        <v>150.52260031961899</v>
      </c>
      <c r="W86" s="101">
        <v>169.40508379820201</v>
      </c>
      <c r="X86" s="24">
        <v>169.672814199036</v>
      </c>
      <c r="Y86" s="24">
        <v>178.74330405950499</v>
      </c>
      <c r="Z86" s="104">
        <v>213.046420545914</v>
      </c>
    </row>
    <row r="87" spans="15:26" x14ac:dyDescent="0.3">
      <c r="P87" s="55">
        <v>42460</v>
      </c>
      <c r="Q87" s="101">
        <v>144.973287941374</v>
      </c>
      <c r="R87" s="24">
        <v>168.18074935953001</v>
      </c>
      <c r="S87" s="24">
        <v>179.012196090131</v>
      </c>
      <c r="T87" s="24">
        <v>231.361721346683</v>
      </c>
      <c r="U87" s="105">
        <v>173.40849782599699</v>
      </c>
      <c r="V87" s="106">
        <v>152.949013748417</v>
      </c>
      <c r="W87" s="101">
        <v>165.85577028915301</v>
      </c>
      <c r="X87" s="24">
        <v>174.011322640136</v>
      </c>
      <c r="Y87" s="24">
        <v>179.64970412162899</v>
      </c>
      <c r="Z87" s="104">
        <v>217.34195293000201</v>
      </c>
    </row>
    <row r="88" spans="15:26" x14ac:dyDescent="0.3">
      <c r="P88" s="55">
        <v>42551</v>
      </c>
      <c r="Q88" s="101">
        <v>148.656321922779</v>
      </c>
      <c r="R88" s="24">
        <v>177.48119529968901</v>
      </c>
      <c r="S88" s="24">
        <v>184.291871510379</v>
      </c>
      <c r="T88" s="24">
        <v>245.53682967709</v>
      </c>
      <c r="U88" s="105">
        <v>178.888346213842</v>
      </c>
      <c r="V88" s="106">
        <v>159.74734591299901</v>
      </c>
      <c r="W88" s="101">
        <v>170.550557805388</v>
      </c>
      <c r="X88" s="24">
        <v>178.464519911916</v>
      </c>
      <c r="Y88" s="24">
        <v>181.42980248937599</v>
      </c>
      <c r="Z88" s="104">
        <v>222.00690605971599</v>
      </c>
    </row>
    <row r="89" spans="15:26" x14ac:dyDescent="0.3">
      <c r="P89" s="55">
        <v>42643</v>
      </c>
      <c r="Q89" s="101">
        <v>152.583316763277</v>
      </c>
      <c r="R89" s="24">
        <v>180.726008726695</v>
      </c>
      <c r="S89" s="24">
        <v>188.895020391548</v>
      </c>
      <c r="T89" s="24">
        <v>251.48733799271201</v>
      </c>
      <c r="U89" s="105">
        <v>186.38959209790701</v>
      </c>
      <c r="V89" s="106">
        <v>161.45246288458901</v>
      </c>
      <c r="W89" s="101">
        <v>175.60125594094399</v>
      </c>
      <c r="X89" s="24">
        <v>181.56453322248899</v>
      </c>
      <c r="Y89" s="24">
        <v>184.88594659733499</v>
      </c>
      <c r="Z89" s="104">
        <v>226.74747917385599</v>
      </c>
    </row>
    <row r="90" spans="15:26" x14ac:dyDescent="0.3">
      <c r="O90" s="108"/>
      <c r="P90" s="55">
        <v>42735</v>
      </c>
      <c r="Q90" s="101">
        <v>156.36909723740899</v>
      </c>
      <c r="R90" s="24">
        <v>180.80333264738201</v>
      </c>
      <c r="S90" s="24">
        <v>193.284879593488</v>
      </c>
      <c r="T90" s="24">
        <v>250.923392016847</v>
      </c>
      <c r="U90" s="105">
        <v>191.204071994624</v>
      </c>
      <c r="V90" s="106">
        <v>164.63576743870499</v>
      </c>
      <c r="W90" s="101">
        <v>175.15560762288899</v>
      </c>
      <c r="X90" s="24">
        <v>185.25251029729299</v>
      </c>
      <c r="Y90" s="24">
        <v>189.53173482366</v>
      </c>
      <c r="Z90" s="104">
        <v>229.14699679554201</v>
      </c>
    </row>
    <row r="91" spans="15:26" x14ac:dyDescent="0.3">
      <c r="O91" s="109"/>
      <c r="P91" s="55">
        <v>42825</v>
      </c>
      <c r="Q91" s="101">
        <v>162.32870033381801</v>
      </c>
      <c r="R91" s="24">
        <v>190.78427570135301</v>
      </c>
      <c r="S91" s="24">
        <v>200.84720841235901</v>
      </c>
      <c r="T91" s="24">
        <v>259.98302104968099</v>
      </c>
      <c r="U91" s="105">
        <v>196.77925091420701</v>
      </c>
      <c r="V91" s="106">
        <v>171.065428332122</v>
      </c>
      <c r="W91" s="101">
        <v>175.67511530487499</v>
      </c>
      <c r="X91" s="24">
        <v>192.07137460276201</v>
      </c>
      <c r="Y91" s="24">
        <v>190.06873351784901</v>
      </c>
      <c r="Z91" s="104">
        <v>230.58096771559701</v>
      </c>
    </row>
    <row r="92" spans="15:26" x14ac:dyDescent="0.3">
      <c r="O92" s="110"/>
      <c r="P92" s="55">
        <v>42916</v>
      </c>
      <c r="Q92" s="101">
        <v>169.62700093517</v>
      </c>
      <c r="R92" s="24">
        <v>207.353355026825</v>
      </c>
      <c r="S92" s="24">
        <v>210.06569053122001</v>
      </c>
      <c r="T92" s="24">
        <v>274.708960689035</v>
      </c>
      <c r="U92" s="105">
        <v>205.06157105146701</v>
      </c>
      <c r="V92" s="106">
        <v>172.41602009783099</v>
      </c>
      <c r="W92" s="101">
        <v>182.25486635696899</v>
      </c>
      <c r="X92" s="24">
        <v>197.56252436661001</v>
      </c>
      <c r="Y92" s="24">
        <v>188.03856991193999</v>
      </c>
      <c r="Z92" s="104">
        <v>234.994083715339</v>
      </c>
    </row>
    <row r="93" spans="15:26" x14ac:dyDescent="0.3">
      <c r="O93" s="110"/>
      <c r="P93" s="55">
        <v>43008</v>
      </c>
      <c r="Q93" s="101">
        <v>170.26938595686801</v>
      </c>
      <c r="R93" s="24">
        <v>211.586931825253</v>
      </c>
      <c r="S93" s="24">
        <v>211.46064663142101</v>
      </c>
      <c r="T93" s="24">
        <v>277.76513359476098</v>
      </c>
      <c r="U93" s="105">
        <v>215.88811508311599</v>
      </c>
      <c r="V93" s="106">
        <v>175.633077424514</v>
      </c>
      <c r="W93" s="101">
        <v>184.58485719544501</v>
      </c>
      <c r="X93" s="24">
        <v>198.199490770907</v>
      </c>
      <c r="Y93" s="24">
        <v>187.72397528821801</v>
      </c>
      <c r="Z93" s="104">
        <v>241.19315840048</v>
      </c>
    </row>
    <row r="94" spans="15:26" x14ac:dyDescent="0.3">
      <c r="O94" s="110"/>
      <c r="P94" s="55">
        <v>43100</v>
      </c>
      <c r="Q94" s="101">
        <v>168.72451697320901</v>
      </c>
      <c r="R94" s="24">
        <v>207.534474282834</v>
      </c>
      <c r="S94" s="24">
        <v>208.14043309702299</v>
      </c>
      <c r="T94" s="24">
        <v>274.90649796015401</v>
      </c>
      <c r="U94" s="105">
        <v>233.297510140828</v>
      </c>
      <c r="V94" s="106">
        <v>179.607523393203</v>
      </c>
      <c r="W94" s="101">
        <v>184.53481493910499</v>
      </c>
      <c r="X94" s="24">
        <v>201.72124377350701</v>
      </c>
      <c r="Y94" s="24">
        <v>188.87808970681201</v>
      </c>
      <c r="Z94" s="104">
        <v>246.78299486705399</v>
      </c>
    </row>
    <row r="95" spans="15:26" x14ac:dyDescent="0.3">
      <c r="O95" s="110"/>
      <c r="P95" s="55">
        <v>43190</v>
      </c>
      <c r="Q95" s="101">
        <v>172.59137880884299</v>
      </c>
      <c r="R95" s="24">
        <v>210.49856839175499</v>
      </c>
      <c r="S95" s="24">
        <v>208.034248488137</v>
      </c>
      <c r="T95" s="24">
        <v>283.258330294053</v>
      </c>
      <c r="U95" s="105">
        <v>241.47869487872001</v>
      </c>
      <c r="V95" s="106">
        <v>178.638768540814</v>
      </c>
      <c r="W95" s="101">
        <v>184.89593851835701</v>
      </c>
      <c r="X95" s="24">
        <v>213.49289622426801</v>
      </c>
      <c r="Y95" s="24">
        <v>190.934818322513</v>
      </c>
      <c r="Z95" s="104">
        <v>250.52285096042499</v>
      </c>
    </row>
    <row r="96" spans="15:26" x14ac:dyDescent="0.3">
      <c r="O96" s="110"/>
      <c r="P96" s="55">
        <v>43281</v>
      </c>
      <c r="Q96" s="101">
        <v>177.89416611185899</v>
      </c>
      <c r="R96" s="24">
        <v>216.89276055433501</v>
      </c>
      <c r="S96" s="24">
        <v>209.923133775087</v>
      </c>
      <c r="T96" s="24">
        <v>297.907263099148</v>
      </c>
      <c r="U96" s="105">
        <v>242.13514487360999</v>
      </c>
      <c r="V96" s="106">
        <v>180.96798589701601</v>
      </c>
      <c r="W96" s="101">
        <v>184.54058546707</v>
      </c>
      <c r="X96" s="24">
        <v>222.39696910180101</v>
      </c>
      <c r="Y96" s="24">
        <v>191.43674075697101</v>
      </c>
      <c r="Z96" s="104">
        <v>254.077575688884</v>
      </c>
    </row>
    <row r="97" spans="15:26" x14ac:dyDescent="0.3">
      <c r="O97" s="110"/>
      <c r="P97" s="55">
        <v>43373</v>
      </c>
      <c r="Q97" s="101">
        <v>179.74115177350299</v>
      </c>
      <c r="R97" s="24">
        <v>222.15972336834199</v>
      </c>
      <c r="S97" s="24">
        <v>212.260178647467</v>
      </c>
      <c r="T97" s="24">
        <v>302.92301676370198</v>
      </c>
      <c r="U97" s="105">
        <v>243.06064055042501</v>
      </c>
      <c r="V97" s="106">
        <v>181.812621906278</v>
      </c>
      <c r="W97" s="101">
        <v>188.49946817358801</v>
      </c>
      <c r="X97" s="24">
        <v>220.49673231657499</v>
      </c>
      <c r="Y97" s="24">
        <v>188.653930684546</v>
      </c>
      <c r="Z97" s="104">
        <v>258.00676456799999</v>
      </c>
    </row>
    <row r="98" spans="15:26" x14ac:dyDescent="0.3">
      <c r="O98" s="108"/>
      <c r="P98" s="55">
        <v>43465</v>
      </c>
      <c r="Q98" s="101">
        <v>180.490673706628</v>
      </c>
      <c r="R98" s="24">
        <v>225.94462290446799</v>
      </c>
      <c r="S98" s="24">
        <v>213.205161751649</v>
      </c>
      <c r="T98" s="24">
        <v>301.63873358774498</v>
      </c>
      <c r="U98" s="105">
        <v>239.95488594338801</v>
      </c>
      <c r="V98" s="106">
        <v>183.30417318576201</v>
      </c>
      <c r="W98" s="101">
        <v>190.66323281563001</v>
      </c>
      <c r="X98" s="24">
        <v>218.56829436555401</v>
      </c>
      <c r="Y98" s="24">
        <v>185.987340041186</v>
      </c>
      <c r="Z98" s="104">
        <v>260.63319845666302</v>
      </c>
    </row>
    <row r="99" spans="15:26" x14ac:dyDescent="0.3">
      <c r="O99" s="108"/>
      <c r="P99" s="55">
        <v>43555</v>
      </c>
      <c r="Q99" s="101">
        <v>182.984867550248</v>
      </c>
      <c r="R99" s="24">
        <v>229.76630509848701</v>
      </c>
      <c r="S99" s="24">
        <v>212.22616880928399</v>
      </c>
      <c r="T99" s="24">
        <v>306.11338374967397</v>
      </c>
      <c r="U99" s="105">
        <v>239.004592760386</v>
      </c>
      <c r="V99" s="106">
        <v>181.2652489127</v>
      </c>
      <c r="W99" s="101">
        <v>193.986842980121</v>
      </c>
      <c r="X99" s="24">
        <v>224.10144701769499</v>
      </c>
      <c r="Y99" s="24">
        <v>187.25677516688299</v>
      </c>
      <c r="Z99" s="104">
        <v>265.30740974095198</v>
      </c>
    </row>
    <row r="100" spans="15:26" x14ac:dyDescent="0.3">
      <c r="O100" s="108"/>
      <c r="P100" s="55">
        <v>43646</v>
      </c>
      <c r="Q100" s="101">
        <v>185.082551428149</v>
      </c>
      <c r="R100" s="24">
        <v>232.895411419862</v>
      </c>
      <c r="S100" s="24">
        <v>211.38815532586199</v>
      </c>
      <c r="T100" s="24">
        <v>315.07714671220202</v>
      </c>
      <c r="U100" s="105">
        <v>249.68984103085501</v>
      </c>
      <c r="V100" s="106">
        <v>185.04318751614099</v>
      </c>
      <c r="W100" s="101">
        <v>201.732780978725</v>
      </c>
      <c r="X100" s="24">
        <v>232.504604076487</v>
      </c>
      <c r="Y100" s="24">
        <v>188.23940373446499</v>
      </c>
      <c r="Z100" s="104">
        <v>271.06885005448402</v>
      </c>
    </row>
    <row r="101" spans="15:26" x14ac:dyDescent="0.3">
      <c r="O101" s="108"/>
      <c r="P101" s="55">
        <v>43738</v>
      </c>
      <c r="Q101" s="101">
        <v>186.185901318926</v>
      </c>
      <c r="R101" s="24">
        <v>235.77795472144501</v>
      </c>
      <c r="S101" s="24">
        <v>213.76208276151601</v>
      </c>
      <c r="T101" s="24">
        <v>324.86199644738002</v>
      </c>
      <c r="U101" s="105">
        <v>257.536086184157</v>
      </c>
      <c r="V101" s="106">
        <v>185.538776445845</v>
      </c>
      <c r="W101" s="101">
        <v>206.29076592959899</v>
      </c>
      <c r="X101" s="24">
        <v>236.37734020664101</v>
      </c>
      <c r="Y101" s="24">
        <v>187.72715588173099</v>
      </c>
      <c r="Z101" s="104">
        <v>275.63831002781097</v>
      </c>
    </row>
    <row r="102" spans="15:26" x14ac:dyDescent="0.3">
      <c r="O102" s="108"/>
      <c r="P102" s="55">
        <v>43830</v>
      </c>
      <c r="Q102" s="101">
        <v>186.96019272684899</v>
      </c>
      <c r="R102" s="24">
        <v>239.94161788341401</v>
      </c>
      <c r="S102" s="24">
        <v>216.96631565828901</v>
      </c>
      <c r="T102" s="24">
        <v>329.95727624887002</v>
      </c>
      <c r="U102" s="105">
        <v>270.50697123242702</v>
      </c>
      <c r="V102" s="106">
        <v>187.11031911807899</v>
      </c>
      <c r="W102" s="101">
        <v>206.56139149389401</v>
      </c>
      <c r="X102" s="24">
        <v>240.873842265755</v>
      </c>
      <c r="Y102" s="24">
        <v>189.329654686444</v>
      </c>
      <c r="Z102" s="104">
        <v>280.56070622084599</v>
      </c>
    </row>
    <row r="103" spans="15:26" x14ac:dyDescent="0.3">
      <c r="O103" s="108"/>
      <c r="P103" s="55">
        <v>43921</v>
      </c>
      <c r="Q103" s="101">
        <v>185.899023936552</v>
      </c>
      <c r="R103" s="24">
        <v>246.12396859635999</v>
      </c>
      <c r="S103" s="24">
        <v>216.40038892541401</v>
      </c>
      <c r="T103" s="24">
        <v>328.46297679168902</v>
      </c>
      <c r="U103" s="105">
        <v>278.73961622271702</v>
      </c>
      <c r="V103" s="106">
        <v>190.38813044978599</v>
      </c>
      <c r="W103" s="101">
        <v>202.904880120565</v>
      </c>
      <c r="X103" s="24">
        <v>248.98089538755701</v>
      </c>
      <c r="Y103" s="24">
        <v>190.63764527548099</v>
      </c>
      <c r="Z103" s="104">
        <v>282.975578542064</v>
      </c>
    </row>
    <row r="104" spans="15:26" x14ac:dyDescent="0.3">
      <c r="O104" s="108"/>
      <c r="P104" s="55">
        <v>44012</v>
      </c>
      <c r="Q104" s="101">
        <v>182.93781913306799</v>
      </c>
      <c r="R104" s="24">
        <v>251.509458662556</v>
      </c>
      <c r="S104" s="24">
        <v>212.70444665770901</v>
      </c>
      <c r="T104" s="24">
        <v>325.41892964113498</v>
      </c>
      <c r="U104" s="105">
        <v>283.492289467972</v>
      </c>
      <c r="V104" s="106">
        <v>185.154996845597</v>
      </c>
      <c r="W104" s="101">
        <v>193.05967382202601</v>
      </c>
      <c r="X104" s="24">
        <v>255.12916813663</v>
      </c>
      <c r="Y104" s="24">
        <v>189.49553454675899</v>
      </c>
      <c r="Z104" s="104">
        <v>286.49453072013102</v>
      </c>
    </row>
    <row r="105" spans="15:26" x14ac:dyDescent="0.3">
      <c r="O105" s="108"/>
      <c r="P105" s="55">
        <v>44104</v>
      </c>
      <c r="Q105" s="101">
        <v>187.43412179753801</v>
      </c>
      <c r="R105" s="24">
        <v>256.56075651328501</v>
      </c>
      <c r="S105" s="24">
        <v>215.129521441425</v>
      </c>
      <c r="T105" s="24">
        <v>339.73603645780298</v>
      </c>
      <c r="U105" s="105">
        <v>295.55338246677098</v>
      </c>
      <c r="V105" s="106">
        <v>184.716163844851</v>
      </c>
      <c r="W105" s="101">
        <v>190.006260045868</v>
      </c>
      <c r="X105" s="24">
        <v>263.68320239564599</v>
      </c>
      <c r="Y105" s="24">
        <v>190.316920073429</v>
      </c>
      <c r="Z105" s="104">
        <v>294.27345267452301</v>
      </c>
    </row>
    <row r="106" spans="15:26" x14ac:dyDescent="0.3">
      <c r="O106" s="108"/>
      <c r="P106" s="55">
        <v>44196</v>
      </c>
      <c r="Q106" s="101">
        <v>194.753103410802</v>
      </c>
      <c r="R106" s="24">
        <v>264.30090765330903</v>
      </c>
      <c r="S106" s="24">
        <v>223.13369777821501</v>
      </c>
      <c r="T106" s="24">
        <v>361.29443854043802</v>
      </c>
      <c r="U106" s="105">
        <v>311.98126284439797</v>
      </c>
      <c r="V106" s="106">
        <v>184.342005981608</v>
      </c>
      <c r="W106" s="101">
        <v>192.41081755946499</v>
      </c>
      <c r="X106" s="24">
        <v>274.19873063653699</v>
      </c>
      <c r="Y106" s="24">
        <v>192.87497183668199</v>
      </c>
      <c r="Z106" s="104">
        <v>300.23921417116702</v>
      </c>
    </row>
    <row r="107" spans="15:26" x14ac:dyDescent="0.3">
      <c r="O107" s="108"/>
      <c r="P107" s="55">
        <v>44286</v>
      </c>
      <c r="Q107" s="101">
        <v>196.35812142304499</v>
      </c>
      <c r="R107" s="24">
        <v>276.37683693271902</v>
      </c>
      <c r="S107" s="24">
        <v>230.41401032252699</v>
      </c>
      <c r="T107" s="24">
        <v>375.38259450757198</v>
      </c>
      <c r="U107" s="105">
        <v>313.75291560227799</v>
      </c>
      <c r="V107" s="106">
        <v>185.400973274493</v>
      </c>
      <c r="W107" s="101">
        <v>190.53757000576701</v>
      </c>
      <c r="X107" s="24">
        <v>278.947084058413</v>
      </c>
      <c r="Y107" s="24">
        <v>196.54778805383799</v>
      </c>
      <c r="Z107" s="104">
        <v>309.91877962508499</v>
      </c>
    </row>
    <row r="108" spans="15:26" x14ac:dyDescent="0.3">
      <c r="O108" s="108"/>
      <c r="P108" s="55">
        <v>44377</v>
      </c>
      <c r="Q108" s="101">
        <v>200.64552466887801</v>
      </c>
      <c r="R108" s="24">
        <v>292.955902175642</v>
      </c>
      <c r="S108" s="24">
        <v>239.83312238344001</v>
      </c>
      <c r="T108" s="24">
        <v>396.49781808593701</v>
      </c>
      <c r="U108" s="105">
        <v>331.357800393052</v>
      </c>
      <c r="V108" s="106">
        <v>194.12402751949699</v>
      </c>
      <c r="W108" s="101">
        <v>196.84023459382999</v>
      </c>
      <c r="X108" s="24">
        <v>290.62014293855901</v>
      </c>
      <c r="Y108" s="24">
        <v>204.09595942605</v>
      </c>
      <c r="Z108" s="104">
        <v>329.76801308967902</v>
      </c>
    </row>
    <row r="109" spans="15:26" x14ac:dyDescent="0.3">
      <c r="O109" s="108"/>
      <c r="P109" s="55">
        <v>44469</v>
      </c>
      <c r="Q109" s="101">
        <v>209.097007167481</v>
      </c>
      <c r="R109" s="24">
        <v>306.02390385272901</v>
      </c>
      <c r="S109" s="24">
        <v>249.46614423012301</v>
      </c>
      <c r="T109" s="24">
        <v>418.78879237639302</v>
      </c>
      <c r="U109" s="105">
        <v>337.88717881844502</v>
      </c>
      <c r="V109" s="106">
        <v>200.345453494194</v>
      </c>
      <c r="W109" s="101">
        <v>208.76180787698701</v>
      </c>
      <c r="X109" s="24">
        <v>317.68656256281002</v>
      </c>
      <c r="Y109" s="24">
        <v>211.302117978014</v>
      </c>
      <c r="Z109" s="104">
        <v>355.751604394634</v>
      </c>
    </row>
    <row r="110" spans="15:26" x14ac:dyDescent="0.3">
      <c r="O110" s="108"/>
      <c r="P110" s="55">
        <v>44561</v>
      </c>
      <c r="Q110" s="101">
        <v>213.85338396767</v>
      </c>
      <c r="R110" s="24">
        <v>314.46964486548001</v>
      </c>
      <c r="S110" s="24">
        <v>254.94997356095701</v>
      </c>
      <c r="T110" s="24">
        <v>430.76137753461899</v>
      </c>
      <c r="U110" s="105">
        <v>342.803318354525</v>
      </c>
      <c r="V110" s="106">
        <v>211.498320883709</v>
      </c>
      <c r="W110" s="101">
        <v>211.480123436101</v>
      </c>
      <c r="X110" s="24">
        <v>335.79420112825699</v>
      </c>
      <c r="Y110" s="24">
        <v>216.00005936974401</v>
      </c>
      <c r="Z110" s="104">
        <v>377.09553641419399</v>
      </c>
    </row>
    <row r="111" spans="15:26" x14ac:dyDescent="0.3">
      <c r="O111" s="108"/>
      <c r="P111" s="55">
        <v>44651</v>
      </c>
      <c r="Q111" s="101">
        <v>217.17388036660401</v>
      </c>
      <c r="R111" s="24">
        <v>331.59239773260703</v>
      </c>
      <c r="S111" s="24">
        <v>260.08152930473</v>
      </c>
      <c r="T111" s="24">
        <v>447.81949592992902</v>
      </c>
      <c r="U111" s="105">
        <v>354.23154981058798</v>
      </c>
      <c r="V111" s="106">
        <v>220.96616296573399</v>
      </c>
      <c r="W111" s="101">
        <v>205.96902655920701</v>
      </c>
      <c r="X111" s="24">
        <v>352.17525588281001</v>
      </c>
      <c r="Y111" s="24">
        <v>220.264518006602</v>
      </c>
      <c r="Z111" s="104">
        <v>392.69705382836003</v>
      </c>
    </row>
    <row r="112" spans="15:26" x14ac:dyDescent="0.3">
      <c r="O112" s="108"/>
      <c r="P112" s="55">
        <v>44742</v>
      </c>
      <c r="Q112" s="101">
        <v>225.89644903451901</v>
      </c>
      <c r="R112" s="24">
        <v>355.34900254225897</v>
      </c>
      <c r="S112" s="24">
        <v>266.61387504750502</v>
      </c>
      <c r="T112" s="24">
        <v>473.14628635268599</v>
      </c>
      <c r="U112" s="105">
        <v>370.90082828529899</v>
      </c>
      <c r="V112" s="106">
        <v>227.73041049143001</v>
      </c>
      <c r="W112" s="101">
        <v>199.733802263173</v>
      </c>
      <c r="X112" s="24">
        <v>380.50219364261301</v>
      </c>
      <c r="Y112" s="24">
        <v>221.79444289312099</v>
      </c>
      <c r="Z112" s="104">
        <v>406.39087535589198</v>
      </c>
    </row>
    <row r="113" spans="15:26" x14ac:dyDescent="0.3">
      <c r="P113" s="55">
        <v>44834</v>
      </c>
      <c r="Q113" s="101">
        <v>226.04253727863801</v>
      </c>
      <c r="R113" s="24">
        <v>357.87810961890398</v>
      </c>
      <c r="S113" s="24">
        <v>266.780777274402</v>
      </c>
      <c r="T113" s="24">
        <v>460.06212204243297</v>
      </c>
      <c r="U113" s="105">
        <v>384.48919701575898</v>
      </c>
      <c r="V113" s="106">
        <v>231.25323369160401</v>
      </c>
      <c r="W113" s="101">
        <v>191.41543139869299</v>
      </c>
      <c r="X113" s="24">
        <v>387.99675354534702</v>
      </c>
      <c r="Y113" s="24">
        <v>219.98002582369199</v>
      </c>
      <c r="Z113" s="104">
        <v>398.92626112987301</v>
      </c>
    </row>
    <row r="114" spans="15:26" x14ac:dyDescent="0.3">
      <c r="P114" s="55">
        <v>44926</v>
      </c>
      <c r="Q114" s="101">
        <v>217.810587044242</v>
      </c>
      <c r="R114" s="24">
        <v>350.44232488826498</v>
      </c>
      <c r="S114" s="24">
        <v>264.350515335323</v>
      </c>
      <c r="T114" s="24">
        <v>433.687655326862</v>
      </c>
      <c r="U114" s="105">
        <v>394.48921285245598</v>
      </c>
      <c r="V114" s="106">
        <v>231.38099327592801</v>
      </c>
      <c r="W114" s="101">
        <v>179.689280827635</v>
      </c>
      <c r="X114" s="24">
        <v>379.30338187868398</v>
      </c>
      <c r="Y114" s="24">
        <v>217.19211712534499</v>
      </c>
      <c r="Z114" s="104">
        <v>373.189195760014</v>
      </c>
    </row>
    <row r="115" spans="15:26" x14ac:dyDescent="0.3">
      <c r="P115" s="55">
        <v>45016</v>
      </c>
      <c r="Q115" s="101">
        <v>214.998427576041</v>
      </c>
      <c r="R115" s="24">
        <v>358.96530868452498</v>
      </c>
      <c r="S115" s="24">
        <v>265.13785110955803</v>
      </c>
      <c r="T115" s="24">
        <v>428.66075189179003</v>
      </c>
      <c r="U115" s="105">
        <v>400.4993678857</v>
      </c>
      <c r="V115" s="106">
        <v>227.77245970376501</v>
      </c>
      <c r="W115" s="101">
        <v>169.972151891023</v>
      </c>
      <c r="X115" s="24">
        <v>374.52628385132198</v>
      </c>
      <c r="Y115" s="24">
        <v>214.34650338531799</v>
      </c>
      <c r="Z115" s="104">
        <v>349.63793429958798</v>
      </c>
    </row>
    <row r="116" spans="15:26" x14ac:dyDescent="0.3">
      <c r="P116" s="55">
        <v>45107</v>
      </c>
      <c r="Q116" s="101">
        <v>219.30921000444701</v>
      </c>
      <c r="R116" s="24">
        <v>373.741131534207</v>
      </c>
      <c r="S116" s="24">
        <v>269.57729445740398</v>
      </c>
      <c r="T116" s="24">
        <v>428.11483977530003</v>
      </c>
      <c r="U116" s="105">
        <v>400.91650909522099</v>
      </c>
      <c r="V116" s="106">
        <v>233.35292730295001</v>
      </c>
      <c r="W116" s="101">
        <v>167.53017905154499</v>
      </c>
      <c r="X116" s="24">
        <v>373.114339430266</v>
      </c>
      <c r="Y116" s="24">
        <v>215.025414744822</v>
      </c>
      <c r="Z116" s="104">
        <v>335.67313893909301</v>
      </c>
    </row>
    <row r="117" spans="15:26" x14ac:dyDescent="0.3">
      <c r="P117" s="55">
        <v>45199</v>
      </c>
      <c r="Q117" s="101">
        <v>219.449277061061</v>
      </c>
      <c r="R117" s="24">
        <v>379.11512072905498</v>
      </c>
      <c r="S117" s="24">
        <v>274.60884236275501</v>
      </c>
      <c r="T117" s="24">
        <v>424.95534861883499</v>
      </c>
      <c r="U117" s="105">
        <v>397.01045105026998</v>
      </c>
      <c r="V117" s="106">
        <v>236.52123572949799</v>
      </c>
      <c r="W117" s="101">
        <v>155.99354715257701</v>
      </c>
      <c r="X117" s="24">
        <v>372.782716090478</v>
      </c>
      <c r="Y117" s="24">
        <v>216.45033228177499</v>
      </c>
      <c r="Z117" s="104">
        <v>331.69249639991398</v>
      </c>
    </row>
    <row r="118" spans="15:26" x14ac:dyDescent="0.3">
      <c r="P118" s="55">
        <v>45291</v>
      </c>
      <c r="Q118" s="101">
        <v>212.674697550595</v>
      </c>
      <c r="R118" s="24">
        <v>378.85004593980102</v>
      </c>
      <c r="S118" s="24">
        <v>275.742774348892</v>
      </c>
      <c r="T118" s="24">
        <v>420.91258439511603</v>
      </c>
      <c r="U118" s="105">
        <v>410.36136823736001</v>
      </c>
      <c r="V118" s="106">
        <v>235.257656440397</v>
      </c>
      <c r="W118" s="101">
        <v>137.82985576101899</v>
      </c>
      <c r="X118" s="24">
        <v>373.88972832861901</v>
      </c>
      <c r="Y118" s="24">
        <v>217.69072879896601</v>
      </c>
      <c r="Z118" s="104">
        <v>324.80727414806199</v>
      </c>
    </row>
    <row r="119" spans="15:26" x14ac:dyDescent="0.3">
      <c r="P119" s="55">
        <v>45382</v>
      </c>
      <c r="Q119" s="101">
        <v>210.92214798364901</v>
      </c>
      <c r="R119" s="24">
        <v>382.31295719080498</v>
      </c>
      <c r="S119" s="24">
        <v>276.22794792759998</v>
      </c>
      <c r="T119" s="24">
        <v>421.77945959359198</v>
      </c>
      <c r="U119" s="105">
        <v>415.60005390941899</v>
      </c>
      <c r="V119" s="106">
        <v>238.05003982166099</v>
      </c>
      <c r="W119" s="101">
        <v>128.61406587891199</v>
      </c>
      <c r="X119" s="24">
        <v>377.13401334354103</v>
      </c>
      <c r="Y119" s="24">
        <v>219.08555720585099</v>
      </c>
      <c r="Z119" s="104">
        <v>311.256163847045</v>
      </c>
    </row>
    <row r="120" spans="15:26" x14ac:dyDescent="0.3">
      <c r="P120" s="55">
        <v>45473</v>
      </c>
      <c r="Q120" s="101">
        <v>213.60632365695099</v>
      </c>
      <c r="R120" s="24">
        <v>389.56898347924999</v>
      </c>
      <c r="S120" s="24">
        <v>278.06158192123002</v>
      </c>
      <c r="T120" s="24">
        <v>420.69112458476098</v>
      </c>
      <c r="U120" s="105">
        <v>441.95660464806201</v>
      </c>
      <c r="V120" s="106">
        <v>235.657034169529</v>
      </c>
      <c r="W120" s="101">
        <v>123.42585503988001</v>
      </c>
      <c r="X120" s="24">
        <v>381.37324547227797</v>
      </c>
      <c r="Y120" s="24">
        <v>218.437210639976</v>
      </c>
      <c r="Z120" s="104">
        <v>305.31532159818499</v>
      </c>
    </row>
    <row r="121" spans="15:26" x14ac:dyDescent="0.3">
      <c r="P121" s="55">
        <v>45565</v>
      </c>
      <c r="Q121" s="101">
        <v>213.72054104336999</v>
      </c>
      <c r="R121" s="24">
        <v>399.03273356403997</v>
      </c>
      <c r="S121" s="24">
        <v>279.65046917911201</v>
      </c>
      <c r="T121" s="24">
        <v>414.97056002410801</v>
      </c>
      <c r="U121" s="105">
        <v>446.37953500037997</v>
      </c>
      <c r="V121" s="106">
        <v>228.37854270583699</v>
      </c>
      <c r="W121" s="101">
        <v>123.299296241013</v>
      </c>
      <c r="X121" s="24">
        <v>384.85796952590101</v>
      </c>
      <c r="Y121" s="24">
        <v>220.22688571224199</v>
      </c>
      <c r="Z121" s="104">
        <v>309.58801954402702</v>
      </c>
    </row>
    <row r="122" spans="15:26" x14ac:dyDescent="0.3">
      <c r="P122" s="55">
        <v>45657</v>
      </c>
      <c r="Q122" s="101">
        <v>212.692716478351</v>
      </c>
      <c r="R122" s="24">
        <v>404.60869784192602</v>
      </c>
      <c r="S122" s="24">
        <v>280.91235941853103</v>
      </c>
      <c r="T122" s="24">
        <v>414.25401364602601</v>
      </c>
      <c r="U122" s="105">
        <v>444.13012054626302</v>
      </c>
      <c r="V122" s="106">
        <v>231.075416703717</v>
      </c>
      <c r="W122" s="101">
        <v>122.656240381598</v>
      </c>
      <c r="X122" s="24">
        <v>387.44800081490899</v>
      </c>
      <c r="Y122" s="24">
        <v>223.59943546953301</v>
      </c>
      <c r="Z122" s="104">
        <v>316.94479689614798</v>
      </c>
    </row>
    <row r="123" spans="15:26" x14ac:dyDescent="0.3">
      <c r="P123" s="55">
        <v>45747</v>
      </c>
      <c r="Q123" s="101">
        <v>215.314302743838</v>
      </c>
      <c r="R123" s="24">
        <v>407.20426852677201</v>
      </c>
      <c r="S123" s="24">
        <v>282.585170582275</v>
      </c>
      <c r="T123" s="24">
        <v>419.22630546403701</v>
      </c>
      <c r="U123" s="105">
        <v>449.19570052967202</v>
      </c>
      <c r="V123" s="106">
        <v>228.589606428032</v>
      </c>
      <c r="W123" s="101">
        <v>117.69924227306601</v>
      </c>
      <c r="X123" s="24">
        <v>393.597298105454</v>
      </c>
      <c r="Y123" s="24">
        <v>224.82341250550701</v>
      </c>
      <c r="Z123" s="104">
        <v>321.487830211073</v>
      </c>
    </row>
    <row r="124" spans="15:26" x14ac:dyDescent="0.3">
      <c r="P124" s="55">
        <v>45838</v>
      </c>
      <c r="Q124" s="101">
        <v>218.87617038168599</v>
      </c>
      <c r="R124" s="24">
        <v>411.11012237694302</v>
      </c>
      <c r="S124" s="24">
        <v>282.40582470441399</v>
      </c>
      <c r="T124" s="24">
        <v>423.34572792052802</v>
      </c>
      <c r="U124" s="105">
        <v>447.00502931994703</v>
      </c>
      <c r="V124" s="106">
        <v>228.65595544065599</v>
      </c>
      <c r="W124" s="101">
        <v>118.731800889355</v>
      </c>
      <c r="X124" s="24">
        <v>398.445027462182</v>
      </c>
      <c r="Y124" s="24">
        <v>226.19097943962399</v>
      </c>
      <c r="Z124" s="104">
        <v>317.80591610456497</v>
      </c>
    </row>
    <row r="125" spans="15:26" x14ac:dyDescent="0.3">
      <c r="P125" s="55">
        <v>45930</v>
      </c>
      <c r="Q125" s="101">
        <v>217.97779336308901</v>
      </c>
      <c r="R125" s="24">
        <v>412.59441593611899</v>
      </c>
      <c r="S125" s="24">
        <v>279.441798873697</v>
      </c>
      <c r="T125" s="24">
        <v>424.95423171163202</v>
      </c>
      <c r="U125" s="105">
        <v>438.76662098417</v>
      </c>
      <c r="V125" s="106">
        <v>229.561149684588</v>
      </c>
      <c r="W125" s="101">
        <v>125.973570836232</v>
      </c>
      <c r="X125" s="24">
        <v>393.54895866741401</v>
      </c>
      <c r="Y125" s="24">
        <v>226.998115312278</v>
      </c>
      <c r="Z125" s="104">
        <v>315.94057886213801</v>
      </c>
    </row>
    <row r="126" spans="15:26" x14ac:dyDescent="0.3">
      <c r="P126" s="55">
        <v>46022</v>
      </c>
      <c r="Q126" s="101">
        <v>216.38965459010601</v>
      </c>
      <c r="R126" s="24">
        <v>413.890678621961</v>
      </c>
      <c r="S126" s="24">
        <v>278.83793552519199</v>
      </c>
      <c r="T126" s="24">
        <v>422.49056982440402</v>
      </c>
      <c r="U126" s="105">
        <v>454.67519312563201</v>
      </c>
      <c r="V126" s="106">
        <v>222.978577684898</v>
      </c>
      <c r="W126" s="101">
        <v>130.316803949225</v>
      </c>
      <c r="X126" s="24">
        <v>391.93121189472998</v>
      </c>
      <c r="Y126" s="24">
        <v>223.59213141615601</v>
      </c>
      <c r="Z126" s="104">
        <v>321.72571557489601</v>
      </c>
    </row>
    <row r="127" spans="15:26" x14ac:dyDescent="0.3">
      <c r="O127" s="108"/>
      <c r="P127" s="55">
        <v>46112</v>
      </c>
      <c r="Q127" s="101">
        <v>220.64298215972599</v>
      </c>
      <c r="R127" s="24">
        <v>422.76213733508899</v>
      </c>
      <c r="S127" s="24">
        <v>282.69933346872398</v>
      </c>
      <c r="T127" s="24">
        <v>415.18580181938302</v>
      </c>
      <c r="U127" s="105">
        <v>467.50162007731501</v>
      </c>
      <c r="V127" s="106">
        <v>225.10461756061301</v>
      </c>
      <c r="W127" s="101">
        <v>130.04071887818901</v>
      </c>
      <c r="X127" s="24">
        <v>399.75966371245602</v>
      </c>
      <c r="Y127" s="24">
        <v>219.40973567020799</v>
      </c>
      <c r="Z127" s="104">
        <v>323.00268771825398</v>
      </c>
    </row>
    <row r="128" spans="15:26" ht="28.8" x14ac:dyDescent="0.3">
      <c r="O128" s="108"/>
      <c r="P128" s="108"/>
      <c r="Q128" s="132" t="s">
        <v>29</v>
      </c>
      <c r="R128" s="133" t="s">
        <v>30</v>
      </c>
      <c r="S128" s="133" t="s">
        <v>31</v>
      </c>
      <c r="T128" s="133" t="s">
        <v>32</v>
      </c>
      <c r="U128" s="133" t="s">
        <v>33</v>
      </c>
      <c r="V128" s="134" t="s">
        <v>34</v>
      </c>
      <c r="W128" s="132" t="s">
        <v>29</v>
      </c>
      <c r="X128" s="133" t="s">
        <v>30</v>
      </c>
      <c r="Y128" s="133" t="s">
        <v>31</v>
      </c>
      <c r="Z128" s="133" t="s">
        <v>32</v>
      </c>
    </row>
    <row r="129" spans="15:26" x14ac:dyDescent="0.3">
      <c r="O129" s="109"/>
      <c r="P129" s="109"/>
      <c r="Q129" s="111" t="s">
        <v>140</v>
      </c>
      <c r="R129" s="111" t="s">
        <v>141</v>
      </c>
      <c r="S129" s="111" t="s">
        <v>142</v>
      </c>
      <c r="T129" s="111" t="s">
        <v>143</v>
      </c>
      <c r="U129" s="111" t="s">
        <v>144</v>
      </c>
      <c r="V129" s="111" t="s">
        <v>145</v>
      </c>
      <c r="W129" s="111" t="s">
        <v>140</v>
      </c>
      <c r="X129" s="111" t="s">
        <v>141</v>
      </c>
      <c r="Y129" s="111" t="s">
        <v>142</v>
      </c>
      <c r="Z129" s="111" t="s">
        <v>143</v>
      </c>
    </row>
    <row r="130" spans="15:26" x14ac:dyDescent="0.3">
      <c r="O130" s="110" t="s">
        <v>146</v>
      </c>
      <c r="P130" s="37" t="s">
        <v>146</v>
      </c>
      <c r="Q130" s="112">
        <f>Q122/Q121-1</f>
        <v>-4.809198778934487E-3</v>
      </c>
      <c r="R130" s="112">
        <f t="shared" ref="Q130:Z135" si="0">R122/R121-1</f>
        <v>1.3973701425652907E-2</v>
      </c>
      <c r="S130" s="112">
        <f t="shared" si="0"/>
        <v>4.5123837736555927E-3</v>
      </c>
      <c r="T130" s="112">
        <f t="shared" si="0"/>
        <v>-1.7267402729493897E-3</v>
      </c>
      <c r="U130" s="112">
        <f t="shared" si="0"/>
        <v>-5.0392418956103358E-3</v>
      </c>
      <c r="V130" s="112">
        <f t="shared" si="0"/>
        <v>1.1808788890266708E-2</v>
      </c>
      <c r="W130" s="112">
        <f t="shared" si="0"/>
        <v>-5.2154057567207479E-3</v>
      </c>
      <c r="X130" s="112">
        <f t="shared" si="0"/>
        <v>6.7298367036510154E-3</v>
      </c>
      <c r="Y130" s="112">
        <f t="shared" si="0"/>
        <v>1.5313978338220346E-2</v>
      </c>
      <c r="Z130" s="112">
        <f t="shared" si="0"/>
        <v>2.3763120300831719E-2</v>
      </c>
    </row>
    <row r="131" spans="15:26" x14ac:dyDescent="0.3">
      <c r="O131" s="110" t="s">
        <v>146</v>
      </c>
      <c r="P131" s="37" t="s">
        <v>146</v>
      </c>
      <c r="Q131" s="112">
        <f>Q123/Q122-1</f>
        <v>1.2325698354385572E-2</v>
      </c>
      <c r="R131" s="112">
        <f t="shared" si="0"/>
        <v>6.4150145528014679E-3</v>
      </c>
      <c r="S131" s="112">
        <f t="shared" si="0"/>
        <v>5.9549219094758854E-3</v>
      </c>
      <c r="T131" s="112">
        <f t="shared" si="0"/>
        <v>1.2003002153793796E-2</v>
      </c>
      <c r="U131" s="112">
        <f t="shared" si="0"/>
        <v>1.140562134623635E-2</v>
      </c>
      <c r="V131" s="112">
        <f t="shared" si="0"/>
        <v>-1.0757571320848425E-2</v>
      </c>
      <c r="W131" s="112">
        <f t="shared" si="0"/>
        <v>-4.0413745710044524E-2</v>
      </c>
      <c r="X131" s="112">
        <f t="shared" si="0"/>
        <v>1.5871284088732729E-2</v>
      </c>
      <c r="Y131" s="112">
        <f t="shared" si="0"/>
        <v>5.4739719418512855E-3</v>
      </c>
      <c r="Z131" s="112">
        <f t="shared" si="0"/>
        <v>1.4333831504460992E-2</v>
      </c>
    </row>
    <row r="132" spans="15:26" x14ac:dyDescent="0.3">
      <c r="O132" s="110" t="s">
        <v>146</v>
      </c>
      <c r="P132" s="37" t="s">
        <v>146</v>
      </c>
      <c r="Q132" s="112">
        <f t="shared" si="0"/>
        <v>1.6542642975676314E-2</v>
      </c>
      <c r="R132" s="112">
        <f t="shared" si="0"/>
        <v>9.5918784552579961E-3</v>
      </c>
      <c r="S132" s="112">
        <f t="shared" si="0"/>
        <v>-6.3466132172285139E-4</v>
      </c>
      <c r="T132" s="112">
        <f t="shared" si="0"/>
        <v>9.8262499342240961E-3</v>
      </c>
      <c r="U132" s="112">
        <f t="shared" si="0"/>
        <v>-4.8768748390553007E-3</v>
      </c>
      <c r="V132" s="112">
        <f t="shared" si="0"/>
        <v>2.9025384688652345E-4</v>
      </c>
      <c r="W132" s="112">
        <f t="shared" si="0"/>
        <v>8.7728569559812897E-3</v>
      </c>
      <c r="X132" s="112">
        <f t="shared" si="0"/>
        <v>1.2316470108057365E-2</v>
      </c>
      <c r="Y132" s="112">
        <f t="shared" si="0"/>
        <v>6.0828492854740901E-3</v>
      </c>
      <c r="Z132" s="112">
        <f t="shared" si="0"/>
        <v>-1.1452732453638093E-2</v>
      </c>
    </row>
    <row r="133" spans="15:26" x14ac:dyDescent="0.3">
      <c r="O133" s="110" t="s">
        <v>146</v>
      </c>
      <c r="P133" s="37" t="s">
        <v>146</v>
      </c>
      <c r="Q133" s="112">
        <f t="shared" si="0"/>
        <v>-4.1044989823714184E-3</v>
      </c>
      <c r="R133" s="112">
        <f t="shared" si="0"/>
        <v>3.6104524758333589E-3</v>
      </c>
      <c r="S133" s="112">
        <f t="shared" si="0"/>
        <v>-1.0495625696882671E-2</v>
      </c>
      <c r="T133" s="112">
        <f t="shared" si="0"/>
        <v>3.7995040105989197E-3</v>
      </c>
      <c r="U133" s="112">
        <f t="shared" si="0"/>
        <v>-1.8430236340540862E-2</v>
      </c>
      <c r="V133" s="112">
        <f t="shared" si="0"/>
        <v>3.9587608474380698E-3</v>
      </c>
      <c r="W133" s="112">
        <f t="shared" si="0"/>
        <v>6.099267334136993E-2</v>
      </c>
      <c r="X133" s="112">
        <f t="shared" si="0"/>
        <v>-1.2287940512026307E-2</v>
      </c>
      <c r="Y133" s="112">
        <f t="shared" si="0"/>
        <v>3.5683822345773386E-3</v>
      </c>
      <c r="Z133" s="112">
        <f t="shared" si="0"/>
        <v>-5.869422650436884E-3</v>
      </c>
    </row>
    <row r="134" spans="15:26" x14ac:dyDescent="0.3">
      <c r="O134" s="110" t="s">
        <v>146</v>
      </c>
      <c r="P134" s="37" t="s">
        <v>146</v>
      </c>
      <c r="Q134" s="112">
        <f>Q126/Q125-1</f>
        <v>-7.2857824115029057E-3</v>
      </c>
      <c r="R134" s="112">
        <f t="shared" si="0"/>
        <v>3.1417358931069561E-3</v>
      </c>
      <c r="S134" s="112">
        <f t="shared" si="0"/>
        <v>-2.1609628585949059E-3</v>
      </c>
      <c r="T134" s="112">
        <f t="shared" si="0"/>
        <v>-5.7974758300555207E-3</v>
      </c>
      <c r="U134" s="112">
        <f t="shared" si="0"/>
        <v>3.6257480356592486E-2</v>
      </c>
      <c r="V134" s="112">
        <f t="shared" si="0"/>
        <v>-2.8674590664554134E-2</v>
      </c>
      <c r="W134" s="112">
        <f t="shared" si="0"/>
        <v>3.4477335874199211E-2</v>
      </c>
      <c r="X134" s="112">
        <f t="shared" si="0"/>
        <v>-4.110662058824488E-3</v>
      </c>
      <c r="Y134" s="112">
        <f t="shared" si="0"/>
        <v>-1.5004458920006569E-2</v>
      </c>
      <c r="Z134" s="112">
        <f t="shared" si="0"/>
        <v>1.8310837859426554E-2</v>
      </c>
    </row>
    <row r="135" spans="15:26" x14ac:dyDescent="0.3">
      <c r="O135" s="110" t="s">
        <v>147</v>
      </c>
      <c r="P135" s="37" t="str">
        <f>"QTR "&amp;YEAR(P127)&amp;"Q"&amp;(MONTH(P127)/3)</f>
        <v>QTR 2026Q1</v>
      </c>
      <c r="Q135" s="112">
        <f>Q127/Q126-1</f>
        <v>1.9655873002232038E-2</v>
      </c>
      <c r="R135" s="112">
        <f>R127/R126-1</f>
        <v>2.1434304204833277E-2</v>
      </c>
      <c r="S135" s="112">
        <f t="shared" si="0"/>
        <v>1.3848180077287608E-2</v>
      </c>
      <c r="T135" s="112">
        <f t="shared" si="0"/>
        <v>-1.7289777634698522E-2</v>
      </c>
      <c r="U135" s="112">
        <f>U127/U126-1</f>
        <v>2.8210087432984032E-2</v>
      </c>
      <c r="V135" s="112">
        <f t="shared" si="0"/>
        <v>9.5347270477230683E-3</v>
      </c>
      <c r="W135" s="112">
        <f>W127/W126-1</f>
        <v>-2.118568462924908E-3</v>
      </c>
      <c r="X135" s="112">
        <f t="shared" si="0"/>
        <v>1.9974045394038908E-2</v>
      </c>
      <c r="Y135" s="112">
        <f t="shared" si="0"/>
        <v>-1.8705469282206622E-2</v>
      </c>
      <c r="Z135" s="112">
        <f t="shared" si="0"/>
        <v>3.9691329649422791E-3</v>
      </c>
    </row>
    <row r="136" spans="15:26" x14ac:dyDescent="0.3">
      <c r="O136" s="108"/>
      <c r="P136" s="108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</row>
    <row r="137" spans="15:26" x14ac:dyDescent="0.3">
      <c r="O137" s="108"/>
      <c r="P137" s="108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</row>
    <row r="138" spans="15:26" x14ac:dyDescent="0.3">
      <c r="O138" s="108" t="s">
        <v>148</v>
      </c>
      <c r="P138" s="37" t="s">
        <v>148</v>
      </c>
      <c r="Q138" s="112">
        <f>Q122/Q118-1</f>
        <v>8.4725300957488869E-5</v>
      </c>
      <c r="R138" s="112">
        <f t="shared" ref="Q138:Z143" si="1">R122/R118-1</f>
        <v>6.7991682139634912E-2</v>
      </c>
      <c r="S138" s="112">
        <f t="shared" si="1"/>
        <v>1.8747853255070446E-2</v>
      </c>
      <c r="T138" s="112">
        <f t="shared" si="1"/>
        <v>-1.5819367241440174E-2</v>
      </c>
      <c r="U138" s="112">
        <f>U122/U118-1</f>
        <v>8.2290281012443067E-2</v>
      </c>
      <c r="V138" s="112">
        <f t="shared" si="1"/>
        <v>-1.7777273649495773E-2</v>
      </c>
      <c r="W138" s="112">
        <f t="shared" si="1"/>
        <v>-0.11008946715964274</v>
      </c>
      <c r="X138" s="112">
        <f t="shared" si="1"/>
        <v>3.6262757329276862E-2</v>
      </c>
      <c r="Y138" s="112">
        <f t="shared" si="1"/>
        <v>2.7142665666867183E-2</v>
      </c>
      <c r="Z138" s="112">
        <f t="shared" si="1"/>
        <v>-2.4206592270867522E-2</v>
      </c>
    </row>
    <row r="139" spans="15:26" x14ac:dyDescent="0.3">
      <c r="O139" s="108" t="s">
        <v>148</v>
      </c>
      <c r="P139" s="37" t="s">
        <v>148</v>
      </c>
      <c r="Q139" s="112">
        <f t="shared" si="1"/>
        <v>2.0823582550133501E-2</v>
      </c>
      <c r="R139" s="112">
        <f t="shared" si="1"/>
        <v>6.5107161208622699E-2</v>
      </c>
      <c r="S139" s="112">
        <f t="shared" si="1"/>
        <v>2.3014407855432628E-2</v>
      </c>
      <c r="T139" s="112">
        <f t="shared" si="1"/>
        <v>-6.0532917653578489E-3</v>
      </c>
      <c r="U139" s="112">
        <f t="shared" si="1"/>
        <v>8.0836482825806577E-2</v>
      </c>
      <c r="V139" s="112">
        <f>V123/V119-1</f>
        <v>-3.9741364465708195E-2</v>
      </c>
      <c r="W139" s="112">
        <f t="shared" si="1"/>
        <v>-8.4864929284811708E-2</v>
      </c>
      <c r="X139" s="112">
        <f t="shared" si="1"/>
        <v>4.3653672645315389E-2</v>
      </c>
      <c r="Y139" s="112">
        <f t="shared" si="1"/>
        <v>2.6190020797513203E-2</v>
      </c>
      <c r="Z139" s="112">
        <f t="shared" si="1"/>
        <v>3.287217267464615E-2</v>
      </c>
    </row>
    <row r="140" spans="15:26" x14ac:dyDescent="0.3">
      <c r="O140" s="108" t="s">
        <v>148</v>
      </c>
      <c r="P140" s="37" t="s">
        <v>148</v>
      </c>
      <c r="Q140" s="112">
        <f t="shared" si="1"/>
        <v>2.4670836679902441E-2</v>
      </c>
      <c r="R140" s="112">
        <f t="shared" si="1"/>
        <v>5.5294799666309569E-2</v>
      </c>
      <c r="S140" s="112">
        <f t="shared" si="1"/>
        <v>1.5623311761258085E-2</v>
      </c>
      <c r="T140" s="112">
        <f t="shared" si="1"/>
        <v>6.3101006430483775E-3</v>
      </c>
      <c r="U140" s="112">
        <f t="shared" si="1"/>
        <v>1.1422896770385771E-2</v>
      </c>
      <c r="V140" s="112">
        <f t="shared" si="1"/>
        <v>-2.9708761945278939E-2</v>
      </c>
      <c r="W140" s="112">
        <f t="shared" si="1"/>
        <v>-3.8031368298062973E-2</v>
      </c>
      <c r="X140" s="112">
        <f t="shared" si="1"/>
        <v>4.4763973856537742E-2</v>
      </c>
      <c r="Y140" s="112">
        <f t="shared" si="1"/>
        <v>3.5496556547902403E-2</v>
      </c>
      <c r="Z140" s="112">
        <f t="shared" si="1"/>
        <v>4.0910473935593883E-2</v>
      </c>
    </row>
    <row r="141" spans="15:26" x14ac:dyDescent="0.3">
      <c r="O141" s="108" t="s">
        <v>148</v>
      </c>
      <c r="P141" s="37" t="s">
        <v>148</v>
      </c>
      <c r="Q141" s="112">
        <f t="shared" si="1"/>
        <v>1.9919715245597658E-2</v>
      </c>
      <c r="R141" s="112">
        <f t="shared" si="1"/>
        <v>3.3986390667628097E-2</v>
      </c>
      <c r="S141" s="112">
        <f t="shared" si="1"/>
        <v>-7.4618256864555921E-4</v>
      </c>
      <c r="T141" s="112">
        <f t="shared" si="1"/>
        <v>2.4058746931213681E-2</v>
      </c>
      <c r="U141" s="112">
        <f t="shared" si="1"/>
        <v>-1.7054800722894892E-2</v>
      </c>
      <c r="V141" s="112">
        <f t="shared" si="1"/>
        <v>5.1782753525766445E-3</v>
      </c>
      <c r="W141" s="112">
        <f t="shared" si="1"/>
        <v>2.1689293262401099E-2</v>
      </c>
      <c r="X141" s="112">
        <f t="shared" si="1"/>
        <v>2.2582328624295434E-2</v>
      </c>
      <c r="Y141" s="112">
        <f t="shared" si="1"/>
        <v>3.0746607427776018E-2</v>
      </c>
      <c r="Z141" s="112">
        <f t="shared" si="1"/>
        <v>2.0519396478801966E-2</v>
      </c>
    </row>
    <row r="142" spans="15:26" x14ac:dyDescent="0.3">
      <c r="O142" s="108" t="s">
        <v>148</v>
      </c>
      <c r="P142" s="37" t="s">
        <v>148</v>
      </c>
      <c r="Q142" s="112">
        <f t="shared" si="1"/>
        <v>1.7381592435165905E-2</v>
      </c>
      <c r="R142" s="112">
        <f t="shared" si="1"/>
        <v>2.2940635803289977E-2</v>
      </c>
      <c r="S142" s="112">
        <f t="shared" si="1"/>
        <v>-7.3845946032169429E-3</v>
      </c>
      <c r="T142" s="112">
        <f t="shared" si="1"/>
        <v>1.9882863912131121E-2</v>
      </c>
      <c r="U142" s="112">
        <f>U126/U122-1</f>
        <v>2.3743205181398164E-2</v>
      </c>
      <c r="V142" s="112">
        <f t="shared" si="1"/>
        <v>-3.5039811392834963E-2</v>
      </c>
      <c r="W142" s="112">
        <f t="shared" si="1"/>
        <v>6.2455555003105401E-2</v>
      </c>
      <c r="X142" s="112">
        <f t="shared" si="1"/>
        <v>1.1571129726806184E-2</v>
      </c>
      <c r="Y142" s="112">
        <f t="shared" si="1"/>
        <v>-3.2665795249742224E-5</v>
      </c>
      <c r="Z142" s="112">
        <f t="shared" si="1"/>
        <v>1.508438922351063E-2</v>
      </c>
    </row>
    <row r="143" spans="15:26" x14ac:dyDescent="0.3">
      <c r="O143" s="108" t="s">
        <v>148</v>
      </c>
      <c r="P143" s="37" t="str">
        <f>"Y/Y "&amp;RIGHT(P135,4)</f>
        <v>Y/Y 26Q1</v>
      </c>
      <c r="Q143" s="112">
        <f>Q127/Q123-1</f>
        <v>2.4748376433810781E-2</v>
      </c>
      <c r="R143" s="112">
        <f t="shared" si="1"/>
        <v>3.8206546470163305E-2</v>
      </c>
      <c r="S143" s="112">
        <f t="shared" si="1"/>
        <v>4.0399461236328982E-4</v>
      </c>
      <c r="T143" s="112">
        <f t="shared" si="1"/>
        <v>-9.6380012227086365E-3</v>
      </c>
      <c r="U143" s="112">
        <f>U127/U123-1</f>
        <v>4.0752659756220888E-2</v>
      </c>
      <c r="V143" s="112">
        <f t="shared" si="1"/>
        <v>-1.5245613839910854E-2</v>
      </c>
      <c r="W143" s="112">
        <f>W127/W123-1</f>
        <v>0.10485604126907111</v>
      </c>
      <c r="X143" s="112">
        <f t="shared" si="1"/>
        <v>1.5656524159754159E-2</v>
      </c>
      <c r="Y143" s="112">
        <f t="shared" si="1"/>
        <v>-2.4079684473103602E-2</v>
      </c>
      <c r="Z143" s="112">
        <f t="shared" si="1"/>
        <v>4.7120213109976827E-3</v>
      </c>
    </row>
    <row r="144" spans="15:26" x14ac:dyDescent="0.3">
      <c r="O144" s="108"/>
      <c r="P144" s="108"/>
      <c r="Q144" s="113"/>
      <c r="R144" s="114"/>
      <c r="S144" s="114"/>
      <c r="T144" s="114"/>
      <c r="U144" s="115"/>
      <c r="V144" s="115"/>
      <c r="W144" s="113"/>
      <c r="X144" s="114"/>
      <c r="Y144" s="114"/>
      <c r="Z144" s="114"/>
    </row>
    <row r="145" spans="15:26" x14ac:dyDescent="0.3">
      <c r="O145" s="108" t="s">
        <v>116</v>
      </c>
      <c r="P145" s="108" t="s">
        <v>116</v>
      </c>
      <c r="Q145" s="113">
        <f>MIN($Q$59:$Q$70)</f>
        <v>107.35949916183399</v>
      </c>
      <c r="R145" s="113">
        <f>MIN($R$59:$R$70)</f>
        <v>118.080108774667</v>
      </c>
      <c r="S145" s="113">
        <f>MIN($S$59:$S$70)</f>
        <v>129.94463152629299</v>
      </c>
      <c r="T145" s="113">
        <f>MIN($T$59:$T$70)</f>
        <v>125.50292452296</v>
      </c>
      <c r="U145" s="113">
        <f>MIN($U$59:$U$70)</f>
        <v>125.70127727199601</v>
      </c>
      <c r="V145" s="113">
        <f>MIN($V$59:$V$70)</f>
        <v>96.218091610497794</v>
      </c>
      <c r="W145" s="113">
        <f>MIN($Q$59:$Q$70)</f>
        <v>107.35949916183399</v>
      </c>
      <c r="X145" s="113">
        <f>MIN($R$59:$R$70)</f>
        <v>118.080108774667</v>
      </c>
      <c r="Y145" s="113">
        <f>MIN($S$59:$S$70)</f>
        <v>129.94463152629299</v>
      </c>
      <c r="Z145" s="113">
        <f>MIN($T$59:$T$70)</f>
        <v>125.50292452296</v>
      </c>
    </row>
    <row r="146" spans="15:26" x14ac:dyDescent="0.3">
      <c r="O146" s="108" t="s">
        <v>117</v>
      </c>
      <c r="P146" s="108" t="s">
        <v>117</v>
      </c>
      <c r="Q146" s="112">
        <f t="shared" ref="Q146:Z146" si="2">Q127/Q145-1</f>
        <v>1.055178944409271</v>
      </c>
      <c r="R146" s="112">
        <f t="shared" si="2"/>
        <v>2.5802993554303764</v>
      </c>
      <c r="S146" s="112">
        <f t="shared" si="2"/>
        <v>1.1755368432556033</v>
      </c>
      <c r="T146" s="112">
        <f t="shared" si="2"/>
        <v>2.3081763106120072</v>
      </c>
      <c r="U146" s="112">
        <f t="shared" si="2"/>
        <v>2.7191477304221952</v>
      </c>
      <c r="V146" s="112">
        <f t="shared" si="2"/>
        <v>1.3395248626616199</v>
      </c>
      <c r="W146" s="112">
        <f t="shared" si="2"/>
        <v>0.21126420944051993</v>
      </c>
      <c r="X146" s="112">
        <f t="shared" si="2"/>
        <v>2.3854953883496148</v>
      </c>
      <c r="Y146" s="112">
        <f t="shared" si="2"/>
        <v>0.68848634293762756</v>
      </c>
      <c r="Z146" s="112">
        <f t="shared" si="2"/>
        <v>1.5736666212838935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4" priority="11">
      <formula>$O90=""</formula>
    </cfRule>
  </conditionalFormatting>
  <conditionalFormatting sqref="O127">
    <cfRule type="expression" dxfId="13" priority="8">
      <formula>$O127=""</formula>
    </cfRule>
  </conditionalFormatting>
  <conditionalFormatting sqref="O130:O146">
    <cfRule type="expression" dxfId="12" priority="5">
      <formula>$O130=""</formula>
    </cfRule>
  </conditionalFormatting>
  <conditionalFormatting sqref="O128:P128">
    <cfRule type="expression" dxfId="11" priority="3">
      <formula>$O128=""</formula>
    </cfRule>
  </conditionalFormatting>
  <conditionalFormatting sqref="P7:P127">
    <cfRule type="expression" dxfId="10" priority="13">
      <formula>$Q7=""</formula>
    </cfRule>
  </conditionalFormatting>
  <conditionalFormatting sqref="P130:P136">
    <cfRule type="expression" dxfId="9" priority="1">
      <formula>$O130=""</formula>
    </cfRule>
  </conditionalFormatting>
  <conditionalFormatting sqref="P137">
    <cfRule type="expression" dxfId="8" priority="4">
      <formula>$O138=""</formula>
    </cfRule>
  </conditionalFormatting>
  <conditionalFormatting sqref="P138:P146">
    <cfRule type="expression" dxfId="7" priority="2">
      <formula>$O138=""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D023A-459E-45D4-81F5-F1C6F5F12E52}">
  <sheetPr codeName="Sheet5"/>
  <dimension ref="A1:V410"/>
  <sheetViews>
    <sheetView topLeftCell="K128" workbookViewId="0">
      <selection activeCell="K128" sqref="K128:AD145"/>
    </sheetView>
  </sheetViews>
  <sheetFormatPr defaultColWidth="9.109375" defaultRowHeight="14.4" x14ac:dyDescent="0.3"/>
  <cols>
    <col min="1" max="6" width="13.6640625" style="54" customWidth="1"/>
    <col min="7" max="7" width="9.5546875" style="54" customWidth="1"/>
    <col min="8" max="13" width="13.6640625" style="54" customWidth="1"/>
    <col min="14" max="14" width="23.88671875" style="64" bestFit="1" customWidth="1"/>
    <col min="15" max="18" width="13.6640625" style="21" customWidth="1"/>
    <col min="19" max="19" width="15.44140625" style="21" customWidth="1"/>
    <col min="20" max="20" width="15.6640625" style="21" customWidth="1"/>
    <col min="21" max="21" width="14.88671875" style="21" customWidth="1"/>
    <col min="22" max="22" width="13.6640625" style="21" customWidth="1"/>
    <col min="23" max="16384" width="9.109375" style="54"/>
  </cols>
  <sheetData>
    <row r="1" spans="1:22" s="2" customFormat="1" ht="15.9" customHeight="1" x14ac:dyDescent="0.3">
      <c r="N1" s="46"/>
      <c r="O1" s="83"/>
      <c r="P1" s="84"/>
      <c r="Q1" s="84"/>
      <c r="R1" s="85"/>
      <c r="S1" s="83"/>
      <c r="T1" s="86"/>
      <c r="U1" s="84"/>
      <c r="V1" s="85"/>
    </row>
    <row r="2" spans="1:22" s="6" customFormat="1" ht="15.9" customHeight="1" x14ac:dyDescent="0.3">
      <c r="O2" s="87"/>
      <c r="P2" s="88"/>
      <c r="Q2" s="88"/>
      <c r="R2" s="89"/>
      <c r="S2" s="87"/>
      <c r="T2" s="88"/>
      <c r="U2" s="88"/>
      <c r="V2" s="89"/>
    </row>
    <row r="3" spans="1:22" s="6" customFormat="1" ht="15.9" customHeight="1" x14ac:dyDescent="0.3">
      <c r="O3" s="87"/>
      <c r="P3" s="88"/>
      <c r="Q3" s="88"/>
      <c r="R3" s="89"/>
      <c r="S3" s="87"/>
      <c r="T3" s="88"/>
      <c r="U3" s="88"/>
      <c r="V3" s="89"/>
    </row>
    <row r="4" spans="1:22" s="93" customFormat="1" ht="15.9" customHeight="1" x14ac:dyDescent="0.3">
      <c r="O4" s="87"/>
      <c r="P4" s="88"/>
      <c r="Q4" s="88"/>
      <c r="R4" s="89"/>
      <c r="S4" s="87"/>
      <c r="T4" s="88"/>
      <c r="U4" s="88"/>
      <c r="V4" s="89"/>
    </row>
    <row r="5" spans="1:22" s="94" customFormat="1" ht="15" customHeight="1" x14ac:dyDescent="0.3">
      <c r="O5" s="187" t="s">
        <v>27</v>
      </c>
      <c r="P5" s="188"/>
      <c r="Q5" s="188"/>
      <c r="R5" s="189"/>
      <c r="S5" s="187" t="s">
        <v>36</v>
      </c>
      <c r="T5" s="188"/>
      <c r="U5" s="188"/>
      <c r="V5" s="189"/>
    </row>
    <row r="6" spans="1:22" s="95" customFormat="1" ht="35.1" customHeight="1" x14ac:dyDescent="0.3">
      <c r="N6" s="96" t="s">
        <v>0</v>
      </c>
      <c r="O6" s="97" t="s">
        <v>37</v>
      </c>
      <c r="P6" s="51" t="s">
        <v>38</v>
      </c>
      <c r="Q6" s="51" t="s">
        <v>39</v>
      </c>
      <c r="R6" s="98" t="s">
        <v>40</v>
      </c>
      <c r="S6" s="97" t="s">
        <v>37</v>
      </c>
      <c r="T6" s="51" t="s">
        <v>38</v>
      </c>
      <c r="U6" s="51" t="s">
        <v>39</v>
      </c>
      <c r="V6" s="98" t="s">
        <v>40</v>
      </c>
    </row>
    <row r="7" spans="1:22" x14ac:dyDescent="0.3">
      <c r="A7" s="180" t="s">
        <v>101</v>
      </c>
      <c r="B7" s="180"/>
      <c r="C7" s="180"/>
      <c r="D7" s="180"/>
      <c r="E7" s="180"/>
      <c r="F7" s="180"/>
      <c r="G7" s="100"/>
      <c r="H7" s="180" t="s">
        <v>102</v>
      </c>
      <c r="I7" s="180"/>
      <c r="J7" s="180"/>
      <c r="K7" s="180"/>
      <c r="L7" s="180"/>
      <c r="M7" s="180"/>
      <c r="N7" s="55">
        <v>35155</v>
      </c>
      <c r="O7" s="101">
        <v>66.355794379680503</v>
      </c>
      <c r="P7" s="24">
        <v>54.670573191170703</v>
      </c>
      <c r="Q7" s="24">
        <v>74.613506824287995</v>
      </c>
      <c r="R7" s="104">
        <v>62.964067551673303</v>
      </c>
      <c r="S7" s="101" t="s">
        <v>35</v>
      </c>
      <c r="T7" s="24" t="s">
        <v>35</v>
      </c>
      <c r="U7" s="24" t="s">
        <v>35</v>
      </c>
      <c r="V7" s="104" t="s">
        <v>35</v>
      </c>
    </row>
    <row r="8" spans="1:22" x14ac:dyDescent="0.3">
      <c r="A8" s="180" t="s">
        <v>94</v>
      </c>
      <c r="B8" s="180"/>
      <c r="C8" s="180"/>
      <c r="D8" s="180"/>
      <c r="E8" s="180"/>
      <c r="F8" s="180"/>
      <c r="H8" s="180" t="s">
        <v>94</v>
      </c>
      <c r="I8" s="180"/>
      <c r="J8" s="180"/>
      <c r="K8" s="180"/>
      <c r="L8" s="180"/>
      <c r="M8" s="180"/>
      <c r="N8" s="55">
        <v>35246</v>
      </c>
      <c r="O8" s="101">
        <v>66.400721743445203</v>
      </c>
      <c r="P8" s="24">
        <v>54.157485614212497</v>
      </c>
      <c r="Q8" s="24">
        <v>74.538838305210405</v>
      </c>
      <c r="R8" s="104">
        <v>64.993057413786502</v>
      </c>
      <c r="S8" s="101" t="s">
        <v>35</v>
      </c>
      <c r="T8" s="24" t="s">
        <v>35</v>
      </c>
      <c r="U8" s="24" t="s">
        <v>35</v>
      </c>
      <c r="V8" s="104" t="s">
        <v>35</v>
      </c>
    </row>
    <row r="9" spans="1:22" x14ac:dyDescent="0.3">
      <c r="N9" s="55">
        <v>35338</v>
      </c>
      <c r="O9" s="101">
        <v>69.400680419571898</v>
      </c>
      <c r="P9" s="24">
        <v>56.6690353594039</v>
      </c>
      <c r="Q9" s="24">
        <v>77.590476813828602</v>
      </c>
      <c r="R9" s="104">
        <v>67.156780825357998</v>
      </c>
      <c r="S9" s="101" t="s">
        <v>35</v>
      </c>
      <c r="T9" s="24" t="s">
        <v>35</v>
      </c>
      <c r="U9" s="24" t="s">
        <v>35</v>
      </c>
      <c r="V9" s="104" t="s">
        <v>35</v>
      </c>
    </row>
    <row r="10" spans="1:22" x14ac:dyDescent="0.3">
      <c r="N10" s="55">
        <v>35430</v>
      </c>
      <c r="O10" s="101">
        <v>71.8071075389052</v>
      </c>
      <c r="P10" s="24">
        <v>62.964380079439799</v>
      </c>
      <c r="Q10" s="24">
        <v>82.723317176190406</v>
      </c>
      <c r="R10" s="104">
        <v>67.383790776244297</v>
      </c>
      <c r="S10" s="101" t="s">
        <v>35</v>
      </c>
      <c r="T10" s="24" t="s">
        <v>35</v>
      </c>
      <c r="U10" s="24" t="s">
        <v>35</v>
      </c>
      <c r="V10" s="104" t="s">
        <v>35</v>
      </c>
    </row>
    <row r="11" spans="1:22" x14ac:dyDescent="0.3">
      <c r="N11" s="55">
        <v>35520</v>
      </c>
      <c r="O11" s="101">
        <v>71.384901604252903</v>
      </c>
      <c r="P11" s="24">
        <v>66.679975298169794</v>
      </c>
      <c r="Q11" s="24">
        <v>85.256273301595101</v>
      </c>
      <c r="R11" s="104">
        <v>67.954650203659597</v>
      </c>
      <c r="S11" s="101" t="s">
        <v>35</v>
      </c>
      <c r="T11" s="24" t="s">
        <v>35</v>
      </c>
      <c r="U11" s="24" t="s">
        <v>35</v>
      </c>
      <c r="V11" s="104" t="s">
        <v>35</v>
      </c>
    </row>
    <row r="12" spans="1:22" x14ac:dyDescent="0.3">
      <c r="N12" s="55">
        <v>35611</v>
      </c>
      <c r="O12" s="101">
        <v>71.910835822575294</v>
      </c>
      <c r="P12" s="24">
        <v>66.446269798387306</v>
      </c>
      <c r="Q12" s="24">
        <v>86.536694164442196</v>
      </c>
      <c r="R12" s="104">
        <v>69.893163322534605</v>
      </c>
      <c r="S12" s="101" t="s">
        <v>35</v>
      </c>
      <c r="T12" s="24" t="s">
        <v>35</v>
      </c>
      <c r="U12" s="24" t="s">
        <v>35</v>
      </c>
      <c r="V12" s="104" t="s">
        <v>35</v>
      </c>
    </row>
    <row r="13" spans="1:22" x14ac:dyDescent="0.3">
      <c r="N13" s="55">
        <v>35703</v>
      </c>
      <c r="O13" s="101">
        <v>72.515090373256996</v>
      </c>
      <c r="P13" s="24">
        <v>70.352117700714103</v>
      </c>
      <c r="Q13" s="24">
        <v>87.677454937080796</v>
      </c>
      <c r="R13" s="104">
        <v>73.819852686986295</v>
      </c>
      <c r="S13" s="101" t="s">
        <v>35</v>
      </c>
      <c r="T13" s="24" t="s">
        <v>35</v>
      </c>
      <c r="U13" s="24" t="s">
        <v>35</v>
      </c>
      <c r="V13" s="104" t="s">
        <v>35</v>
      </c>
    </row>
    <row r="14" spans="1:22" x14ac:dyDescent="0.3">
      <c r="N14" s="55">
        <v>35795</v>
      </c>
      <c r="O14" s="101">
        <v>73.192065866415405</v>
      </c>
      <c r="P14" s="24">
        <v>76.949382374591906</v>
      </c>
      <c r="Q14" s="24">
        <v>88.499558545428002</v>
      </c>
      <c r="R14" s="104">
        <v>77.298567271565204</v>
      </c>
      <c r="S14" s="101" t="s">
        <v>35</v>
      </c>
      <c r="T14" s="24" t="s">
        <v>35</v>
      </c>
      <c r="U14" s="24" t="s">
        <v>35</v>
      </c>
      <c r="V14" s="104" t="s">
        <v>35</v>
      </c>
    </row>
    <row r="15" spans="1:22" x14ac:dyDescent="0.3">
      <c r="N15" s="55">
        <v>35885</v>
      </c>
      <c r="O15" s="101">
        <v>74.864407174655696</v>
      </c>
      <c r="P15" s="24">
        <v>78.101123211037105</v>
      </c>
      <c r="Q15" s="24">
        <v>88.459940299294701</v>
      </c>
      <c r="R15" s="104">
        <v>78.468916752885093</v>
      </c>
      <c r="S15" s="101" t="s">
        <v>35</v>
      </c>
      <c r="T15" s="24" t="s">
        <v>35</v>
      </c>
      <c r="U15" s="24" t="s">
        <v>35</v>
      </c>
      <c r="V15" s="104" t="s">
        <v>35</v>
      </c>
    </row>
    <row r="16" spans="1:22" x14ac:dyDescent="0.3">
      <c r="N16" s="55">
        <v>35976</v>
      </c>
      <c r="O16" s="101">
        <v>76.8393466836432</v>
      </c>
      <c r="P16" s="24">
        <v>78.885008352847507</v>
      </c>
      <c r="Q16" s="24">
        <v>86.2910618629776</v>
      </c>
      <c r="R16" s="104">
        <v>79.5716875536977</v>
      </c>
      <c r="S16" s="101" t="s">
        <v>35</v>
      </c>
      <c r="T16" s="24" t="s">
        <v>35</v>
      </c>
      <c r="U16" s="24" t="s">
        <v>35</v>
      </c>
      <c r="V16" s="104" t="s">
        <v>35</v>
      </c>
    </row>
    <row r="17" spans="14:22" x14ac:dyDescent="0.3">
      <c r="N17" s="55">
        <v>36068</v>
      </c>
      <c r="O17" s="101">
        <v>77.058955941355507</v>
      </c>
      <c r="P17" s="24">
        <v>83.833615846388199</v>
      </c>
      <c r="Q17" s="24">
        <v>85.901279568826695</v>
      </c>
      <c r="R17" s="104">
        <v>81.327557434097599</v>
      </c>
      <c r="S17" s="101" t="s">
        <v>35</v>
      </c>
      <c r="T17" s="24" t="s">
        <v>35</v>
      </c>
      <c r="U17" s="24" t="s">
        <v>35</v>
      </c>
      <c r="V17" s="104" t="s">
        <v>35</v>
      </c>
    </row>
    <row r="18" spans="14:22" x14ac:dyDescent="0.3">
      <c r="N18" s="55">
        <v>36160</v>
      </c>
      <c r="O18" s="101">
        <v>77.413276449610507</v>
      </c>
      <c r="P18" s="24">
        <v>88.200841998682606</v>
      </c>
      <c r="Q18" s="24">
        <v>88.714487171164194</v>
      </c>
      <c r="R18" s="104">
        <v>83.259394622573495</v>
      </c>
      <c r="S18" s="101" t="s">
        <v>35</v>
      </c>
      <c r="T18" s="24" t="s">
        <v>35</v>
      </c>
      <c r="U18" s="24" t="s">
        <v>35</v>
      </c>
      <c r="V18" s="104" t="s">
        <v>35</v>
      </c>
    </row>
    <row r="19" spans="14:22" x14ac:dyDescent="0.3">
      <c r="N19" s="55">
        <v>36250</v>
      </c>
      <c r="O19" s="101">
        <v>82.183747274374795</v>
      </c>
      <c r="P19" s="24">
        <v>88.794601457701305</v>
      </c>
      <c r="Q19" s="24">
        <v>90.375355071226195</v>
      </c>
      <c r="R19" s="104">
        <v>85.038658405242103</v>
      </c>
      <c r="S19" s="101" t="s">
        <v>35</v>
      </c>
      <c r="T19" s="24" t="s">
        <v>35</v>
      </c>
      <c r="U19" s="24" t="s">
        <v>35</v>
      </c>
      <c r="V19" s="104" t="s">
        <v>35</v>
      </c>
    </row>
    <row r="20" spans="14:22" x14ac:dyDescent="0.3">
      <c r="N20" s="55">
        <v>36341</v>
      </c>
      <c r="O20" s="101">
        <v>90.041118154041698</v>
      </c>
      <c r="P20" s="24">
        <v>88.576119844438097</v>
      </c>
      <c r="Q20" s="24">
        <v>91.502073891406596</v>
      </c>
      <c r="R20" s="104">
        <v>86.271114449216199</v>
      </c>
      <c r="S20" s="101" t="s">
        <v>35</v>
      </c>
      <c r="T20" s="24" t="s">
        <v>35</v>
      </c>
      <c r="U20" s="24" t="s">
        <v>35</v>
      </c>
      <c r="V20" s="104" t="s">
        <v>35</v>
      </c>
    </row>
    <row r="21" spans="14:22" x14ac:dyDescent="0.3">
      <c r="N21" s="55">
        <v>36433</v>
      </c>
      <c r="O21" s="101">
        <v>93.3780359442557</v>
      </c>
      <c r="P21" s="24">
        <v>88.743954455584401</v>
      </c>
      <c r="Q21" s="24">
        <v>93.389830568805706</v>
      </c>
      <c r="R21" s="104">
        <v>88.071283053291594</v>
      </c>
      <c r="S21" s="101" t="s">
        <v>35</v>
      </c>
      <c r="T21" s="24" t="s">
        <v>35</v>
      </c>
      <c r="U21" s="24" t="s">
        <v>35</v>
      </c>
      <c r="V21" s="104" t="s">
        <v>35</v>
      </c>
    </row>
    <row r="22" spans="14:22" x14ac:dyDescent="0.3">
      <c r="N22" s="55">
        <v>36525</v>
      </c>
      <c r="O22" s="101">
        <v>92.225145365677506</v>
      </c>
      <c r="P22" s="24">
        <v>90.609253898428705</v>
      </c>
      <c r="Q22" s="24">
        <v>94.547563727305302</v>
      </c>
      <c r="R22" s="104">
        <v>91.050412501053202</v>
      </c>
      <c r="S22" s="101" t="s">
        <v>35</v>
      </c>
      <c r="T22" s="24" t="s">
        <v>35</v>
      </c>
      <c r="U22" s="24" t="s">
        <v>35</v>
      </c>
      <c r="V22" s="104" t="s">
        <v>35</v>
      </c>
    </row>
    <row r="23" spans="14:22" x14ac:dyDescent="0.3">
      <c r="N23" s="55">
        <v>36616</v>
      </c>
      <c r="O23" s="101">
        <v>93.679440370659407</v>
      </c>
      <c r="P23" s="24">
        <v>94.577366370866002</v>
      </c>
      <c r="Q23" s="24">
        <v>96.034911110507196</v>
      </c>
      <c r="R23" s="104">
        <v>94.681133966987403</v>
      </c>
      <c r="S23" s="101">
        <v>101.196343811738</v>
      </c>
      <c r="T23" s="24">
        <v>75.8925328956865</v>
      </c>
      <c r="U23" s="24">
        <v>98.108304465595097</v>
      </c>
      <c r="V23" s="104">
        <v>91.166430008516002</v>
      </c>
    </row>
    <row r="24" spans="14:22" x14ac:dyDescent="0.3">
      <c r="N24" s="55">
        <v>36707</v>
      </c>
      <c r="O24" s="101">
        <v>98.0330024725436</v>
      </c>
      <c r="P24" s="24">
        <v>99.749871795199994</v>
      </c>
      <c r="Q24" s="24">
        <v>99.129842403843895</v>
      </c>
      <c r="R24" s="104">
        <v>98.265736445700597</v>
      </c>
      <c r="S24" s="101">
        <v>100.994890314654</v>
      </c>
      <c r="T24" s="24">
        <v>83.860423588347501</v>
      </c>
      <c r="U24" s="24">
        <v>97.598423225237397</v>
      </c>
      <c r="V24" s="104">
        <v>94.720670247956505</v>
      </c>
    </row>
    <row r="25" spans="14:22" x14ac:dyDescent="0.3">
      <c r="N25" s="55">
        <v>36799</v>
      </c>
      <c r="O25" s="101">
        <v>100.580407832639</v>
      </c>
      <c r="P25" s="24">
        <v>100.488957876269</v>
      </c>
      <c r="Q25" s="24">
        <v>100.718148989543</v>
      </c>
      <c r="R25" s="104">
        <v>99.464060618540202</v>
      </c>
      <c r="S25" s="101">
        <v>100.707889080472</v>
      </c>
      <c r="T25" s="24">
        <v>96.318765829051699</v>
      </c>
      <c r="U25" s="24">
        <v>98.611720187924007</v>
      </c>
      <c r="V25" s="104">
        <v>97.835123225431701</v>
      </c>
    </row>
    <row r="26" spans="14:22" x14ac:dyDescent="0.3">
      <c r="N26" s="55">
        <v>36891</v>
      </c>
      <c r="O26" s="101">
        <v>100</v>
      </c>
      <c r="P26" s="24">
        <v>100</v>
      </c>
      <c r="Q26" s="24">
        <v>100</v>
      </c>
      <c r="R26" s="104">
        <v>100</v>
      </c>
      <c r="S26" s="101">
        <v>100</v>
      </c>
      <c r="T26" s="24">
        <v>100</v>
      </c>
      <c r="U26" s="24">
        <v>100</v>
      </c>
      <c r="V26" s="104">
        <v>100</v>
      </c>
    </row>
    <row r="27" spans="14:22" x14ac:dyDescent="0.3">
      <c r="N27" s="55">
        <v>36981</v>
      </c>
      <c r="O27" s="101">
        <v>101.307258473147</v>
      </c>
      <c r="P27" s="24">
        <v>103.874458563941</v>
      </c>
      <c r="Q27" s="24">
        <v>99.691888835431499</v>
      </c>
      <c r="R27" s="104">
        <v>102.541298251032</v>
      </c>
      <c r="S27" s="101">
        <v>100.11890444737</v>
      </c>
      <c r="T27" s="24">
        <v>103.599091842793</v>
      </c>
      <c r="U27" s="24">
        <v>100.46642887505401</v>
      </c>
      <c r="V27" s="104">
        <v>99.814422812839894</v>
      </c>
    </row>
    <row r="28" spans="14:22" x14ac:dyDescent="0.3">
      <c r="N28" s="55">
        <v>37072</v>
      </c>
      <c r="O28" s="101">
        <v>106.008446486187</v>
      </c>
      <c r="P28" s="24">
        <v>103.872342807709</v>
      </c>
      <c r="Q28" s="24">
        <v>101.730484868991</v>
      </c>
      <c r="R28" s="104">
        <v>105.52409577062301</v>
      </c>
      <c r="S28" s="101">
        <v>105.009744271933</v>
      </c>
      <c r="T28" s="24">
        <v>109.555551473233</v>
      </c>
      <c r="U28" s="24">
        <v>99.584793220846393</v>
      </c>
      <c r="V28" s="104">
        <v>98.822306491195306</v>
      </c>
    </row>
    <row r="29" spans="14:22" x14ac:dyDescent="0.3">
      <c r="N29" s="55">
        <v>37164</v>
      </c>
      <c r="O29" s="101">
        <v>108.525890745027</v>
      </c>
      <c r="P29" s="24">
        <v>100.713981362905</v>
      </c>
      <c r="Q29" s="24">
        <v>105.86304238348799</v>
      </c>
      <c r="R29" s="104">
        <v>106.009078971653</v>
      </c>
      <c r="S29" s="101">
        <v>111.083270591534</v>
      </c>
      <c r="T29" s="24">
        <v>107.995449110175</v>
      </c>
      <c r="U29" s="24">
        <v>98.007035745578307</v>
      </c>
      <c r="V29" s="104">
        <v>98.670982403428894</v>
      </c>
    </row>
    <row r="30" spans="14:22" x14ac:dyDescent="0.3">
      <c r="N30" s="55">
        <v>37256</v>
      </c>
      <c r="O30" s="101">
        <v>107.88455512065001</v>
      </c>
      <c r="P30" s="24">
        <v>102.978782146989</v>
      </c>
      <c r="Q30" s="24">
        <v>108.23427664322701</v>
      </c>
      <c r="R30" s="104">
        <v>106.005671088992</v>
      </c>
      <c r="S30" s="101">
        <v>112.39449257700601</v>
      </c>
      <c r="T30" s="24">
        <v>103.122631877587</v>
      </c>
      <c r="U30" s="24">
        <v>98.9951764874708</v>
      </c>
      <c r="V30" s="104">
        <v>98.809329740780996</v>
      </c>
    </row>
    <row r="31" spans="14:22" x14ac:dyDescent="0.3">
      <c r="N31" s="55">
        <v>37346</v>
      </c>
      <c r="O31" s="101">
        <v>109.241742391152</v>
      </c>
      <c r="P31" s="24">
        <v>108.85013461109899</v>
      </c>
      <c r="Q31" s="24">
        <v>107.96358716623899</v>
      </c>
      <c r="R31" s="104">
        <v>108.456010525981</v>
      </c>
      <c r="S31" s="101">
        <v>111.838390197553</v>
      </c>
      <c r="T31" s="24">
        <v>102.56055768216</v>
      </c>
      <c r="U31" s="24">
        <v>102.55953120538101</v>
      </c>
      <c r="V31" s="104">
        <v>99.529494212202707</v>
      </c>
    </row>
    <row r="32" spans="14:22" x14ac:dyDescent="0.3">
      <c r="N32" s="55">
        <v>37437</v>
      </c>
      <c r="O32" s="101">
        <v>113.58498156396</v>
      </c>
      <c r="P32" s="24">
        <v>113.700472876687</v>
      </c>
      <c r="Q32" s="24">
        <v>108.542113992251</v>
      </c>
      <c r="R32" s="104">
        <v>112.55388339864599</v>
      </c>
      <c r="S32" s="101">
        <v>110.857524078469</v>
      </c>
      <c r="T32" s="24">
        <v>105.671923228463</v>
      </c>
      <c r="U32" s="24">
        <v>104.071318805118</v>
      </c>
      <c r="V32" s="104">
        <v>100.039787800661</v>
      </c>
    </row>
    <row r="33" spans="1:22" x14ac:dyDescent="0.3">
      <c r="N33" s="55">
        <v>37529</v>
      </c>
      <c r="O33" s="101">
        <v>117.07260420193199</v>
      </c>
      <c r="P33" s="24">
        <v>116.203457869386</v>
      </c>
      <c r="Q33" s="24">
        <v>112.656375362566</v>
      </c>
      <c r="R33" s="104">
        <v>116.39346500202301</v>
      </c>
      <c r="S33" s="101">
        <v>113.886850992153</v>
      </c>
      <c r="T33" s="24">
        <v>105.88092173520501</v>
      </c>
      <c r="U33" s="24">
        <v>104.700617652608</v>
      </c>
      <c r="V33" s="104">
        <v>101.16470979066099</v>
      </c>
    </row>
    <row r="34" spans="1:22" x14ac:dyDescent="0.3">
      <c r="N34" s="55">
        <v>37621</v>
      </c>
      <c r="O34" s="101">
        <v>117.623119482848</v>
      </c>
      <c r="P34" s="24">
        <v>117.92766583946801</v>
      </c>
      <c r="Q34" s="24">
        <v>117.742165725872</v>
      </c>
      <c r="R34" s="104">
        <v>118.727720109126</v>
      </c>
      <c r="S34" s="101">
        <v>119.93522579312</v>
      </c>
      <c r="T34" s="24">
        <v>103.668881975757</v>
      </c>
      <c r="U34" s="24">
        <v>107.941378870428</v>
      </c>
      <c r="V34" s="104">
        <v>103.842570992725</v>
      </c>
    </row>
    <row r="35" spans="1:22" x14ac:dyDescent="0.3">
      <c r="N35" s="55">
        <v>37711</v>
      </c>
      <c r="O35" s="101">
        <v>119.135631223313</v>
      </c>
      <c r="P35" s="24">
        <v>121.48669546241899</v>
      </c>
      <c r="Q35" s="24">
        <v>120.12187405754401</v>
      </c>
      <c r="R35" s="104">
        <v>121.75708162031999</v>
      </c>
      <c r="S35" s="101">
        <v>116.21381491514499</v>
      </c>
      <c r="T35" s="24">
        <v>105.92009776936</v>
      </c>
      <c r="U35" s="24">
        <v>111.98308158503799</v>
      </c>
      <c r="V35" s="104">
        <v>106.885097131053</v>
      </c>
    </row>
    <row r="36" spans="1:22" x14ac:dyDescent="0.3">
      <c r="N36" s="55">
        <v>37802</v>
      </c>
      <c r="O36" s="101">
        <v>122.20785027789201</v>
      </c>
      <c r="P36" s="24">
        <v>126.840973569303</v>
      </c>
      <c r="Q36" s="24">
        <v>119.530021486358</v>
      </c>
      <c r="R36" s="104">
        <v>126.064731678125</v>
      </c>
      <c r="S36" s="101">
        <v>110.277207870415</v>
      </c>
      <c r="T36" s="24">
        <v>105.7413054729</v>
      </c>
      <c r="U36" s="24">
        <v>113.50393681474</v>
      </c>
      <c r="V36" s="104">
        <v>109.913241040573</v>
      </c>
    </row>
    <row r="37" spans="1:22" x14ac:dyDescent="0.3">
      <c r="N37" s="55">
        <v>37894</v>
      </c>
      <c r="O37" s="101">
        <v>124.30635500449699</v>
      </c>
      <c r="P37" s="24">
        <v>132.21274124855299</v>
      </c>
      <c r="Q37" s="24">
        <v>121.475433186082</v>
      </c>
      <c r="R37" s="104">
        <v>129.200325534325</v>
      </c>
      <c r="S37" s="101">
        <v>115.93526588593301</v>
      </c>
      <c r="T37" s="24">
        <v>102.47272486899</v>
      </c>
      <c r="U37" s="24">
        <v>112.233912337684</v>
      </c>
      <c r="V37" s="104">
        <v>110.80027345773701</v>
      </c>
    </row>
    <row r="38" spans="1:22" x14ac:dyDescent="0.3">
      <c r="A38" s="116"/>
      <c r="N38" s="55">
        <v>37986</v>
      </c>
      <c r="O38" s="101">
        <v>126.787624879148</v>
      </c>
      <c r="P38" s="24">
        <v>136.60138321629401</v>
      </c>
      <c r="Q38" s="24">
        <v>127.965448694739</v>
      </c>
      <c r="R38" s="104">
        <v>132.137038831925</v>
      </c>
      <c r="S38" s="101">
        <v>126.416367219305</v>
      </c>
      <c r="T38" s="24">
        <v>108.22967468800999</v>
      </c>
      <c r="U38" s="24">
        <v>112.79946790324399</v>
      </c>
      <c r="V38" s="104">
        <v>111.056467463842</v>
      </c>
    </row>
    <row r="39" spans="1:22" x14ac:dyDescent="0.3">
      <c r="N39" s="55">
        <v>38077</v>
      </c>
      <c r="O39" s="101">
        <v>131.10279758627601</v>
      </c>
      <c r="P39" s="24">
        <v>141.46769329929</v>
      </c>
      <c r="Q39" s="24">
        <v>135.32761721749901</v>
      </c>
      <c r="R39" s="104">
        <v>138.80671673126901</v>
      </c>
      <c r="S39" s="101">
        <v>120.04962228815501</v>
      </c>
      <c r="T39" s="24">
        <v>121.988808127087</v>
      </c>
      <c r="U39" s="24">
        <v>116.791549424457</v>
      </c>
      <c r="V39" s="104">
        <v>115.358185108808</v>
      </c>
    </row>
    <row r="40" spans="1:22" x14ac:dyDescent="0.3">
      <c r="N40" s="55">
        <v>38168</v>
      </c>
      <c r="O40" s="101">
        <v>134.13648793271301</v>
      </c>
      <c r="P40" s="24">
        <v>146.21810654758499</v>
      </c>
      <c r="Q40" s="24">
        <v>141.64842618553101</v>
      </c>
      <c r="R40" s="104">
        <v>147.968496562078</v>
      </c>
      <c r="S40" s="101">
        <v>112.861860532189</v>
      </c>
      <c r="T40" s="24">
        <v>127.388670506151</v>
      </c>
      <c r="U40" s="24">
        <v>122.99099821358401</v>
      </c>
      <c r="V40" s="104">
        <v>122.034564343421</v>
      </c>
    </row>
    <row r="41" spans="1:22" x14ac:dyDescent="0.3">
      <c r="N41" s="55">
        <v>38260</v>
      </c>
      <c r="O41" s="101">
        <v>134.565527323092</v>
      </c>
      <c r="P41" s="24">
        <v>150.20100562018399</v>
      </c>
      <c r="Q41" s="24">
        <v>145.39816693841601</v>
      </c>
      <c r="R41" s="104">
        <v>151.83349010571499</v>
      </c>
      <c r="S41" s="101">
        <v>121.41892877860499</v>
      </c>
      <c r="T41" s="24">
        <v>124.880247883978</v>
      </c>
      <c r="U41" s="24">
        <v>129.22796252376699</v>
      </c>
      <c r="V41" s="104">
        <v>126.395396697008</v>
      </c>
    </row>
    <row r="42" spans="1:22" x14ac:dyDescent="0.3">
      <c r="N42" s="55">
        <v>38352</v>
      </c>
      <c r="O42" s="101">
        <v>135.46441080646301</v>
      </c>
      <c r="P42" s="24">
        <v>155.20277799479001</v>
      </c>
      <c r="Q42" s="24">
        <v>150.344203086086</v>
      </c>
      <c r="R42" s="104">
        <v>153.276613440105</v>
      </c>
      <c r="S42" s="101">
        <v>129.23143519593401</v>
      </c>
      <c r="T42" s="24">
        <v>129.26105601338699</v>
      </c>
      <c r="U42" s="24">
        <v>133.66682243469799</v>
      </c>
      <c r="V42" s="104">
        <v>128.24093340095601</v>
      </c>
    </row>
    <row r="43" spans="1:22" x14ac:dyDescent="0.3">
      <c r="N43" s="55">
        <v>38442</v>
      </c>
      <c r="O43" s="101">
        <v>139.19511094895199</v>
      </c>
      <c r="P43" s="24">
        <v>163.96281553839199</v>
      </c>
      <c r="Q43" s="24">
        <v>160.663583828783</v>
      </c>
      <c r="R43" s="104">
        <v>160.915664607141</v>
      </c>
      <c r="S43" s="101">
        <v>131.20471949922299</v>
      </c>
      <c r="T43" s="24">
        <v>138.25029195494801</v>
      </c>
      <c r="U43" s="24">
        <v>138.006057157475</v>
      </c>
      <c r="V43" s="104">
        <v>131.45265781627799</v>
      </c>
    </row>
    <row r="44" spans="1:22" x14ac:dyDescent="0.3">
      <c r="N44" s="55">
        <v>38533</v>
      </c>
      <c r="O44" s="101">
        <v>144.615854059306</v>
      </c>
      <c r="P44" s="24">
        <v>174.66471282580801</v>
      </c>
      <c r="Q44" s="24">
        <v>172.86986395232799</v>
      </c>
      <c r="R44" s="104">
        <v>171.35397615017499</v>
      </c>
      <c r="S44" s="101">
        <v>132.386899608421</v>
      </c>
      <c r="T44" s="24">
        <v>139.39111410886099</v>
      </c>
      <c r="U44" s="24">
        <v>145.111439594693</v>
      </c>
      <c r="V44" s="104">
        <v>136.652516980212</v>
      </c>
    </row>
    <row r="45" spans="1:22" x14ac:dyDescent="0.3">
      <c r="N45" s="55">
        <v>38625</v>
      </c>
      <c r="O45" s="101">
        <v>147.193799103732</v>
      </c>
      <c r="P45" s="24">
        <v>177.973313530518</v>
      </c>
      <c r="Q45" s="24">
        <v>175.966381582927</v>
      </c>
      <c r="R45" s="104">
        <v>175.99918417981499</v>
      </c>
      <c r="S45" s="101">
        <v>132.099939968212</v>
      </c>
      <c r="T45" s="24">
        <v>143.33545292987199</v>
      </c>
      <c r="U45" s="24">
        <v>154.05927373771399</v>
      </c>
      <c r="V45" s="104">
        <v>141.79582609329</v>
      </c>
    </row>
    <row r="46" spans="1:22" x14ac:dyDescent="0.3">
      <c r="N46" s="55">
        <v>38717</v>
      </c>
      <c r="O46" s="101">
        <v>146.81072434325401</v>
      </c>
      <c r="P46" s="24">
        <v>178.907762341607</v>
      </c>
      <c r="Q46" s="24">
        <v>175.22068069311601</v>
      </c>
      <c r="R46" s="104">
        <v>177.082657045964</v>
      </c>
      <c r="S46" s="101">
        <v>130.88339743679401</v>
      </c>
      <c r="T46" s="24">
        <v>155.589250988023</v>
      </c>
      <c r="U46" s="24">
        <v>157.928697338973</v>
      </c>
      <c r="V46" s="104">
        <v>147.19172947542</v>
      </c>
    </row>
    <row r="47" spans="1:22" x14ac:dyDescent="0.3">
      <c r="N47" s="55">
        <v>38807</v>
      </c>
      <c r="O47" s="101">
        <v>144.96296315245701</v>
      </c>
      <c r="P47" s="24">
        <v>184.27570684190201</v>
      </c>
      <c r="Q47" s="24">
        <v>179.44491415660701</v>
      </c>
      <c r="R47" s="104">
        <v>181.530750967892</v>
      </c>
      <c r="S47" s="101">
        <v>133.12039419477799</v>
      </c>
      <c r="T47" s="24">
        <v>162.00626136979</v>
      </c>
      <c r="U47" s="24">
        <v>157.880127117878</v>
      </c>
      <c r="V47" s="104">
        <v>152.60913771198699</v>
      </c>
    </row>
    <row r="48" spans="1:22" x14ac:dyDescent="0.3">
      <c r="N48" s="55">
        <v>38898</v>
      </c>
      <c r="O48" s="101">
        <v>141.41363632910301</v>
      </c>
      <c r="P48" s="24">
        <v>187.091309888491</v>
      </c>
      <c r="Q48" s="24">
        <v>180.24631028001701</v>
      </c>
      <c r="R48" s="104">
        <v>186.86484441778001</v>
      </c>
      <c r="S48" s="101">
        <v>137.01343840512001</v>
      </c>
      <c r="T48" s="24">
        <v>168.09798006078901</v>
      </c>
      <c r="U48" s="24">
        <v>159.63376184721599</v>
      </c>
      <c r="V48" s="104">
        <v>155.74736001070599</v>
      </c>
    </row>
    <row r="49" spans="14:22" x14ac:dyDescent="0.3">
      <c r="N49" s="55">
        <v>38990</v>
      </c>
      <c r="O49" s="101">
        <v>141.83639871307801</v>
      </c>
      <c r="P49" s="24">
        <v>185.34341422321799</v>
      </c>
      <c r="Q49" s="24">
        <v>174.85268928854299</v>
      </c>
      <c r="R49" s="104">
        <v>188.17442309511199</v>
      </c>
      <c r="S49" s="101">
        <v>137.82179751702401</v>
      </c>
      <c r="T49" s="24">
        <v>180.82672316984301</v>
      </c>
      <c r="U49" s="24">
        <v>159.60435337122601</v>
      </c>
      <c r="V49" s="104">
        <v>158.10905435561801</v>
      </c>
    </row>
    <row r="50" spans="14:22" x14ac:dyDescent="0.3">
      <c r="N50" s="55">
        <v>39082</v>
      </c>
      <c r="O50" s="101">
        <v>144.71908536050501</v>
      </c>
      <c r="P50" s="24">
        <v>186.97763920441699</v>
      </c>
      <c r="Q50" s="24">
        <v>173.88809616280301</v>
      </c>
      <c r="R50" s="104">
        <v>188.81095168641701</v>
      </c>
      <c r="S50" s="101">
        <v>140.29512326218801</v>
      </c>
      <c r="T50" s="24">
        <v>193.413260273329</v>
      </c>
      <c r="U50" s="24">
        <v>158.88686243236501</v>
      </c>
      <c r="V50" s="104">
        <v>162.30633772465399</v>
      </c>
    </row>
    <row r="51" spans="14:22" x14ac:dyDescent="0.3">
      <c r="N51" s="55">
        <v>39172</v>
      </c>
      <c r="O51" s="101">
        <v>143.78908246191801</v>
      </c>
      <c r="P51" s="24">
        <v>194.989202333072</v>
      </c>
      <c r="Q51" s="24">
        <v>180.86721216173501</v>
      </c>
      <c r="R51" s="104">
        <v>194.12128575361601</v>
      </c>
      <c r="S51" s="101">
        <v>144.46119799762599</v>
      </c>
      <c r="T51" s="24">
        <v>196.449990673972</v>
      </c>
      <c r="U51" s="24">
        <v>161.56254462195301</v>
      </c>
      <c r="V51" s="104">
        <v>168.240922323901</v>
      </c>
    </row>
    <row r="52" spans="14:22" x14ac:dyDescent="0.3">
      <c r="N52" s="55">
        <v>39263</v>
      </c>
      <c r="O52" s="101">
        <v>140.506169445333</v>
      </c>
      <c r="P52" s="24">
        <v>200.90086654876299</v>
      </c>
      <c r="Q52" s="24">
        <v>186.32732202991099</v>
      </c>
      <c r="R52" s="104">
        <v>201.39916603755401</v>
      </c>
      <c r="S52" s="101">
        <v>144.44876742577401</v>
      </c>
      <c r="T52" s="24">
        <v>193.13800648985901</v>
      </c>
      <c r="U52" s="24">
        <v>164.26115743265399</v>
      </c>
      <c r="V52" s="104">
        <v>175.20589860400901</v>
      </c>
    </row>
    <row r="53" spans="14:22" x14ac:dyDescent="0.3">
      <c r="N53" s="55">
        <v>39355</v>
      </c>
      <c r="O53" s="101">
        <v>137.53053231831899</v>
      </c>
      <c r="P53" s="24">
        <v>195.81550888863799</v>
      </c>
      <c r="Q53" s="24">
        <v>180.423140650661</v>
      </c>
      <c r="R53" s="104">
        <v>199.38110108861099</v>
      </c>
      <c r="S53" s="101">
        <v>144.954875413162</v>
      </c>
      <c r="T53" s="24">
        <v>197.53847310189701</v>
      </c>
      <c r="U53" s="24">
        <v>164.19930369246501</v>
      </c>
      <c r="V53" s="104">
        <v>177.17147473590799</v>
      </c>
    </row>
    <row r="54" spans="14:22" x14ac:dyDescent="0.3">
      <c r="N54" s="55">
        <v>39447</v>
      </c>
      <c r="O54" s="101">
        <v>135.584670844919</v>
      </c>
      <c r="P54" s="24">
        <v>189.84521893412801</v>
      </c>
      <c r="Q54" s="24">
        <v>172.51743713521401</v>
      </c>
      <c r="R54" s="104">
        <v>191.33249143849</v>
      </c>
      <c r="S54" s="101">
        <v>147.01560380421299</v>
      </c>
      <c r="T54" s="24">
        <v>201.28872563375799</v>
      </c>
      <c r="U54" s="24">
        <v>162.23553826569901</v>
      </c>
      <c r="V54" s="104">
        <v>171.63533874169099</v>
      </c>
    </row>
    <row r="55" spans="14:22" x14ac:dyDescent="0.3">
      <c r="N55" s="55">
        <v>39538</v>
      </c>
      <c r="O55" s="101">
        <v>133.96672279055699</v>
      </c>
      <c r="P55" s="24">
        <v>192.072433182846</v>
      </c>
      <c r="Q55" s="24">
        <v>169.46956992897401</v>
      </c>
      <c r="R55" s="104">
        <v>187.689890278614</v>
      </c>
      <c r="S55" s="101">
        <v>144.354862092904</v>
      </c>
      <c r="T55" s="24">
        <v>184.09938057880399</v>
      </c>
      <c r="U55" s="24">
        <v>157.733475797534</v>
      </c>
      <c r="V55" s="104">
        <v>166.78066384844101</v>
      </c>
    </row>
    <row r="56" spans="14:22" x14ac:dyDescent="0.3">
      <c r="N56" s="55">
        <v>39629</v>
      </c>
      <c r="O56" s="101">
        <v>133.35574629538101</v>
      </c>
      <c r="P56" s="24">
        <v>195.07383461226399</v>
      </c>
      <c r="Q56" s="24">
        <v>165.24945023444101</v>
      </c>
      <c r="R56" s="104">
        <v>185.851914196123</v>
      </c>
      <c r="S56" s="101">
        <v>139.95226608336901</v>
      </c>
      <c r="T56" s="24">
        <v>173.17048594984001</v>
      </c>
      <c r="U56" s="24">
        <v>152.77958363953201</v>
      </c>
      <c r="V56" s="104">
        <v>165.310267008377</v>
      </c>
    </row>
    <row r="57" spans="14:22" x14ac:dyDescent="0.3">
      <c r="N57" s="55">
        <v>39721</v>
      </c>
      <c r="O57" s="101">
        <v>125.72542812808</v>
      </c>
      <c r="P57" s="24">
        <v>185.914807309298</v>
      </c>
      <c r="Q57" s="24">
        <v>155.192160676105</v>
      </c>
      <c r="R57" s="104">
        <v>175.23631735036801</v>
      </c>
      <c r="S57" s="101">
        <v>137.62193993717599</v>
      </c>
      <c r="T57" s="24">
        <v>176.17282731696901</v>
      </c>
      <c r="U57" s="24">
        <v>147.71953376622801</v>
      </c>
      <c r="V57" s="104">
        <v>161.12570805263601</v>
      </c>
    </row>
    <row r="58" spans="14:22" x14ac:dyDescent="0.3">
      <c r="N58" s="55">
        <v>39813</v>
      </c>
      <c r="O58" s="101">
        <v>114.491419828894</v>
      </c>
      <c r="P58" s="24">
        <v>173.64610864028199</v>
      </c>
      <c r="Q58" s="24">
        <v>145.183926994329</v>
      </c>
      <c r="R58" s="104">
        <v>161.45993687205601</v>
      </c>
      <c r="S58" s="101">
        <v>133.20257382235999</v>
      </c>
      <c r="T58" s="24">
        <v>172.24744294395001</v>
      </c>
      <c r="U58" s="24">
        <v>141.863084751569</v>
      </c>
      <c r="V58" s="104">
        <v>152.81559190730201</v>
      </c>
    </row>
    <row r="59" spans="14:22" x14ac:dyDescent="0.3">
      <c r="N59" s="55">
        <v>39903</v>
      </c>
      <c r="O59" s="101">
        <v>108.298185316344</v>
      </c>
      <c r="P59" s="24">
        <v>165.04218345665399</v>
      </c>
      <c r="Q59" s="24">
        <v>138.993937467276</v>
      </c>
      <c r="R59" s="104">
        <v>148.299972199357</v>
      </c>
      <c r="S59" s="101">
        <v>121.40081196369501</v>
      </c>
      <c r="T59" s="24">
        <v>156.54373995408</v>
      </c>
      <c r="U59" s="24">
        <v>132.655372070157</v>
      </c>
      <c r="V59" s="104">
        <v>139.58749066511101</v>
      </c>
    </row>
    <row r="60" spans="14:22" x14ac:dyDescent="0.3">
      <c r="N60" s="55">
        <v>39994</v>
      </c>
      <c r="O60" s="101">
        <v>107.024389479508</v>
      </c>
      <c r="P60" s="24">
        <v>157.39918003878299</v>
      </c>
      <c r="Q60" s="24">
        <v>133.99742697180901</v>
      </c>
      <c r="R60" s="104">
        <v>134.67593053135701</v>
      </c>
      <c r="S60" s="101">
        <v>111.010011969836</v>
      </c>
      <c r="T60" s="24">
        <v>131.34502113099799</v>
      </c>
      <c r="U60" s="24">
        <v>120.877519989443</v>
      </c>
      <c r="V60" s="104">
        <v>127.44190696538701</v>
      </c>
    </row>
    <row r="61" spans="14:22" x14ac:dyDescent="0.3">
      <c r="N61" s="55">
        <v>40086</v>
      </c>
      <c r="O61" s="101">
        <v>106.23413771247</v>
      </c>
      <c r="P61" s="24">
        <v>159.451640291339</v>
      </c>
      <c r="Q61" s="24">
        <v>129.87687635733101</v>
      </c>
      <c r="R61" s="104">
        <v>128.788577703865</v>
      </c>
      <c r="S61" s="101">
        <v>105.08894947899201</v>
      </c>
      <c r="T61" s="24">
        <v>118.748876384436</v>
      </c>
      <c r="U61" s="24">
        <v>113.555701273956</v>
      </c>
      <c r="V61" s="104">
        <v>118.3306070168</v>
      </c>
    </row>
    <row r="62" spans="14:22" x14ac:dyDescent="0.3">
      <c r="N62" s="55">
        <v>40178</v>
      </c>
      <c r="O62" s="101">
        <v>101.96020544229199</v>
      </c>
      <c r="P62" s="24">
        <v>163.36444747624901</v>
      </c>
      <c r="Q62" s="24">
        <v>126.66498028781101</v>
      </c>
      <c r="R62" s="104">
        <v>127.86433881892999</v>
      </c>
      <c r="S62" s="101">
        <v>104.209030979</v>
      </c>
      <c r="T62" s="24">
        <v>123.181319651415</v>
      </c>
      <c r="U62" s="24">
        <v>111.00657449425</v>
      </c>
      <c r="V62" s="104">
        <v>109.789362085909</v>
      </c>
    </row>
    <row r="63" spans="14:22" x14ac:dyDescent="0.3">
      <c r="N63" s="55">
        <v>40268</v>
      </c>
      <c r="O63" s="101">
        <v>97.620926016015105</v>
      </c>
      <c r="P63" s="24">
        <v>157.403563625548</v>
      </c>
      <c r="Q63" s="24">
        <v>124.711981426782</v>
      </c>
      <c r="R63" s="104">
        <v>126.26900232341799</v>
      </c>
      <c r="S63" s="101">
        <v>106.67024457016799</v>
      </c>
      <c r="T63" s="24">
        <v>134.24423260321601</v>
      </c>
      <c r="U63" s="24">
        <v>111.79382704117</v>
      </c>
      <c r="V63" s="104">
        <v>110.567164745559</v>
      </c>
    </row>
    <row r="64" spans="14:22" x14ac:dyDescent="0.3">
      <c r="N64" s="55">
        <v>40359</v>
      </c>
      <c r="O64" s="101">
        <v>94.736011059882998</v>
      </c>
      <c r="P64" s="24">
        <v>147.01750062319999</v>
      </c>
      <c r="Q64" s="24">
        <v>123.462854197</v>
      </c>
      <c r="R64" s="104">
        <v>123.701401077258</v>
      </c>
      <c r="S64" s="101">
        <v>104.670875268749</v>
      </c>
      <c r="T64" s="24">
        <v>140.37923786183299</v>
      </c>
      <c r="U64" s="24">
        <v>117.40324385031499</v>
      </c>
      <c r="V64" s="104">
        <v>118.36574400972999</v>
      </c>
    </row>
    <row r="65" spans="14:22" x14ac:dyDescent="0.3">
      <c r="N65" s="55">
        <v>40451</v>
      </c>
      <c r="O65" s="101">
        <v>92.607180949757193</v>
      </c>
      <c r="P65" s="24">
        <v>148.540831740389</v>
      </c>
      <c r="Q65" s="24">
        <v>123.057472017911</v>
      </c>
      <c r="R65" s="104">
        <v>120.84492803111</v>
      </c>
      <c r="S65" s="101">
        <v>103.03695257602</v>
      </c>
      <c r="T65" s="24">
        <v>140.45758531799399</v>
      </c>
      <c r="U65" s="24">
        <v>125.219548690423</v>
      </c>
      <c r="V65" s="104">
        <v>120.52049559454299</v>
      </c>
    </row>
    <row r="66" spans="14:22" x14ac:dyDescent="0.3">
      <c r="N66" s="55">
        <v>40543</v>
      </c>
      <c r="O66" s="101">
        <v>90.5759878288181</v>
      </c>
      <c r="P66" s="24">
        <v>155.92828288661599</v>
      </c>
      <c r="Q66" s="24">
        <v>121.90845089727399</v>
      </c>
      <c r="R66" s="104">
        <v>119.158895002462</v>
      </c>
      <c r="S66" s="101">
        <v>102.810674258468</v>
      </c>
      <c r="T66" s="24">
        <v>144.939641505287</v>
      </c>
      <c r="U66" s="24">
        <v>129.26885687840499</v>
      </c>
      <c r="V66" s="104">
        <v>120.21997818267199</v>
      </c>
    </row>
    <row r="67" spans="14:22" x14ac:dyDescent="0.3">
      <c r="N67" s="55">
        <v>40633</v>
      </c>
      <c r="O67" s="101">
        <v>90.043202404374199</v>
      </c>
      <c r="P67" s="24">
        <v>154.65922112069401</v>
      </c>
      <c r="Q67" s="24">
        <v>120.127737350288</v>
      </c>
      <c r="R67" s="104">
        <v>119.57829488016699</v>
      </c>
      <c r="S67" s="101">
        <v>102.50995517121601</v>
      </c>
      <c r="T67" s="24">
        <v>152.074198240095</v>
      </c>
      <c r="U67" s="24">
        <v>128.959541812521</v>
      </c>
      <c r="V67" s="104">
        <v>123.00181313965101</v>
      </c>
    </row>
    <row r="68" spans="14:22" x14ac:dyDescent="0.3">
      <c r="N68" s="55">
        <v>40724</v>
      </c>
      <c r="O68" s="101">
        <v>91.412249094916902</v>
      </c>
      <c r="P68" s="24">
        <v>152.86909243057801</v>
      </c>
      <c r="Q68" s="24">
        <v>120.18589543679199</v>
      </c>
      <c r="R68" s="104">
        <v>120.672703041036</v>
      </c>
      <c r="S68" s="101">
        <v>105.571252929547</v>
      </c>
      <c r="T68" s="24">
        <v>152.82248192484499</v>
      </c>
      <c r="U68" s="24">
        <v>127.422113564447</v>
      </c>
      <c r="V68" s="104">
        <v>125.621182633066</v>
      </c>
    </row>
    <row r="69" spans="14:22" x14ac:dyDescent="0.3">
      <c r="N69" s="55">
        <v>40816</v>
      </c>
      <c r="O69" s="101">
        <v>92.372196315384997</v>
      </c>
      <c r="P69" s="24">
        <v>156.98004709512099</v>
      </c>
      <c r="Q69" s="24">
        <v>120.813770294558</v>
      </c>
      <c r="R69" s="104">
        <v>121.21257049427599</v>
      </c>
      <c r="S69" s="101">
        <v>113.887234783433</v>
      </c>
      <c r="T69" s="24">
        <v>151.01150705098999</v>
      </c>
      <c r="U69" s="24">
        <v>128.85334445219999</v>
      </c>
      <c r="V69" s="104">
        <v>128.24999964193501</v>
      </c>
    </row>
    <row r="70" spans="14:22" x14ac:dyDescent="0.3">
      <c r="N70" s="55">
        <v>40908</v>
      </c>
      <c r="O70" s="101">
        <v>91.737966660095296</v>
      </c>
      <c r="P70" s="24">
        <v>161.15524156990699</v>
      </c>
      <c r="Q70" s="24">
        <v>119.755433544033</v>
      </c>
      <c r="R70" s="104">
        <v>121.875820146766</v>
      </c>
      <c r="S70" s="101">
        <v>119.139340711651</v>
      </c>
      <c r="T70" s="24">
        <v>156.46313875643</v>
      </c>
      <c r="U70" s="24">
        <v>131.329221111691</v>
      </c>
      <c r="V70" s="104">
        <v>130.96303791979</v>
      </c>
    </row>
    <row r="71" spans="14:22" x14ac:dyDescent="0.3">
      <c r="N71" s="55">
        <v>40999</v>
      </c>
      <c r="O71" s="101">
        <v>89.3741546481114</v>
      </c>
      <c r="P71" s="24">
        <v>159.6098621923</v>
      </c>
      <c r="Q71" s="24">
        <v>119.278816827925</v>
      </c>
      <c r="R71" s="104">
        <v>124.63352165716</v>
      </c>
      <c r="S71" s="101">
        <v>114.891446430122</v>
      </c>
      <c r="T71" s="24">
        <v>160.16011817674899</v>
      </c>
      <c r="U71" s="24">
        <v>131.46028311724601</v>
      </c>
      <c r="V71" s="104">
        <v>131.72497438988199</v>
      </c>
    </row>
    <row r="72" spans="14:22" x14ac:dyDescent="0.3">
      <c r="N72" s="55">
        <v>41090</v>
      </c>
      <c r="O72" s="101">
        <v>87.097758521010704</v>
      </c>
      <c r="P72" s="24">
        <v>157.73095884936899</v>
      </c>
      <c r="Q72" s="24">
        <v>121.376299029413</v>
      </c>
      <c r="R72" s="104">
        <v>129.05177203602199</v>
      </c>
      <c r="S72" s="101">
        <v>110.198253943155</v>
      </c>
      <c r="T72" s="24">
        <v>159.75481568968101</v>
      </c>
      <c r="U72" s="24">
        <v>132.64306604462499</v>
      </c>
      <c r="V72" s="104">
        <v>134.20467873935399</v>
      </c>
    </row>
    <row r="73" spans="14:22" x14ac:dyDescent="0.3">
      <c r="N73" s="55">
        <v>41182</v>
      </c>
      <c r="O73" s="101">
        <v>90.648397181708305</v>
      </c>
      <c r="P73" s="24">
        <v>161.64963215914699</v>
      </c>
      <c r="Q73" s="24">
        <v>124.646257734703</v>
      </c>
      <c r="R73" s="104">
        <v>131.29987661951</v>
      </c>
      <c r="S73" s="101">
        <v>110.128958561747</v>
      </c>
      <c r="T73" s="24">
        <v>164.50026787629801</v>
      </c>
      <c r="U73" s="24">
        <v>135.19957709177999</v>
      </c>
      <c r="V73" s="104">
        <v>138.47482252591001</v>
      </c>
    </row>
    <row r="74" spans="14:22" x14ac:dyDescent="0.3">
      <c r="N74" s="55">
        <v>41274</v>
      </c>
      <c r="O74" s="101">
        <v>94.958650255986498</v>
      </c>
      <c r="P74" s="24">
        <v>166.52090153666001</v>
      </c>
      <c r="Q74" s="24">
        <v>126.23066957014601</v>
      </c>
      <c r="R74" s="104">
        <v>131.60333291438499</v>
      </c>
      <c r="S74" s="101">
        <v>112.40956000259401</v>
      </c>
      <c r="T74" s="24">
        <v>171.344304085994</v>
      </c>
      <c r="U74" s="24">
        <v>137.469432011424</v>
      </c>
      <c r="V74" s="104">
        <v>139.867642723448</v>
      </c>
    </row>
    <row r="75" spans="14:22" x14ac:dyDescent="0.3">
      <c r="N75" s="55">
        <v>41364</v>
      </c>
      <c r="O75" s="101">
        <v>94.890718301184606</v>
      </c>
      <c r="P75" s="24">
        <v>167.36181137782299</v>
      </c>
      <c r="Q75" s="24">
        <v>128.10069901202701</v>
      </c>
      <c r="R75" s="104">
        <v>135.39756929638401</v>
      </c>
      <c r="S75" s="101">
        <v>115.79088107544899</v>
      </c>
      <c r="T75" s="24">
        <v>176.550315464416</v>
      </c>
      <c r="U75" s="24">
        <v>140.46191034282899</v>
      </c>
      <c r="V75" s="104">
        <v>142.89075946485099</v>
      </c>
    </row>
    <row r="76" spans="14:22" x14ac:dyDescent="0.3">
      <c r="N76" s="55">
        <v>41455</v>
      </c>
      <c r="O76" s="101">
        <v>96.505624450328298</v>
      </c>
      <c r="P76" s="24">
        <v>168.77089871341801</v>
      </c>
      <c r="Q76" s="24">
        <v>132.22764945938599</v>
      </c>
      <c r="R76" s="104">
        <v>144.13377218368399</v>
      </c>
      <c r="S76" s="101">
        <v>119.36291550481501</v>
      </c>
      <c r="T76" s="24">
        <v>185.84985135132899</v>
      </c>
      <c r="U76" s="24">
        <v>143.22014840659</v>
      </c>
      <c r="V76" s="104">
        <v>148.290122889656</v>
      </c>
    </row>
    <row r="77" spans="14:22" x14ac:dyDescent="0.3">
      <c r="N77" s="55">
        <v>41547</v>
      </c>
      <c r="O77" s="101">
        <v>99.340414751134801</v>
      </c>
      <c r="P77" s="24">
        <v>172.315065426898</v>
      </c>
      <c r="Q77" s="24">
        <v>133.85609988179399</v>
      </c>
      <c r="R77" s="104">
        <v>150.58073514845</v>
      </c>
      <c r="S77" s="101">
        <v>124.53537192515</v>
      </c>
      <c r="T77" s="24">
        <v>193.76343670920301</v>
      </c>
      <c r="U77" s="24">
        <v>145.732963384578</v>
      </c>
      <c r="V77" s="104">
        <v>152.28517595178201</v>
      </c>
    </row>
    <row r="78" spans="14:22" x14ac:dyDescent="0.3">
      <c r="N78" s="55">
        <v>41639</v>
      </c>
      <c r="O78" s="101">
        <v>100.475935017472</v>
      </c>
      <c r="P78" s="24">
        <v>176.20078964664799</v>
      </c>
      <c r="Q78" s="24">
        <v>133.77104768999001</v>
      </c>
      <c r="R78" s="104">
        <v>152.111368043748</v>
      </c>
      <c r="S78" s="101">
        <v>129.67135356144701</v>
      </c>
      <c r="T78" s="24">
        <v>191.10723694583501</v>
      </c>
      <c r="U78" s="24">
        <v>148.76310875120299</v>
      </c>
      <c r="V78" s="104">
        <v>155.87343085631801</v>
      </c>
    </row>
    <row r="79" spans="14:22" x14ac:dyDescent="0.3">
      <c r="N79" s="55">
        <v>41729</v>
      </c>
      <c r="O79" s="101">
        <v>102.631053935173</v>
      </c>
      <c r="P79" s="24">
        <v>180.803623318544</v>
      </c>
      <c r="Q79" s="24">
        <v>138.32698398665701</v>
      </c>
      <c r="R79" s="104">
        <v>156.57826153606501</v>
      </c>
      <c r="S79" s="101">
        <v>127.462487848942</v>
      </c>
      <c r="T79" s="24">
        <v>183.838073218765</v>
      </c>
      <c r="U79" s="24">
        <v>151.33255268189799</v>
      </c>
      <c r="V79" s="104">
        <v>160.32044860913601</v>
      </c>
    </row>
    <row r="80" spans="14:22" x14ac:dyDescent="0.3">
      <c r="N80" s="55">
        <v>41820</v>
      </c>
      <c r="O80" s="101">
        <v>107.420534016834</v>
      </c>
      <c r="P80" s="24">
        <v>187.68467142950999</v>
      </c>
      <c r="Q80" s="24">
        <v>146.352547353088</v>
      </c>
      <c r="R80" s="104">
        <v>164.52497478324199</v>
      </c>
      <c r="S80" s="101">
        <v>127.985624124719</v>
      </c>
      <c r="T80" s="24">
        <v>182.51327529940201</v>
      </c>
      <c r="U80" s="24">
        <v>154.271295245998</v>
      </c>
      <c r="V80" s="104">
        <v>166.573605733031</v>
      </c>
    </row>
    <row r="81" spans="14:22" x14ac:dyDescent="0.3">
      <c r="N81" s="55">
        <v>41912</v>
      </c>
      <c r="O81" s="101">
        <v>110.121636477628</v>
      </c>
      <c r="P81" s="24">
        <v>194.41175239171</v>
      </c>
      <c r="Q81" s="24">
        <v>149.75784557640401</v>
      </c>
      <c r="R81" s="104">
        <v>167.918859808099</v>
      </c>
      <c r="S81" s="101">
        <v>138.94255684967399</v>
      </c>
      <c r="T81" s="24">
        <v>190.77798436707101</v>
      </c>
      <c r="U81" s="24">
        <v>157.69996251615899</v>
      </c>
      <c r="V81" s="104">
        <v>171.135299082497</v>
      </c>
    </row>
    <row r="82" spans="14:22" x14ac:dyDescent="0.3">
      <c r="N82" s="55">
        <v>42004</v>
      </c>
      <c r="O82" s="101">
        <v>109.951811858239</v>
      </c>
      <c r="P82" s="24">
        <v>198.86805649458501</v>
      </c>
      <c r="Q82" s="24">
        <v>149.78026048829199</v>
      </c>
      <c r="R82" s="104">
        <v>168.136486435715</v>
      </c>
      <c r="S82" s="101">
        <v>144.97695576273301</v>
      </c>
      <c r="T82" s="24">
        <v>205.056927166375</v>
      </c>
      <c r="U82" s="24">
        <v>161.82922165936799</v>
      </c>
      <c r="V82" s="104">
        <v>174.14243163099599</v>
      </c>
    </row>
    <row r="83" spans="14:22" x14ac:dyDescent="0.3">
      <c r="N83" s="55">
        <v>42094</v>
      </c>
      <c r="O83" s="101">
        <v>111.80686261019601</v>
      </c>
      <c r="P83" s="24">
        <v>203.92776935148501</v>
      </c>
      <c r="Q83" s="24">
        <v>154.169284379896</v>
      </c>
      <c r="R83" s="104">
        <v>172.54266978350401</v>
      </c>
      <c r="S83" s="101">
        <v>144.78208452868401</v>
      </c>
      <c r="T83" s="24">
        <v>218.87580920160599</v>
      </c>
      <c r="U83" s="24">
        <v>167.506785835085</v>
      </c>
      <c r="V83" s="104">
        <v>179.283331141243</v>
      </c>
    </row>
    <row r="84" spans="14:22" x14ac:dyDescent="0.3">
      <c r="N84" s="55">
        <v>42185</v>
      </c>
      <c r="O84" s="101">
        <v>116.349286552577</v>
      </c>
      <c r="P84" s="24">
        <v>208.973065427645</v>
      </c>
      <c r="Q84" s="24">
        <v>160.088718884396</v>
      </c>
      <c r="R84" s="104">
        <v>180.37540014653001</v>
      </c>
      <c r="S84" s="101">
        <v>147.33505200183001</v>
      </c>
      <c r="T84" s="24">
        <v>229.90818971833099</v>
      </c>
      <c r="U84" s="24">
        <v>171.647849016143</v>
      </c>
      <c r="V84" s="104">
        <v>183.27882508793601</v>
      </c>
    </row>
    <row r="85" spans="14:22" x14ac:dyDescent="0.3">
      <c r="N85" s="55">
        <v>42277</v>
      </c>
      <c r="O85" s="101">
        <v>117.438647305557</v>
      </c>
      <c r="P85" s="24">
        <v>205.52179407201899</v>
      </c>
      <c r="Q85" s="24">
        <v>161.509109766233</v>
      </c>
      <c r="R85" s="104">
        <v>184.86539146202901</v>
      </c>
      <c r="S85" s="101">
        <v>146.554101501898</v>
      </c>
      <c r="T85" s="24">
        <v>229.61170982684999</v>
      </c>
      <c r="U85" s="24">
        <v>173.65159953608</v>
      </c>
      <c r="V85" s="104">
        <v>185.40898863700801</v>
      </c>
    </row>
    <row r="86" spans="14:22" x14ac:dyDescent="0.3">
      <c r="N86" s="55">
        <v>42369</v>
      </c>
      <c r="O86" s="101">
        <v>115.813179959168</v>
      </c>
      <c r="P86" s="24">
        <v>201.38266145561499</v>
      </c>
      <c r="Q86" s="24">
        <v>161.62831774084501</v>
      </c>
      <c r="R86" s="104">
        <v>185.61308334626401</v>
      </c>
      <c r="S86" s="101">
        <v>146.141876417703</v>
      </c>
      <c r="T86" s="24">
        <v>220.95512564574301</v>
      </c>
      <c r="U86" s="24">
        <v>173.95856717073499</v>
      </c>
      <c r="V86" s="104">
        <v>188.00023490631401</v>
      </c>
    </row>
    <row r="87" spans="14:22" x14ac:dyDescent="0.3">
      <c r="N87" s="55">
        <v>42460</v>
      </c>
      <c r="O87" s="101">
        <v>117.99945364624401</v>
      </c>
      <c r="P87" s="24">
        <v>205.88631976711301</v>
      </c>
      <c r="Q87" s="24">
        <v>165.417070688449</v>
      </c>
      <c r="R87" s="104">
        <v>190.10250989962799</v>
      </c>
      <c r="S87" s="101">
        <v>147.92290368607601</v>
      </c>
      <c r="T87" s="24">
        <v>217.32979918916001</v>
      </c>
      <c r="U87" s="24">
        <v>174.47147795441199</v>
      </c>
      <c r="V87" s="104">
        <v>190.80269662429001</v>
      </c>
    </row>
    <row r="88" spans="14:22" x14ac:dyDescent="0.3">
      <c r="N88" s="55">
        <v>42551</v>
      </c>
      <c r="O88" s="101">
        <v>123.312672329799</v>
      </c>
      <c r="P88" s="24">
        <v>213.183211903379</v>
      </c>
      <c r="Q88" s="24">
        <v>171.022377383042</v>
      </c>
      <c r="R88" s="104">
        <v>199.00286541242599</v>
      </c>
      <c r="S88" s="101">
        <v>149.65877703993701</v>
      </c>
      <c r="T88" s="24">
        <v>213.654809415291</v>
      </c>
      <c r="U88" s="24">
        <v>179.52963091347101</v>
      </c>
      <c r="V88" s="104">
        <v>196.42484367018901</v>
      </c>
    </row>
    <row r="89" spans="14:22" x14ac:dyDescent="0.3">
      <c r="N89" s="55">
        <v>42643</v>
      </c>
      <c r="O89" s="101">
        <v>125.87842836093201</v>
      </c>
      <c r="P89" s="24">
        <v>220.046803089326</v>
      </c>
      <c r="Q89" s="24">
        <v>174.387926257819</v>
      </c>
      <c r="R89" s="104">
        <v>204.01647263511001</v>
      </c>
      <c r="S89" s="101">
        <v>151.804654043341</v>
      </c>
      <c r="T89" s="24">
        <v>211.98808372741601</v>
      </c>
      <c r="U89" s="24">
        <v>182.94252926111201</v>
      </c>
      <c r="V89" s="104">
        <v>203.753884174826</v>
      </c>
    </row>
    <row r="90" spans="14:22" x14ac:dyDescent="0.3">
      <c r="N90" s="55">
        <v>42735</v>
      </c>
      <c r="O90" s="101">
        <v>126.61577140401199</v>
      </c>
      <c r="P90" s="24">
        <v>227.441620956858</v>
      </c>
      <c r="Q90" s="24">
        <v>177.400850931034</v>
      </c>
      <c r="R90" s="104">
        <v>205.467852758455</v>
      </c>
      <c r="S90" s="101">
        <v>149.98564698146501</v>
      </c>
      <c r="T90" s="24">
        <v>211.39549224009599</v>
      </c>
      <c r="U90" s="24">
        <v>181.32495511870701</v>
      </c>
      <c r="V90" s="104">
        <v>206.319695010754</v>
      </c>
    </row>
    <row r="91" spans="14:22" x14ac:dyDescent="0.3">
      <c r="N91" s="55">
        <v>42825</v>
      </c>
      <c r="O91" s="101">
        <v>134.36541088048699</v>
      </c>
      <c r="P91" s="24">
        <v>238.68388728663601</v>
      </c>
      <c r="Q91" s="24">
        <v>188.21609819368399</v>
      </c>
      <c r="R91" s="104">
        <v>213.23995803781401</v>
      </c>
      <c r="S91" s="101">
        <v>147.43593075395799</v>
      </c>
      <c r="T91" s="24">
        <v>215.787661549989</v>
      </c>
      <c r="U91" s="24">
        <v>181.97988851201799</v>
      </c>
      <c r="V91" s="104">
        <v>206.69071422399901</v>
      </c>
    </row>
    <row r="92" spans="14:22" x14ac:dyDescent="0.3">
      <c r="N92" s="55">
        <v>42916</v>
      </c>
      <c r="O92" s="101">
        <v>147.628094846496</v>
      </c>
      <c r="P92" s="24">
        <v>250.37983631458999</v>
      </c>
      <c r="Q92" s="24">
        <v>202.21776362184301</v>
      </c>
      <c r="R92" s="104">
        <v>225.42072179105099</v>
      </c>
      <c r="S92" s="101">
        <v>151.28767847781299</v>
      </c>
      <c r="T92" s="24">
        <v>228.86799292754699</v>
      </c>
      <c r="U92" s="24">
        <v>186.68194953160599</v>
      </c>
      <c r="V92" s="104">
        <v>210.472181926752</v>
      </c>
    </row>
    <row r="93" spans="14:22" x14ac:dyDescent="0.3">
      <c r="N93" s="55">
        <v>43008</v>
      </c>
      <c r="O93" s="101">
        <v>148.531025504962</v>
      </c>
      <c r="P93" s="24">
        <v>251.373159238049</v>
      </c>
      <c r="Q93" s="24">
        <v>200.90482034136301</v>
      </c>
      <c r="R93" s="104">
        <v>230.23652980737501</v>
      </c>
      <c r="S93" s="101">
        <v>156.18987409863499</v>
      </c>
      <c r="T93" s="24">
        <v>233.08439374812701</v>
      </c>
      <c r="U93" s="24">
        <v>190.87590680436199</v>
      </c>
      <c r="V93" s="104">
        <v>215.869082177287</v>
      </c>
    </row>
    <row r="94" spans="14:22" x14ac:dyDescent="0.3">
      <c r="N94" s="55">
        <v>43100</v>
      </c>
      <c r="O94" s="101">
        <v>141.04996911418701</v>
      </c>
      <c r="P94" s="24">
        <v>246.96171744116199</v>
      </c>
      <c r="Q94" s="24">
        <v>194.264023816807</v>
      </c>
      <c r="R94" s="104">
        <v>229.18217935241799</v>
      </c>
      <c r="S94" s="101">
        <v>155.60046247666901</v>
      </c>
      <c r="T94" s="24">
        <v>239.74168321960099</v>
      </c>
      <c r="U94" s="24">
        <v>192.73965601232399</v>
      </c>
      <c r="V94" s="104">
        <v>220.55256575140999</v>
      </c>
    </row>
    <row r="95" spans="14:22" x14ac:dyDescent="0.3">
      <c r="N95" s="55">
        <v>43190</v>
      </c>
      <c r="O95" s="101">
        <v>140.47184742896201</v>
      </c>
      <c r="P95" s="24">
        <v>244.16856218253801</v>
      </c>
      <c r="Q95" s="24">
        <v>197.76371174565301</v>
      </c>
      <c r="R95" s="104">
        <v>233.09244732799999</v>
      </c>
      <c r="S95" s="101">
        <v>156.98617732116</v>
      </c>
      <c r="T95" s="24">
        <v>249.015752657375</v>
      </c>
      <c r="U95" s="24">
        <v>195.053565807024</v>
      </c>
      <c r="V95" s="104">
        <v>222.22266693477701</v>
      </c>
    </row>
    <row r="96" spans="14:22" x14ac:dyDescent="0.3">
      <c r="N96" s="55">
        <v>43281</v>
      </c>
      <c r="O96" s="101">
        <v>144.447504581369</v>
      </c>
      <c r="P96" s="24">
        <v>242.209704953694</v>
      </c>
      <c r="Q96" s="24">
        <v>205.033627978624</v>
      </c>
      <c r="R96" s="104">
        <v>241.460048569176</v>
      </c>
      <c r="S96" s="101">
        <v>159.47269995224701</v>
      </c>
      <c r="T96" s="24">
        <v>232.41113424044201</v>
      </c>
      <c r="U96" s="24">
        <v>199.47905546490699</v>
      </c>
      <c r="V96" s="104">
        <v>225.14563269249001</v>
      </c>
    </row>
    <row r="97" spans="14:22" x14ac:dyDescent="0.3">
      <c r="N97" s="55">
        <v>43373</v>
      </c>
      <c r="O97" s="101">
        <v>148.378407181992</v>
      </c>
      <c r="P97" s="24">
        <v>247.360340575289</v>
      </c>
      <c r="Q97" s="24">
        <v>209.90632357153601</v>
      </c>
      <c r="R97" s="104">
        <v>243.39023086934401</v>
      </c>
      <c r="S97" s="101">
        <v>159.15409297625899</v>
      </c>
      <c r="T97" s="24">
        <v>216.289159912023</v>
      </c>
      <c r="U97" s="24">
        <v>202.507307399052</v>
      </c>
      <c r="V97" s="104">
        <v>231.70930662915899</v>
      </c>
    </row>
    <row r="98" spans="14:22" x14ac:dyDescent="0.3">
      <c r="N98" s="55">
        <v>43465</v>
      </c>
      <c r="O98" s="101">
        <v>149.07713507102599</v>
      </c>
      <c r="P98" s="24">
        <v>255.401399381266</v>
      </c>
      <c r="Q98" s="24">
        <v>211.44517730867199</v>
      </c>
      <c r="R98" s="104">
        <v>242.036920832585</v>
      </c>
      <c r="S98" s="101">
        <v>158.16036325839099</v>
      </c>
      <c r="T98" s="24">
        <v>218.13991643697</v>
      </c>
      <c r="U98" s="24">
        <v>202.81948566641</v>
      </c>
      <c r="V98" s="104">
        <v>237.345884354519</v>
      </c>
    </row>
    <row r="99" spans="14:22" x14ac:dyDescent="0.3">
      <c r="N99" s="55">
        <v>43555</v>
      </c>
      <c r="O99" s="101">
        <v>148.86432141347299</v>
      </c>
      <c r="P99" s="24">
        <v>258.17527857606899</v>
      </c>
      <c r="Q99" s="24">
        <v>211.89618166623401</v>
      </c>
      <c r="R99" s="104">
        <v>248.084711023247</v>
      </c>
      <c r="S99" s="101">
        <v>159.517057832538</v>
      </c>
      <c r="T99" s="24">
        <v>225.86798290825001</v>
      </c>
      <c r="U99" s="24">
        <v>205.82431710377301</v>
      </c>
      <c r="V99" s="104">
        <v>243.132851954279</v>
      </c>
    </row>
    <row r="100" spans="14:22" x14ac:dyDescent="0.3">
      <c r="N100" s="55">
        <v>43646</v>
      </c>
      <c r="O100" s="101">
        <v>149.821414764596</v>
      </c>
      <c r="P100" s="24">
        <v>257.67546566645001</v>
      </c>
      <c r="Q100" s="24">
        <v>213.162925285434</v>
      </c>
      <c r="R100" s="104">
        <v>257.29383621864002</v>
      </c>
      <c r="S100" s="101">
        <v>161.730830503709</v>
      </c>
      <c r="T100" s="24">
        <v>233.388405826808</v>
      </c>
      <c r="U100" s="24">
        <v>210.042703159853</v>
      </c>
      <c r="V100" s="104">
        <v>249.17046965299099</v>
      </c>
    </row>
    <row r="101" spans="14:22" x14ac:dyDescent="0.3">
      <c r="N101" s="55">
        <v>43738</v>
      </c>
      <c r="O101" s="101">
        <v>150.95960014317001</v>
      </c>
      <c r="P101" s="24">
        <v>257.62537140640597</v>
      </c>
      <c r="Q101" s="24">
        <v>217.39627725026699</v>
      </c>
      <c r="R101" s="104">
        <v>260.483563092841</v>
      </c>
      <c r="S101" s="101">
        <v>162.89007519439099</v>
      </c>
      <c r="T101" s="24">
        <v>233.24928938694299</v>
      </c>
      <c r="U101" s="24">
        <v>210.84687683761501</v>
      </c>
      <c r="V101" s="104">
        <v>251.44868030746201</v>
      </c>
    </row>
    <row r="102" spans="14:22" x14ac:dyDescent="0.3">
      <c r="N102" s="55">
        <v>43830</v>
      </c>
      <c r="O102" s="101">
        <v>151.69199322140099</v>
      </c>
      <c r="P102" s="24">
        <v>260.85600740225402</v>
      </c>
      <c r="Q102" s="24">
        <v>221.62437807308899</v>
      </c>
      <c r="R102" s="104">
        <v>258.65545326896603</v>
      </c>
      <c r="S102" s="101">
        <v>164.348620300379</v>
      </c>
      <c r="T102" s="24">
        <v>233.42181562628201</v>
      </c>
      <c r="U102" s="24">
        <v>212.434948296919</v>
      </c>
      <c r="V102" s="104">
        <v>250.60993705704999</v>
      </c>
    </row>
    <row r="103" spans="14:22" x14ac:dyDescent="0.3">
      <c r="N103" s="55">
        <v>43921</v>
      </c>
      <c r="O103" s="101">
        <v>150.780442009203</v>
      </c>
      <c r="P103" s="24">
        <v>267.42498392929002</v>
      </c>
      <c r="Q103" s="24">
        <v>223.11519296808399</v>
      </c>
      <c r="R103" s="104">
        <v>256.54222713075802</v>
      </c>
      <c r="S103" s="101">
        <v>161.02510859990801</v>
      </c>
      <c r="T103" s="24">
        <v>237.90997613888601</v>
      </c>
      <c r="U103" s="24">
        <v>215.86032367998999</v>
      </c>
      <c r="V103" s="104">
        <v>250.53006346893099</v>
      </c>
    </row>
    <row r="104" spans="14:22" x14ac:dyDescent="0.3">
      <c r="N104" s="55">
        <v>44012</v>
      </c>
      <c r="O104" s="101">
        <v>148.27097941444299</v>
      </c>
      <c r="P104" s="24">
        <v>270.00697244128003</v>
      </c>
      <c r="Q104" s="24">
        <v>223.33150179927901</v>
      </c>
      <c r="R104" s="104">
        <v>255.689507395611</v>
      </c>
      <c r="S104" s="101">
        <v>155.87715341564399</v>
      </c>
      <c r="T104" s="24">
        <v>247.28100944612299</v>
      </c>
      <c r="U104" s="24">
        <v>217.776172594618</v>
      </c>
      <c r="V104" s="104">
        <v>249.411119260596</v>
      </c>
    </row>
    <row r="105" spans="14:22" x14ac:dyDescent="0.3">
      <c r="N105" s="55">
        <v>44104</v>
      </c>
      <c r="O105" s="101">
        <v>152.82482031895799</v>
      </c>
      <c r="P105" s="24">
        <v>268.64042595286202</v>
      </c>
      <c r="Q105" s="24">
        <v>230.087397478089</v>
      </c>
      <c r="R105" s="104">
        <v>263.89713103768599</v>
      </c>
      <c r="S105" s="101">
        <v>157.097313640176</v>
      </c>
      <c r="T105" s="24">
        <v>256.51620479077297</v>
      </c>
      <c r="U105" s="24">
        <v>220.94373722603399</v>
      </c>
      <c r="V105" s="104">
        <v>256.47697362209999</v>
      </c>
    </row>
    <row r="106" spans="14:22" x14ac:dyDescent="0.3">
      <c r="N106" s="55">
        <v>44196</v>
      </c>
      <c r="O106" s="101">
        <v>160.838735973013</v>
      </c>
      <c r="P106" s="24">
        <v>271.77952439436302</v>
      </c>
      <c r="Q106" s="24">
        <v>240.45431773026101</v>
      </c>
      <c r="R106" s="104">
        <v>274.57592015043201</v>
      </c>
      <c r="S106" s="101">
        <v>159.803586999179</v>
      </c>
      <c r="T106" s="24">
        <v>249.69315254377599</v>
      </c>
      <c r="U106" s="24">
        <v>226.054636456564</v>
      </c>
      <c r="V106" s="104">
        <v>267.74867041107598</v>
      </c>
    </row>
    <row r="107" spans="14:22" x14ac:dyDescent="0.3">
      <c r="N107" s="55">
        <v>44286</v>
      </c>
      <c r="O107" s="101">
        <v>164.75022940431001</v>
      </c>
      <c r="P107" s="24">
        <v>278.25368080755101</v>
      </c>
      <c r="Q107" s="24">
        <v>248.574516450814</v>
      </c>
      <c r="R107" s="104">
        <v>281.97665565967998</v>
      </c>
      <c r="S107" s="101">
        <v>162.585640469899</v>
      </c>
      <c r="T107" s="24">
        <v>235.977364835739</v>
      </c>
      <c r="U107" s="24">
        <v>231.49892491496499</v>
      </c>
      <c r="V107" s="104">
        <v>273.40713579373602</v>
      </c>
    </row>
    <row r="108" spans="14:22" x14ac:dyDescent="0.3">
      <c r="N108" s="55">
        <v>44377</v>
      </c>
      <c r="O108" s="101">
        <v>170.611601159538</v>
      </c>
      <c r="P108" s="24">
        <v>288.37784422800399</v>
      </c>
      <c r="Q108" s="24">
        <v>259.19356816621303</v>
      </c>
      <c r="R108" s="104">
        <v>294.203734903856</v>
      </c>
      <c r="S108" s="101">
        <v>172.67280871611399</v>
      </c>
      <c r="T108" s="24">
        <v>246.419539468023</v>
      </c>
      <c r="U108" s="24">
        <v>242.598050172694</v>
      </c>
      <c r="V108" s="104">
        <v>284.50018153890301</v>
      </c>
    </row>
    <row r="109" spans="14:22" x14ac:dyDescent="0.3">
      <c r="N109" s="55">
        <v>44469</v>
      </c>
      <c r="O109" s="101">
        <v>177.65042030499001</v>
      </c>
      <c r="P109" s="24">
        <v>303.95734756386997</v>
      </c>
      <c r="Q109" s="24">
        <v>269.58282122505602</v>
      </c>
      <c r="R109" s="104">
        <v>310.30547442756301</v>
      </c>
      <c r="S109" s="101">
        <v>183.02380134309399</v>
      </c>
      <c r="T109" s="24">
        <v>275.96923165919799</v>
      </c>
      <c r="U109" s="24">
        <v>262.482706540636</v>
      </c>
      <c r="V109" s="104">
        <v>301.82600854672199</v>
      </c>
    </row>
    <row r="110" spans="14:22" x14ac:dyDescent="0.3">
      <c r="N110" s="55">
        <v>44561</v>
      </c>
      <c r="O110" s="101">
        <v>181.19074462774799</v>
      </c>
      <c r="P110" s="24">
        <v>311.53192438528299</v>
      </c>
      <c r="Q110" s="24">
        <v>277.24573408227099</v>
      </c>
      <c r="R110" s="104">
        <v>320.73790687050598</v>
      </c>
      <c r="S110" s="101">
        <v>187.73534652327299</v>
      </c>
      <c r="T110" s="24">
        <v>281.63517521718802</v>
      </c>
      <c r="U110" s="24">
        <v>278.809968290104</v>
      </c>
      <c r="V110" s="104">
        <v>317.41963535330802</v>
      </c>
    </row>
    <row r="111" spans="14:22" x14ac:dyDescent="0.3">
      <c r="N111" s="55">
        <v>44651</v>
      </c>
      <c r="O111" s="101">
        <v>184.081153040815</v>
      </c>
      <c r="P111" s="24">
        <v>312.29459916240802</v>
      </c>
      <c r="Q111" s="24">
        <v>290.60201644104802</v>
      </c>
      <c r="R111" s="104">
        <v>329.33542859219602</v>
      </c>
      <c r="S111" s="101">
        <v>190.63852254999799</v>
      </c>
      <c r="T111" s="24">
        <v>263.279786613559</v>
      </c>
      <c r="U111" s="24">
        <v>288.63306787395697</v>
      </c>
      <c r="V111" s="104">
        <v>327.73722998938399</v>
      </c>
    </row>
    <row r="112" spans="14:22" x14ac:dyDescent="0.3">
      <c r="N112" s="55">
        <v>44742</v>
      </c>
      <c r="O112" s="101">
        <v>189.62867920226699</v>
      </c>
      <c r="P112" s="24">
        <v>323.89617870833399</v>
      </c>
      <c r="Q112" s="24">
        <v>307.42480082766002</v>
      </c>
      <c r="R112" s="104">
        <v>341.74645464137399</v>
      </c>
      <c r="S112" s="101">
        <v>193.08358949997799</v>
      </c>
      <c r="T112" s="24">
        <v>249.315893896348</v>
      </c>
      <c r="U112" s="24">
        <v>297.54441649332199</v>
      </c>
      <c r="V112" s="104">
        <v>337.61004222570398</v>
      </c>
    </row>
    <row r="113" spans="14:22" x14ac:dyDescent="0.3">
      <c r="N113" s="55">
        <v>44834</v>
      </c>
      <c r="O113" s="101">
        <v>189.510988464848</v>
      </c>
      <c r="P113" s="24">
        <v>332.47960411989197</v>
      </c>
      <c r="Q113" s="24">
        <v>303.21343178403498</v>
      </c>
      <c r="R113" s="104">
        <v>337.91444980903702</v>
      </c>
      <c r="S113" s="101">
        <v>194.03546006591</v>
      </c>
      <c r="T113" s="24">
        <v>239.51285925195</v>
      </c>
      <c r="U113" s="24">
        <v>293.92266049953901</v>
      </c>
      <c r="V113" s="104">
        <v>335.15283447362202</v>
      </c>
    </row>
    <row r="114" spans="14:22" x14ac:dyDescent="0.3">
      <c r="N114" s="55">
        <v>44926</v>
      </c>
      <c r="O114" s="101">
        <v>184.49642025178201</v>
      </c>
      <c r="P114" s="24">
        <v>326.02894224988103</v>
      </c>
      <c r="Q114" s="24">
        <v>294.10330388045298</v>
      </c>
      <c r="R114" s="104">
        <v>327.02698960131897</v>
      </c>
      <c r="S114" s="101">
        <v>188.533920388095</v>
      </c>
      <c r="T114" s="24">
        <v>243.039997583082</v>
      </c>
      <c r="U114" s="24">
        <v>280.24523550676599</v>
      </c>
      <c r="V114" s="104">
        <v>313.89964469307603</v>
      </c>
    </row>
    <row r="115" spans="14:22" x14ac:dyDescent="0.3">
      <c r="N115" s="55">
        <v>45016</v>
      </c>
      <c r="O115" s="101">
        <v>184.13092024937399</v>
      </c>
      <c r="P115" s="24">
        <v>318.71184566158098</v>
      </c>
      <c r="Q115" s="24">
        <v>300.55242543896901</v>
      </c>
      <c r="R115" s="104">
        <v>329.98268229808599</v>
      </c>
      <c r="S115" s="101">
        <v>181.18715544862101</v>
      </c>
      <c r="T115" s="24">
        <v>249.85185087140701</v>
      </c>
      <c r="U115" s="24">
        <v>269.97107978652298</v>
      </c>
      <c r="V115" s="104">
        <v>300.15032971247399</v>
      </c>
    </row>
    <row r="116" spans="14:22" x14ac:dyDescent="0.3">
      <c r="N116" s="55">
        <v>45107</v>
      </c>
      <c r="O116" s="101">
        <v>190.57207563591501</v>
      </c>
      <c r="P116" s="24">
        <v>324.81956379066997</v>
      </c>
      <c r="Q116" s="24">
        <v>309.09015993509598</v>
      </c>
      <c r="R116" s="104">
        <v>339.99027287256803</v>
      </c>
      <c r="S116" s="101">
        <v>176.982694369055</v>
      </c>
      <c r="T116" s="24">
        <v>247.995463896025</v>
      </c>
      <c r="U116" s="24">
        <v>263.74968906993701</v>
      </c>
      <c r="V116" s="104">
        <v>303.73833818912601</v>
      </c>
    </row>
    <row r="117" spans="14:22" x14ac:dyDescent="0.3">
      <c r="N117" s="55">
        <v>45199</v>
      </c>
      <c r="O117" s="101">
        <v>195.15311187380999</v>
      </c>
      <c r="P117" s="24">
        <v>330.98277215256599</v>
      </c>
      <c r="Q117" s="24">
        <v>308.57018415604301</v>
      </c>
      <c r="R117" s="104">
        <v>337.88340221105602</v>
      </c>
      <c r="S117" s="101">
        <v>176.56772444336099</v>
      </c>
      <c r="T117" s="24">
        <v>258.36112843898599</v>
      </c>
      <c r="U117" s="24">
        <v>258.74666318038101</v>
      </c>
      <c r="V117" s="104">
        <v>295.47528658614601</v>
      </c>
    </row>
    <row r="118" spans="14:22" x14ac:dyDescent="0.3">
      <c r="N118" s="55">
        <v>45291</v>
      </c>
      <c r="O118" s="101">
        <v>193.01070215641801</v>
      </c>
      <c r="P118" s="24">
        <v>325.52738592138098</v>
      </c>
      <c r="Q118" s="24">
        <v>305.97906675749499</v>
      </c>
      <c r="R118" s="104">
        <v>328.92301748496499</v>
      </c>
      <c r="S118" s="101">
        <v>175.40190123647901</v>
      </c>
      <c r="T118" s="24">
        <v>258.88754270665299</v>
      </c>
      <c r="U118" s="24">
        <v>250.40820286277199</v>
      </c>
      <c r="V118" s="104">
        <v>274.46250899695099</v>
      </c>
    </row>
    <row r="119" spans="14:22" x14ac:dyDescent="0.3">
      <c r="N119" s="55">
        <v>45382</v>
      </c>
      <c r="O119" s="101">
        <v>191.54922683055599</v>
      </c>
      <c r="P119" s="24">
        <v>326.35540615034898</v>
      </c>
      <c r="Q119" s="24">
        <v>312.15426284857301</v>
      </c>
      <c r="R119" s="104">
        <v>326.38288439338203</v>
      </c>
      <c r="S119" s="101">
        <v>168.09166177950101</v>
      </c>
      <c r="T119" s="24">
        <v>239.594472957731</v>
      </c>
      <c r="U119" s="24">
        <v>242.148575228173</v>
      </c>
      <c r="V119" s="104">
        <v>265.07434324529498</v>
      </c>
    </row>
    <row r="120" spans="14:22" x14ac:dyDescent="0.3">
      <c r="N120" s="55">
        <v>45473</v>
      </c>
      <c r="O120" s="101">
        <v>192.977895051769</v>
      </c>
      <c r="P120" s="24">
        <v>338.74719010594799</v>
      </c>
      <c r="Q120" s="24">
        <v>319.91215917161003</v>
      </c>
      <c r="R120" s="104">
        <v>324.68483979393898</v>
      </c>
      <c r="S120" s="101">
        <v>167.62568086542601</v>
      </c>
      <c r="T120" s="24">
        <v>222.86162389883901</v>
      </c>
      <c r="U120" s="24">
        <v>243.81969560204701</v>
      </c>
      <c r="V120" s="104">
        <v>261.69975853714902</v>
      </c>
    </row>
    <row r="121" spans="14:22" x14ac:dyDescent="0.3">
      <c r="N121" s="55">
        <v>45565</v>
      </c>
      <c r="O121" s="101">
        <v>194.86205512771099</v>
      </c>
      <c r="P121" s="24">
        <v>344.90358923346503</v>
      </c>
      <c r="Q121" s="24">
        <v>317.93522597674303</v>
      </c>
      <c r="R121" s="104">
        <v>324.97289837605803</v>
      </c>
      <c r="S121" s="101">
        <v>170.816445553926</v>
      </c>
      <c r="T121" s="24">
        <v>219.79459301927301</v>
      </c>
      <c r="U121" s="24">
        <v>248.86769228327299</v>
      </c>
      <c r="V121" s="104">
        <v>261.77529033897298</v>
      </c>
    </row>
    <row r="122" spans="14:22" x14ac:dyDescent="0.3">
      <c r="N122" s="55">
        <v>45657</v>
      </c>
      <c r="O122" s="101">
        <v>196.7620728553</v>
      </c>
      <c r="P122" s="24">
        <v>340.29970250761602</v>
      </c>
      <c r="Q122" s="24">
        <v>314.45439557037002</v>
      </c>
      <c r="R122" s="104">
        <v>327.63140645216703</v>
      </c>
      <c r="S122" s="101">
        <v>170.94174519247599</v>
      </c>
      <c r="T122" s="24">
        <v>225.021436514268</v>
      </c>
      <c r="U122" s="24">
        <v>249.63338823110499</v>
      </c>
      <c r="V122" s="104">
        <v>268.93906943504999</v>
      </c>
    </row>
    <row r="123" spans="14:22" x14ac:dyDescent="0.3">
      <c r="N123" s="55">
        <v>45747</v>
      </c>
      <c r="O123" s="101">
        <v>198.74833768713799</v>
      </c>
      <c r="P123" s="24">
        <v>335.78983200939899</v>
      </c>
      <c r="Q123" s="24">
        <v>320.50039369827402</v>
      </c>
      <c r="R123" s="104">
        <v>329.766990352824</v>
      </c>
      <c r="S123" s="101">
        <v>176.04246221584299</v>
      </c>
      <c r="T123" s="24">
        <v>226.539683546845</v>
      </c>
      <c r="U123" s="24">
        <v>248.048112746355</v>
      </c>
      <c r="V123" s="104">
        <v>265.40227074780699</v>
      </c>
    </row>
    <row r="124" spans="14:22" x14ac:dyDescent="0.3">
      <c r="N124" s="55">
        <v>45838</v>
      </c>
      <c r="O124" s="101">
        <v>198.426321090778</v>
      </c>
      <c r="P124" s="24">
        <v>335.11871424618403</v>
      </c>
      <c r="Q124" s="24">
        <v>329.36771363847703</v>
      </c>
      <c r="R124" s="104">
        <v>327.71146370546597</v>
      </c>
      <c r="S124" s="101">
        <v>183.52612225048401</v>
      </c>
      <c r="T124" s="24">
        <v>220.67284394882299</v>
      </c>
      <c r="U124" s="24">
        <v>249.321462187545</v>
      </c>
      <c r="V124" s="104">
        <v>253.40019860846999</v>
      </c>
    </row>
    <row r="125" spans="14:22" x14ac:dyDescent="0.3">
      <c r="N125" s="55">
        <v>45930</v>
      </c>
      <c r="O125" s="101">
        <v>198.14960146337401</v>
      </c>
      <c r="P125" s="24">
        <v>339.07375223115997</v>
      </c>
      <c r="Q125" s="24">
        <v>326.22154029784599</v>
      </c>
      <c r="R125" s="104">
        <v>323.04291640518898</v>
      </c>
      <c r="S125" s="101">
        <v>187.48212787481401</v>
      </c>
      <c r="T125" s="24">
        <v>213.38425953526399</v>
      </c>
      <c r="U125" s="24">
        <v>255.426532423759</v>
      </c>
      <c r="V125" s="104">
        <v>252.969871691695</v>
      </c>
    </row>
    <row r="126" spans="14:22" x14ac:dyDescent="0.3">
      <c r="N126" s="55">
        <v>46022</v>
      </c>
      <c r="O126" s="101">
        <v>199.92203708429099</v>
      </c>
      <c r="P126" s="24">
        <v>343.20245627964403</v>
      </c>
      <c r="Q126" s="24">
        <v>321.34905858866102</v>
      </c>
      <c r="R126" s="104">
        <v>321.11937810051597</v>
      </c>
      <c r="S126" s="101">
        <v>185.09855419736601</v>
      </c>
      <c r="T126" s="24">
        <v>220.233647529959</v>
      </c>
      <c r="U126" s="24">
        <v>261.02725767684501</v>
      </c>
      <c r="V126" s="104">
        <v>258.19836664556499</v>
      </c>
    </row>
    <row r="127" spans="14:22" x14ac:dyDescent="0.3">
      <c r="N127" s="55">
        <v>46112</v>
      </c>
      <c r="O127" s="101">
        <v>204.40438110314099</v>
      </c>
      <c r="P127" s="24">
        <v>351.115853244047</v>
      </c>
      <c r="Q127" s="24">
        <v>328.71718819590899</v>
      </c>
      <c r="R127" s="104">
        <v>319.20042438703302</v>
      </c>
      <c r="S127" s="101">
        <v>181.46208627155099</v>
      </c>
      <c r="T127" s="24">
        <v>224.975325142017</v>
      </c>
      <c r="U127" s="24">
        <v>264.61979644281797</v>
      </c>
      <c r="V127" s="104">
        <v>261.78552113344102</v>
      </c>
    </row>
    <row r="128" spans="14:22" x14ac:dyDescent="0.3">
      <c r="N128" s="108"/>
      <c r="O128" s="113" t="s">
        <v>37</v>
      </c>
      <c r="P128" s="114" t="s">
        <v>38</v>
      </c>
      <c r="Q128" s="114" t="s">
        <v>39</v>
      </c>
      <c r="R128" s="129" t="s">
        <v>40</v>
      </c>
      <c r="S128" s="113" t="s">
        <v>37</v>
      </c>
      <c r="T128" s="114" t="s">
        <v>38</v>
      </c>
      <c r="U128" s="114" t="s">
        <v>39</v>
      </c>
      <c r="V128" s="129" t="s">
        <v>40</v>
      </c>
    </row>
    <row r="129" spans="14:22" x14ac:dyDescent="0.3">
      <c r="N129" s="37" t="s">
        <v>146</v>
      </c>
      <c r="O129" s="112">
        <f t="shared" ref="O129:V134" si="0">O122/O121-1</f>
        <v>9.7505783070170882E-3</v>
      </c>
      <c r="P129" s="112">
        <f t="shared" si="0"/>
        <v>-1.3348329415999949E-2</v>
      </c>
      <c r="Q129" s="112">
        <f t="shared" si="0"/>
        <v>-1.0948237634503699E-2</v>
      </c>
      <c r="R129" s="112">
        <f t="shared" si="0"/>
        <v>8.1807070355528477E-3</v>
      </c>
      <c r="S129" s="112">
        <f t="shared" si="0"/>
        <v>7.3353381253005168E-4</v>
      </c>
      <c r="T129" s="112">
        <f t="shared" si="0"/>
        <v>2.378058269402783E-2</v>
      </c>
      <c r="U129" s="112">
        <f t="shared" si="0"/>
        <v>3.076718961818603E-3</v>
      </c>
      <c r="V129" s="112">
        <f t="shared" si="0"/>
        <v>2.7366139435088144E-2</v>
      </c>
    </row>
    <row r="130" spans="14:22" x14ac:dyDescent="0.3">
      <c r="N130" s="37" t="s">
        <v>146</v>
      </c>
      <c r="O130" s="112">
        <f t="shared" si="0"/>
        <v>1.0094754558205521E-2</v>
      </c>
      <c r="P130" s="112">
        <f t="shared" si="0"/>
        <v>-1.325264308192009E-2</v>
      </c>
      <c r="Q130" s="112">
        <f t="shared" si="0"/>
        <v>1.9226947414544782E-2</v>
      </c>
      <c r="R130" s="112">
        <f t="shared" si="0"/>
        <v>6.5182514820012472E-3</v>
      </c>
      <c r="S130" s="112">
        <f t="shared" si="0"/>
        <v>2.9838919788865548E-2</v>
      </c>
      <c r="T130" s="112">
        <f t="shared" si="0"/>
        <v>6.7471217680219464E-3</v>
      </c>
      <c r="U130" s="112">
        <f t="shared" si="0"/>
        <v>-6.3504144857512435E-3</v>
      </c>
      <c r="V130" s="112">
        <f t="shared" si="0"/>
        <v>-1.3150929296634417E-2</v>
      </c>
    </row>
    <row r="131" spans="14:22" x14ac:dyDescent="0.3">
      <c r="N131" s="37" t="s">
        <v>146</v>
      </c>
      <c r="O131" s="112">
        <f t="shared" si="0"/>
        <v>-1.6202228411433817E-3</v>
      </c>
      <c r="P131" s="112">
        <f t="shared" si="0"/>
        <v>-1.9986244348106919E-3</v>
      </c>
      <c r="Q131" s="112">
        <f t="shared" si="0"/>
        <v>2.7667110913289106E-2</v>
      </c>
      <c r="R131" s="112">
        <f t="shared" si="0"/>
        <v>-6.2332698768872152E-3</v>
      </c>
      <c r="S131" s="112">
        <f t="shared" si="0"/>
        <v>4.2510539448519014E-2</v>
      </c>
      <c r="T131" s="112">
        <f t="shared" si="0"/>
        <v>-2.5897624231512761E-2</v>
      </c>
      <c r="U131" s="112">
        <f t="shared" si="0"/>
        <v>5.1334776430735918E-3</v>
      </c>
      <c r="V131" s="112">
        <f t="shared" si="0"/>
        <v>-4.5222190848328236E-2</v>
      </c>
    </row>
    <row r="132" spans="14:22" x14ac:dyDescent="0.3">
      <c r="N132" s="37" t="s">
        <v>146</v>
      </c>
      <c r="O132" s="112">
        <f t="shared" si="0"/>
        <v>-1.3945711732336052E-3</v>
      </c>
      <c r="P132" s="112">
        <f t="shared" si="0"/>
        <v>1.1801901287048056E-2</v>
      </c>
      <c r="Q132" s="112">
        <f t="shared" si="0"/>
        <v>-9.5521607320757651E-3</v>
      </c>
      <c r="R132" s="112">
        <f t="shared" si="0"/>
        <v>-1.4245907810148783E-2</v>
      </c>
      <c r="S132" s="112">
        <f t="shared" si="0"/>
        <v>2.1555545204244408E-2</v>
      </c>
      <c r="T132" s="112">
        <f t="shared" si="0"/>
        <v>-3.3028914129775377E-2</v>
      </c>
      <c r="U132" s="112">
        <f t="shared" si="0"/>
        <v>2.4486741665351142E-2</v>
      </c>
      <c r="V132" s="112">
        <f t="shared" si="0"/>
        <v>-1.6982106531017171E-3</v>
      </c>
    </row>
    <row r="133" spans="14:22" x14ac:dyDescent="0.3">
      <c r="N133" s="37" t="s">
        <v>146</v>
      </c>
      <c r="O133" s="112">
        <f t="shared" si="0"/>
        <v>8.9449365924896274E-3</v>
      </c>
      <c r="P133" s="112">
        <f t="shared" si="0"/>
        <v>1.2176418909799258E-2</v>
      </c>
      <c r="Q133" s="112">
        <f t="shared" si="0"/>
        <v>-1.493611275557194E-2</v>
      </c>
      <c r="R133" s="112">
        <f t="shared" si="0"/>
        <v>-5.9544357947175497E-3</v>
      </c>
      <c r="S133" s="112">
        <f t="shared" si="0"/>
        <v>-1.2713604781782517E-2</v>
      </c>
      <c r="T133" s="112">
        <f t="shared" si="0"/>
        <v>3.209884369921423E-2</v>
      </c>
      <c r="U133" s="112">
        <f t="shared" si="0"/>
        <v>2.1926951753760138E-2</v>
      </c>
      <c r="V133" s="112">
        <f t="shared" si="0"/>
        <v>2.0668449246170173E-2</v>
      </c>
    </row>
    <row r="134" spans="14:22" x14ac:dyDescent="0.3">
      <c r="N134" s="37" t="str">
        <f>"QTR "&amp;YEAR(N127)&amp;"Q"&amp;(MONTH(N127)/3)</f>
        <v>QTR 2026Q1</v>
      </c>
      <c r="O134" s="112">
        <f t="shared" si="0"/>
        <v>2.2420459916383084E-2</v>
      </c>
      <c r="P134" s="112">
        <f t="shared" si="0"/>
        <v>2.30575184402384E-2</v>
      </c>
      <c r="Q134" s="112">
        <f t="shared" si="0"/>
        <v>2.2928741847286549E-2</v>
      </c>
      <c r="R134" s="112">
        <f t="shared" si="0"/>
        <v>-5.9758265752566375E-3</v>
      </c>
      <c r="S134" s="112">
        <f t="shared" si="0"/>
        <v>-1.9646117397208562E-2</v>
      </c>
      <c r="T134" s="112">
        <f t="shared" si="0"/>
        <v>2.1530214230379929E-2</v>
      </c>
      <c r="U134" s="112">
        <f t="shared" si="0"/>
        <v>1.3763078990089772E-2</v>
      </c>
      <c r="V134" s="112">
        <f t="shared" si="0"/>
        <v>1.3893017738567659E-2</v>
      </c>
    </row>
    <row r="135" spans="14:22" x14ac:dyDescent="0.3">
      <c r="N135" s="108">
        <v>43008</v>
      </c>
      <c r="O135" s="113" t="s">
        <v>96</v>
      </c>
      <c r="P135" s="114" t="s">
        <v>96</v>
      </c>
      <c r="Q135" s="114" t="s">
        <v>96</v>
      </c>
      <c r="R135" s="114" t="s">
        <v>96</v>
      </c>
      <c r="S135" s="114" t="s">
        <v>96</v>
      </c>
      <c r="T135" s="114" t="s">
        <v>96</v>
      </c>
      <c r="U135" s="114" t="s">
        <v>96</v>
      </c>
      <c r="V135" s="114" t="s">
        <v>96</v>
      </c>
    </row>
    <row r="136" spans="14:22" x14ac:dyDescent="0.3">
      <c r="N136" s="108">
        <v>43100</v>
      </c>
      <c r="O136" s="113" t="s">
        <v>96</v>
      </c>
      <c r="P136" s="114" t="s">
        <v>96</v>
      </c>
      <c r="Q136" s="114" t="s">
        <v>96</v>
      </c>
      <c r="R136" s="114" t="s">
        <v>96</v>
      </c>
      <c r="S136" s="114" t="s">
        <v>96</v>
      </c>
      <c r="T136" s="114" t="s">
        <v>96</v>
      </c>
      <c r="U136" s="114" t="s">
        <v>96</v>
      </c>
      <c r="V136" s="114" t="s">
        <v>96</v>
      </c>
    </row>
    <row r="137" spans="14:22" x14ac:dyDescent="0.3">
      <c r="N137" s="37" t="s">
        <v>148</v>
      </c>
      <c r="O137" s="112">
        <f t="shared" ref="O137:V142" si="1">O122/O118-1</f>
        <v>1.9436076118938939E-2</v>
      </c>
      <c r="P137" s="112">
        <f t="shared" si="1"/>
        <v>4.5379643081097765E-2</v>
      </c>
      <c r="Q137" s="112">
        <f t="shared" si="1"/>
        <v>2.7699047855427983E-2</v>
      </c>
      <c r="R137" s="112">
        <f t="shared" si="1"/>
        <v>-3.9267882274520716E-3</v>
      </c>
      <c r="S137" s="112">
        <f t="shared" si="1"/>
        <v>-2.5428208089887105E-2</v>
      </c>
      <c r="T137" s="112">
        <f t="shared" si="1"/>
        <v>-0.1308139659340769</v>
      </c>
      <c r="U137" s="112">
        <f t="shared" si="1"/>
        <v>-3.0942062712362439E-3</v>
      </c>
      <c r="V137" s="112">
        <f t="shared" si="1"/>
        <v>-2.0124568496028616E-2</v>
      </c>
    </row>
    <row r="138" spans="14:22" x14ac:dyDescent="0.3">
      <c r="N138" s="37" t="s">
        <v>148</v>
      </c>
      <c r="O138" s="112">
        <f t="shared" si="1"/>
        <v>3.7583606969869399E-2</v>
      </c>
      <c r="P138" s="112">
        <f t="shared" si="1"/>
        <v>2.8908440556684623E-2</v>
      </c>
      <c r="Q138" s="112">
        <f t="shared" si="1"/>
        <v>2.6737199657432598E-2</v>
      </c>
      <c r="R138" s="112">
        <f t="shared" si="1"/>
        <v>1.0368515388702759E-2</v>
      </c>
      <c r="S138" s="112">
        <f t="shared" si="1"/>
        <v>4.7300385707243819E-2</v>
      </c>
      <c r="T138" s="112">
        <f t="shared" si="1"/>
        <v>-5.44870223829792E-2</v>
      </c>
      <c r="U138" s="112">
        <f t="shared" si="1"/>
        <v>2.4363296429156911E-2</v>
      </c>
      <c r="V138" s="112">
        <f t="shared" si="1"/>
        <v>1.2371152126502416E-3</v>
      </c>
    </row>
    <row r="139" spans="14:22" x14ac:dyDescent="0.3">
      <c r="N139" s="37" t="s">
        <v>148</v>
      </c>
      <c r="O139" s="112">
        <f t="shared" si="1"/>
        <v>2.8233420400545883E-2</v>
      </c>
      <c r="P139" s="112">
        <f t="shared" si="1"/>
        <v>-1.0711456702058864E-2</v>
      </c>
      <c r="Q139" s="112">
        <f t="shared" si="1"/>
        <v>2.955672110541685E-2</v>
      </c>
      <c r="R139" s="112">
        <f t="shared" si="1"/>
        <v>9.3217284596589511E-3</v>
      </c>
      <c r="S139" s="112">
        <f t="shared" si="1"/>
        <v>9.485683400637912E-2</v>
      </c>
      <c r="T139" s="112">
        <f t="shared" si="1"/>
        <v>-9.8212510154263022E-3</v>
      </c>
      <c r="U139" s="112">
        <f t="shared" si="1"/>
        <v>2.256489809780482E-2</v>
      </c>
      <c r="V139" s="112">
        <f t="shared" si="1"/>
        <v>-3.1714052680338556E-2</v>
      </c>
    </row>
    <row r="140" spans="14:22" x14ac:dyDescent="0.3">
      <c r="N140" s="37" t="s">
        <v>148</v>
      </c>
      <c r="O140" s="112">
        <f t="shared" si="1"/>
        <v>1.6871146788985714E-2</v>
      </c>
      <c r="P140" s="112">
        <f t="shared" si="1"/>
        <v>-1.6902801780815491E-2</v>
      </c>
      <c r="Q140" s="112">
        <f t="shared" si="1"/>
        <v>2.606290100647457E-2</v>
      </c>
      <c r="R140" s="112">
        <f t="shared" si="1"/>
        <v>-5.9389013068888996E-3</v>
      </c>
      <c r="S140" s="112">
        <f t="shared" si="1"/>
        <v>9.7564858388454967E-2</v>
      </c>
      <c r="T140" s="112">
        <f t="shared" si="1"/>
        <v>-2.9165110005444528E-2</v>
      </c>
      <c r="U140" s="112">
        <f t="shared" si="1"/>
        <v>2.6354727205893935E-2</v>
      </c>
      <c r="V140" s="112">
        <f t="shared" si="1"/>
        <v>-3.3637317853323134E-2</v>
      </c>
    </row>
    <row r="141" spans="14:22" x14ac:dyDescent="0.3">
      <c r="N141" s="37" t="s">
        <v>148</v>
      </c>
      <c r="O141" s="112">
        <f t="shared" si="1"/>
        <v>1.605982384275273E-2</v>
      </c>
      <c r="P141" s="112">
        <f t="shared" si="1"/>
        <v>8.5299920941395158E-3</v>
      </c>
      <c r="Q141" s="112">
        <f t="shared" si="1"/>
        <v>2.1925796285293453E-2</v>
      </c>
      <c r="R141" s="112">
        <f t="shared" si="1"/>
        <v>-1.9876080935488094E-2</v>
      </c>
      <c r="S141" s="112">
        <f t="shared" si="1"/>
        <v>8.2816569989675903E-2</v>
      </c>
      <c r="T141" s="112">
        <f t="shared" si="1"/>
        <v>-2.1277035017085666E-2</v>
      </c>
      <c r="U141" s="112">
        <f t="shared" si="1"/>
        <v>4.5642409961570651E-2</v>
      </c>
      <c r="V141" s="112">
        <f t="shared" si="1"/>
        <v>-3.9937309265059895E-2</v>
      </c>
    </row>
    <row r="142" spans="14:22" x14ac:dyDescent="0.3">
      <c r="N142" s="37" t="str">
        <f>"Y/Y "&amp;RIGHT(N134,4)</f>
        <v>Y/Y 26Q1</v>
      </c>
      <c r="O142" s="112">
        <f>O127/O123-1</f>
        <v>2.8458318101289182E-2</v>
      </c>
      <c r="P142" s="112">
        <f t="shared" si="1"/>
        <v>4.5641707323106351E-2</v>
      </c>
      <c r="Q142" s="112">
        <f t="shared" si="1"/>
        <v>2.5637392836934891E-2</v>
      </c>
      <c r="R142" s="112">
        <f t="shared" si="1"/>
        <v>-3.2042521765097254E-2</v>
      </c>
      <c r="S142" s="112">
        <f t="shared" si="1"/>
        <v>3.0785891014538658E-2</v>
      </c>
      <c r="T142" s="112">
        <f t="shared" si="1"/>
        <v>-6.9054497663960657E-3</v>
      </c>
      <c r="U142" s="112">
        <f t="shared" si="1"/>
        <v>6.6808344207837544E-2</v>
      </c>
      <c r="V142" s="112">
        <f t="shared" si="1"/>
        <v>-1.362742528229044E-2</v>
      </c>
    </row>
    <row r="143" spans="14:22" x14ac:dyDescent="0.3">
      <c r="N143" s="108"/>
      <c r="O143" s="113"/>
      <c r="P143" s="114"/>
      <c r="Q143" s="114"/>
      <c r="R143" s="114"/>
      <c r="S143" s="114"/>
      <c r="T143" s="114"/>
      <c r="U143" s="114"/>
      <c r="V143" s="114"/>
    </row>
    <row r="144" spans="14:22" x14ac:dyDescent="0.3">
      <c r="N144" s="108" t="s">
        <v>116</v>
      </c>
      <c r="O144" s="113">
        <f>MIN($O$59:$O$74)</f>
        <v>87.097758521010704</v>
      </c>
      <c r="P144" s="113">
        <f>MIN($P$59:$P$74)</f>
        <v>147.01750062319999</v>
      </c>
      <c r="Q144" s="113">
        <f>MIN($Q$59:$Q$74)</f>
        <v>119.278816827925</v>
      </c>
      <c r="R144" s="113">
        <f>MIN($R$59:$R$74)</f>
        <v>119.158895002462</v>
      </c>
      <c r="S144" s="113">
        <f t="shared" ref="S144:V144" si="2">MIN($R$59:$R$74)</f>
        <v>119.158895002462</v>
      </c>
      <c r="T144" s="113">
        <f t="shared" si="2"/>
        <v>119.158895002462</v>
      </c>
      <c r="U144" s="113">
        <f t="shared" si="2"/>
        <v>119.158895002462</v>
      </c>
      <c r="V144" s="113">
        <f t="shared" si="2"/>
        <v>119.158895002462</v>
      </c>
    </row>
    <row r="145" spans="14:22" x14ac:dyDescent="0.3">
      <c r="N145" s="108" t="s">
        <v>117</v>
      </c>
      <c r="O145" s="112">
        <f t="shared" ref="O145:V145" si="3">O127/O144-1</f>
        <v>1.3468385934849549</v>
      </c>
      <c r="P145" s="112">
        <f t="shared" si="3"/>
        <v>1.3882588926874968</v>
      </c>
      <c r="Q145" s="112">
        <f t="shared" si="3"/>
        <v>1.7558723077386467</v>
      </c>
      <c r="R145" s="112">
        <f t="shared" si="3"/>
        <v>1.6787796612282939</v>
      </c>
      <c r="S145" s="112">
        <f t="shared" si="3"/>
        <v>0.5228580817890407</v>
      </c>
      <c r="T145" s="112">
        <f t="shared" si="3"/>
        <v>0.88802795743757668</v>
      </c>
      <c r="U145" s="112">
        <f t="shared" si="3"/>
        <v>1.2207305332711464</v>
      </c>
      <c r="V145" s="112">
        <f t="shared" si="3"/>
        <v>1.1969448535758254</v>
      </c>
    </row>
    <row r="146" spans="14:22" x14ac:dyDescent="0.3">
      <c r="N146" s="55"/>
    </row>
    <row r="147" spans="14:22" x14ac:dyDescent="0.3">
      <c r="N147" s="55"/>
    </row>
    <row r="148" spans="14:22" x14ac:dyDescent="0.3">
      <c r="N148" s="55"/>
    </row>
    <row r="149" spans="14:22" x14ac:dyDescent="0.3">
      <c r="N149" s="55"/>
    </row>
    <row r="150" spans="14:22" x14ac:dyDescent="0.3">
      <c r="N150" s="55"/>
    </row>
    <row r="151" spans="14:22" x14ac:dyDescent="0.3">
      <c r="N151" s="55"/>
    </row>
    <row r="152" spans="14:22" x14ac:dyDescent="0.3">
      <c r="N152" s="55"/>
    </row>
    <row r="153" spans="14:22" x14ac:dyDescent="0.3">
      <c r="N153" s="55"/>
    </row>
    <row r="154" spans="14:22" x14ac:dyDescent="0.3">
      <c r="N154" s="55"/>
    </row>
    <row r="155" spans="14:22" x14ac:dyDescent="0.3">
      <c r="N155" s="55"/>
    </row>
    <row r="156" spans="14:22" x14ac:dyDescent="0.3">
      <c r="N156" s="55"/>
    </row>
    <row r="157" spans="14:22" x14ac:dyDescent="0.3">
      <c r="N157" s="55"/>
    </row>
    <row r="158" spans="14:22" x14ac:dyDescent="0.3">
      <c r="N158" s="55"/>
    </row>
    <row r="159" spans="14:22" x14ac:dyDescent="0.3">
      <c r="N159" s="55"/>
    </row>
    <row r="160" spans="14:22" x14ac:dyDescent="0.3">
      <c r="N160" s="55"/>
    </row>
    <row r="161" spans="14:14" x14ac:dyDescent="0.3">
      <c r="N161" s="55"/>
    </row>
    <row r="162" spans="14:14" x14ac:dyDescent="0.3">
      <c r="N162" s="55"/>
    </row>
    <row r="163" spans="14:14" x14ac:dyDescent="0.3">
      <c r="N163" s="55"/>
    </row>
    <row r="164" spans="14:14" x14ac:dyDescent="0.3">
      <c r="N164" s="55"/>
    </row>
    <row r="165" spans="14:14" x14ac:dyDescent="0.3">
      <c r="N165" s="55"/>
    </row>
    <row r="166" spans="14:14" x14ac:dyDescent="0.3">
      <c r="N166" s="55"/>
    </row>
    <row r="167" spans="14:14" x14ac:dyDescent="0.3">
      <c r="N167" s="55"/>
    </row>
    <row r="168" spans="14:14" x14ac:dyDescent="0.3">
      <c r="N168" s="55"/>
    </row>
    <row r="169" spans="14:14" x14ac:dyDescent="0.3">
      <c r="N169" s="55"/>
    </row>
    <row r="170" spans="14:14" x14ac:dyDescent="0.3">
      <c r="N170" s="55"/>
    </row>
    <row r="171" spans="14:14" x14ac:dyDescent="0.3">
      <c r="N171" s="55"/>
    </row>
    <row r="172" spans="14:14" x14ac:dyDescent="0.3">
      <c r="N172" s="55"/>
    </row>
    <row r="173" spans="14:14" x14ac:dyDescent="0.3">
      <c r="N173" s="55"/>
    </row>
    <row r="174" spans="14:14" x14ac:dyDescent="0.3">
      <c r="N174" s="55"/>
    </row>
    <row r="175" spans="14:14" x14ac:dyDescent="0.3">
      <c r="N175" s="55"/>
    </row>
    <row r="176" spans="14:14" x14ac:dyDescent="0.3">
      <c r="N176" s="55"/>
    </row>
    <row r="177" spans="14:14" x14ac:dyDescent="0.3">
      <c r="N177" s="55"/>
    </row>
    <row r="178" spans="14:14" x14ac:dyDescent="0.3">
      <c r="N178" s="55"/>
    </row>
    <row r="179" spans="14:14" x14ac:dyDescent="0.3">
      <c r="N179" s="55"/>
    </row>
    <row r="180" spans="14:14" x14ac:dyDescent="0.3">
      <c r="N180" s="55"/>
    </row>
    <row r="181" spans="14:14" x14ac:dyDescent="0.3">
      <c r="N181" s="55"/>
    </row>
    <row r="182" spans="14:14" x14ac:dyDescent="0.3">
      <c r="N182" s="55"/>
    </row>
    <row r="183" spans="14:14" x14ac:dyDescent="0.3">
      <c r="N183" s="55"/>
    </row>
    <row r="184" spans="14:14" x14ac:dyDescent="0.3">
      <c r="N184" s="55"/>
    </row>
    <row r="185" spans="14:14" x14ac:dyDescent="0.3">
      <c r="N185" s="55"/>
    </row>
    <row r="186" spans="14:14" x14ac:dyDescent="0.3">
      <c r="N186" s="55"/>
    </row>
    <row r="187" spans="14:14" x14ac:dyDescent="0.3">
      <c r="N187" s="55"/>
    </row>
    <row r="188" spans="14:14" x14ac:dyDescent="0.3">
      <c r="N188" s="55"/>
    </row>
    <row r="189" spans="14:14" x14ac:dyDescent="0.3">
      <c r="N189" s="55"/>
    </row>
    <row r="190" spans="14:14" x14ac:dyDescent="0.3">
      <c r="N190" s="55"/>
    </row>
    <row r="191" spans="14:14" x14ac:dyDescent="0.3">
      <c r="N191" s="55"/>
    </row>
    <row r="192" spans="14:14" x14ac:dyDescent="0.3">
      <c r="N192" s="55"/>
    </row>
    <row r="193" spans="14:14" x14ac:dyDescent="0.3">
      <c r="N193" s="55"/>
    </row>
    <row r="194" spans="14:14" x14ac:dyDescent="0.3">
      <c r="N194" s="55"/>
    </row>
    <row r="195" spans="14:14" x14ac:dyDescent="0.3">
      <c r="N195" s="55"/>
    </row>
    <row r="196" spans="14:14" x14ac:dyDescent="0.3">
      <c r="N196" s="55"/>
    </row>
    <row r="197" spans="14:14" x14ac:dyDescent="0.3">
      <c r="N197" s="55"/>
    </row>
    <row r="198" spans="14:14" x14ac:dyDescent="0.3">
      <c r="N198" s="55"/>
    </row>
    <row r="199" spans="14:14" x14ac:dyDescent="0.3">
      <c r="N199" s="55"/>
    </row>
    <row r="200" spans="14:14" x14ac:dyDescent="0.3">
      <c r="N200" s="55"/>
    </row>
    <row r="201" spans="14:14" x14ac:dyDescent="0.3">
      <c r="N201" s="55"/>
    </row>
    <row r="202" spans="14:14" x14ac:dyDescent="0.3">
      <c r="N202" s="55"/>
    </row>
    <row r="203" spans="14:14" x14ac:dyDescent="0.3">
      <c r="N203" s="55"/>
    </row>
    <row r="204" spans="14:14" x14ac:dyDescent="0.3">
      <c r="N204" s="55"/>
    </row>
    <row r="205" spans="14:14" x14ac:dyDescent="0.3">
      <c r="N205" s="55"/>
    </row>
    <row r="206" spans="14:14" x14ac:dyDescent="0.3">
      <c r="N206" s="55"/>
    </row>
    <row r="207" spans="14:14" x14ac:dyDescent="0.3">
      <c r="N207" s="55"/>
    </row>
    <row r="208" spans="14:14" x14ac:dyDescent="0.3">
      <c r="N208" s="55"/>
    </row>
    <row r="209" spans="14:14" x14ac:dyDescent="0.3">
      <c r="N209" s="55"/>
    </row>
    <row r="210" spans="14:14" x14ac:dyDescent="0.3">
      <c r="N210" s="55"/>
    </row>
    <row r="211" spans="14:14" x14ac:dyDescent="0.3">
      <c r="N211" s="55"/>
    </row>
    <row r="212" spans="14:14" x14ac:dyDescent="0.3">
      <c r="N212" s="55"/>
    </row>
    <row r="213" spans="14:14" x14ac:dyDescent="0.3">
      <c r="N213" s="55"/>
    </row>
    <row r="214" spans="14:14" x14ac:dyDescent="0.3">
      <c r="N214" s="55"/>
    </row>
    <row r="215" spans="14:14" x14ac:dyDescent="0.3">
      <c r="N215" s="55"/>
    </row>
    <row r="216" spans="14:14" x14ac:dyDescent="0.3">
      <c r="N216" s="55"/>
    </row>
    <row r="217" spans="14:14" x14ac:dyDescent="0.3">
      <c r="N217" s="55"/>
    </row>
    <row r="218" spans="14:14" x14ac:dyDescent="0.3">
      <c r="N218" s="55"/>
    </row>
    <row r="219" spans="14:14" x14ac:dyDescent="0.3">
      <c r="N219" s="55"/>
    </row>
    <row r="220" spans="14:14" x14ac:dyDescent="0.3">
      <c r="N220" s="55"/>
    </row>
    <row r="221" spans="14:14" x14ac:dyDescent="0.3">
      <c r="N221" s="55"/>
    </row>
    <row r="222" spans="14:14" x14ac:dyDescent="0.3">
      <c r="N222" s="55"/>
    </row>
    <row r="223" spans="14:14" x14ac:dyDescent="0.3">
      <c r="N223" s="55"/>
    </row>
    <row r="224" spans="14:14" x14ac:dyDescent="0.3">
      <c r="N224" s="55"/>
    </row>
    <row r="225" spans="14:14" x14ac:dyDescent="0.3">
      <c r="N225" s="55"/>
    </row>
    <row r="226" spans="14:14" x14ac:dyDescent="0.3">
      <c r="N226" s="55"/>
    </row>
    <row r="227" spans="14:14" x14ac:dyDescent="0.3">
      <c r="N227" s="55"/>
    </row>
    <row r="228" spans="14:14" x14ac:dyDescent="0.3">
      <c r="N228" s="55"/>
    </row>
    <row r="229" spans="14:14" x14ac:dyDescent="0.3">
      <c r="N229" s="55"/>
    </row>
    <row r="230" spans="14:14" x14ac:dyDescent="0.3">
      <c r="N230" s="55"/>
    </row>
    <row r="231" spans="14:14" x14ac:dyDescent="0.3">
      <c r="N231" s="55"/>
    </row>
    <row r="232" spans="14:14" x14ac:dyDescent="0.3">
      <c r="N232" s="55"/>
    </row>
    <row r="233" spans="14:14" x14ac:dyDescent="0.3">
      <c r="N233" s="55"/>
    </row>
    <row r="234" spans="14:14" x14ac:dyDescent="0.3">
      <c r="N234" s="55"/>
    </row>
    <row r="235" spans="14:14" x14ac:dyDescent="0.3">
      <c r="N235" s="55"/>
    </row>
    <row r="236" spans="14:14" x14ac:dyDescent="0.3">
      <c r="N236" s="55"/>
    </row>
    <row r="237" spans="14:14" x14ac:dyDescent="0.3">
      <c r="N237" s="55"/>
    </row>
    <row r="238" spans="14:14" x14ac:dyDescent="0.3">
      <c r="N238" s="55"/>
    </row>
    <row r="239" spans="14:14" x14ac:dyDescent="0.3">
      <c r="N239" s="55"/>
    </row>
    <row r="240" spans="14:14" x14ac:dyDescent="0.3">
      <c r="N240" s="55"/>
    </row>
    <row r="241" spans="14:14" x14ac:dyDescent="0.3">
      <c r="N241" s="55"/>
    </row>
    <row r="242" spans="14:14" x14ac:dyDescent="0.3">
      <c r="N242" s="55"/>
    </row>
    <row r="243" spans="14:14" x14ac:dyDescent="0.3">
      <c r="N243" s="55"/>
    </row>
    <row r="244" spans="14:14" x14ac:dyDescent="0.3">
      <c r="N244" s="55"/>
    </row>
    <row r="245" spans="14:14" x14ac:dyDescent="0.3">
      <c r="N245" s="55"/>
    </row>
    <row r="246" spans="14:14" x14ac:dyDescent="0.3">
      <c r="N246" s="55"/>
    </row>
    <row r="247" spans="14:14" x14ac:dyDescent="0.3">
      <c r="N247" s="55"/>
    </row>
    <row r="248" spans="14:14" x14ac:dyDescent="0.3">
      <c r="N248" s="55"/>
    </row>
    <row r="249" spans="14:14" x14ac:dyDescent="0.3">
      <c r="N249" s="55"/>
    </row>
    <row r="250" spans="14:14" x14ac:dyDescent="0.3">
      <c r="N250" s="55"/>
    </row>
    <row r="251" spans="14:14" x14ac:dyDescent="0.3">
      <c r="N251" s="55"/>
    </row>
    <row r="252" spans="14:14" x14ac:dyDescent="0.3">
      <c r="N252" s="55"/>
    </row>
    <row r="253" spans="14:14" x14ac:dyDescent="0.3">
      <c r="N253" s="55"/>
    </row>
    <row r="254" spans="14:14" x14ac:dyDescent="0.3">
      <c r="N254" s="55"/>
    </row>
    <row r="255" spans="14:14" x14ac:dyDescent="0.3">
      <c r="N255" s="55"/>
    </row>
    <row r="256" spans="14:14" x14ac:dyDescent="0.3">
      <c r="N256" s="55"/>
    </row>
    <row r="257" spans="14:14" x14ac:dyDescent="0.3">
      <c r="N257" s="55"/>
    </row>
    <row r="258" spans="14:14" x14ac:dyDescent="0.3">
      <c r="N258" s="55"/>
    </row>
    <row r="259" spans="14:14" x14ac:dyDescent="0.3">
      <c r="N259" s="55"/>
    </row>
    <row r="260" spans="14:14" x14ac:dyDescent="0.3">
      <c r="N260" s="55"/>
    </row>
    <row r="261" spans="14:14" x14ac:dyDescent="0.3">
      <c r="N261" s="55"/>
    </row>
    <row r="262" spans="14:14" x14ac:dyDescent="0.3">
      <c r="N262" s="55"/>
    </row>
    <row r="263" spans="14:14" x14ac:dyDescent="0.3">
      <c r="N263" s="55"/>
    </row>
    <row r="264" spans="14:14" x14ac:dyDescent="0.3">
      <c r="N264" s="55"/>
    </row>
    <row r="265" spans="14:14" x14ac:dyDescent="0.3">
      <c r="N265" s="55"/>
    </row>
    <row r="266" spans="14:14" x14ac:dyDescent="0.3">
      <c r="N266" s="55"/>
    </row>
    <row r="267" spans="14:14" x14ac:dyDescent="0.3">
      <c r="N267" s="55"/>
    </row>
    <row r="268" spans="14:14" x14ac:dyDescent="0.3">
      <c r="N268" s="55"/>
    </row>
    <row r="269" spans="14:14" x14ac:dyDescent="0.3">
      <c r="N269" s="55"/>
    </row>
    <row r="270" spans="14:14" x14ac:dyDescent="0.3">
      <c r="N270" s="55"/>
    </row>
    <row r="271" spans="14:14" x14ac:dyDescent="0.3">
      <c r="N271" s="55"/>
    </row>
    <row r="272" spans="14:14" x14ac:dyDescent="0.3">
      <c r="N272" s="55"/>
    </row>
    <row r="273" spans="14:14" x14ac:dyDescent="0.3">
      <c r="N273" s="55"/>
    </row>
    <row r="274" spans="14:14" x14ac:dyDescent="0.3">
      <c r="N274" s="55"/>
    </row>
    <row r="275" spans="14:14" x14ac:dyDescent="0.3">
      <c r="N275" s="55"/>
    </row>
    <row r="276" spans="14:14" x14ac:dyDescent="0.3">
      <c r="N276" s="55"/>
    </row>
    <row r="277" spans="14:14" x14ac:dyDescent="0.3">
      <c r="N277" s="55"/>
    </row>
    <row r="278" spans="14:14" x14ac:dyDescent="0.3">
      <c r="N278" s="55"/>
    </row>
    <row r="279" spans="14:14" x14ac:dyDescent="0.3">
      <c r="N279" s="55"/>
    </row>
    <row r="280" spans="14:14" x14ac:dyDescent="0.3">
      <c r="N280" s="55"/>
    </row>
    <row r="281" spans="14:14" x14ac:dyDescent="0.3">
      <c r="N281" s="55"/>
    </row>
    <row r="282" spans="14:14" x14ac:dyDescent="0.3">
      <c r="N282" s="55"/>
    </row>
    <row r="283" spans="14:14" x14ac:dyDescent="0.3">
      <c r="N283" s="55"/>
    </row>
    <row r="284" spans="14:14" x14ac:dyDescent="0.3">
      <c r="N284" s="55"/>
    </row>
    <row r="285" spans="14:14" x14ac:dyDescent="0.3">
      <c r="N285" s="55"/>
    </row>
    <row r="286" spans="14:14" x14ac:dyDescent="0.3">
      <c r="N286" s="55"/>
    </row>
    <row r="287" spans="14:14" x14ac:dyDescent="0.3">
      <c r="N287" s="55"/>
    </row>
    <row r="288" spans="14:14" x14ac:dyDescent="0.3">
      <c r="N288" s="55"/>
    </row>
    <row r="289" spans="14:14" x14ac:dyDescent="0.3">
      <c r="N289" s="55"/>
    </row>
    <row r="290" spans="14:14" x14ac:dyDescent="0.3">
      <c r="N290" s="55"/>
    </row>
    <row r="291" spans="14:14" x14ac:dyDescent="0.3">
      <c r="N291" s="55"/>
    </row>
    <row r="292" spans="14:14" x14ac:dyDescent="0.3">
      <c r="N292" s="55"/>
    </row>
    <row r="293" spans="14:14" x14ac:dyDescent="0.3">
      <c r="N293" s="55"/>
    </row>
    <row r="294" spans="14:14" x14ac:dyDescent="0.3">
      <c r="N294" s="55"/>
    </row>
    <row r="295" spans="14:14" x14ac:dyDescent="0.3">
      <c r="N295" s="55"/>
    </row>
    <row r="296" spans="14:14" x14ac:dyDescent="0.3">
      <c r="N296" s="55"/>
    </row>
    <row r="297" spans="14:14" x14ac:dyDescent="0.3">
      <c r="N297" s="55"/>
    </row>
    <row r="298" spans="14:14" x14ac:dyDescent="0.3">
      <c r="N298" s="55"/>
    </row>
    <row r="299" spans="14:14" x14ac:dyDescent="0.3">
      <c r="N299" s="55"/>
    </row>
    <row r="300" spans="14:14" x14ac:dyDescent="0.3">
      <c r="N300" s="55"/>
    </row>
    <row r="301" spans="14:14" x14ac:dyDescent="0.3">
      <c r="N301" s="55"/>
    </row>
    <row r="302" spans="14:14" x14ac:dyDescent="0.3">
      <c r="N302" s="55"/>
    </row>
    <row r="303" spans="14:14" x14ac:dyDescent="0.3">
      <c r="N303" s="55"/>
    </row>
    <row r="304" spans="14:14" x14ac:dyDescent="0.3">
      <c r="N304" s="55"/>
    </row>
    <row r="305" spans="14:14" x14ac:dyDescent="0.3">
      <c r="N305" s="55"/>
    </row>
    <row r="306" spans="14:14" x14ac:dyDescent="0.3">
      <c r="N306" s="55"/>
    </row>
    <row r="307" spans="14:14" x14ac:dyDescent="0.3">
      <c r="N307" s="55"/>
    </row>
    <row r="308" spans="14:14" x14ac:dyDescent="0.3">
      <c r="N308" s="55"/>
    </row>
    <row r="309" spans="14:14" x14ac:dyDescent="0.3">
      <c r="N309" s="55"/>
    </row>
    <row r="310" spans="14:14" x14ac:dyDescent="0.3">
      <c r="N310" s="55"/>
    </row>
    <row r="311" spans="14:14" x14ac:dyDescent="0.3">
      <c r="N311" s="55"/>
    </row>
    <row r="312" spans="14:14" x14ac:dyDescent="0.3">
      <c r="N312" s="55"/>
    </row>
    <row r="313" spans="14:14" x14ac:dyDescent="0.3">
      <c r="N313" s="55"/>
    </row>
    <row r="314" spans="14:14" x14ac:dyDescent="0.3">
      <c r="N314" s="55"/>
    </row>
    <row r="315" spans="14:14" x14ac:dyDescent="0.3">
      <c r="N315" s="55"/>
    </row>
    <row r="316" spans="14:14" x14ac:dyDescent="0.3">
      <c r="N316" s="55"/>
    </row>
    <row r="317" spans="14:14" x14ac:dyDescent="0.3">
      <c r="N317" s="55"/>
    </row>
    <row r="318" spans="14:14" x14ac:dyDescent="0.3">
      <c r="N318" s="55"/>
    </row>
    <row r="319" spans="14:14" x14ac:dyDescent="0.3">
      <c r="N319" s="55"/>
    </row>
    <row r="320" spans="14:14" x14ac:dyDescent="0.3">
      <c r="N320" s="55"/>
    </row>
    <row r="321" spans="14:14" x14ac:dyDescent="0.3">
      <c r="N321" s="55"/>
    </row>
    <row r="322" spans="14:14" x14ac:dyDescent="0.3">
      <c r="N322" s="55"/>
    </row>
    <row r="323" spans="14:14" x14ac:dyDescent="0.3">
      <c r="N323" s="55"/>
    </row>
    <row r="324" spans="14:14" x14ac:dyDescent="0.3">
      <c r="N324" s="55"/>
    </row>
    <row r="325" spans="14:14" x14ac:dyDescent="0.3">
      <c r="N325" s="55"/>
    </row>
    <row r="326" spans="14:14" x14ac:dyDescent="0.3">
      <c r="N326" s="55"/>
    </row>
    <row r="327" spans="14:14" x14ac:dyDescent="0.3">
      <c r="N327" s="55"/>
    </row>
    <row r="328" spans="14:14" x14ac:dyDescent="0.3">
      <c r="N328" s="55"/>
    </row>
    <row r="329" spans="14:14" x14ac:dyDescent="0.3">
      <c r="N329" s="55"/>
    </row>
    <row r="330" spans="14:14" x14ac:dyDescent="0.3">
      <c r="N330" s="55"/>
    </row>
    <row r="331" spans="14:14" x14ac:dyDescent="0.3">
      <c r="N331" s="55"/>
    </row>
    <row r="332" spans="14:14" x14ac:dyDescent="0.3">
      <c r="N332" s="55"/>
    </row>
    <row r="333" spans="14:14" x14ac:dyDescent="0.3">
      <c r="N333" s="55"/>
    </row>
    <row r="334" spans="14:14" x14ac:dyDescent="0.3">
      <c r="N334" s="55"/>
    </row>
    <row r="335" spans="14:14" x14ac:dyDescent="0.3">
      <c r="N335" s="55"/>
    </row>
    <row r="336" spans="14:14" x14ac:dyDescent="0.3">
      <c r="N336" s="55"/>
    </row>
    <row r="337" spans="14:14" x14ac:dyDescent="0.3">
      <c r="N337" s="55"/>
    </row>
    <row r="338" spans="14:14" x14ac:dyDescent="0.3">
      <c r="N338" s="55"/>
    </row>
    <row r="339" spans="14:14" x14ac:dyDescent="0.3">
      <c r="N339" s="55"/>
    </row>
    <row r="340" spans="14:14" x14ac:dyDescent="0.3">
      <c r="N340" s="55"/>
    </row>
    <row r="341" spans="14:14" x14ac:dyDescent="0.3">
      <c r="N341" s="55"/>
    </row>
    <row r="342" spans="14:14" x14ac:dyDescent="0.3">
      <c r="N342" s="55"/>
    </row>
    <row r="343" spans="14:14" x14ac:dyDescent="0.3">
      <c r="N343" s="55"/>
    </row>
    <row r="344" spans="14:14" x14ac:dyDescent="0.3">
      <c r="N344" s="55"/>
    </row>
    <row r="345" spans="14:14" x14ac:dyDescent="0.3">
      <c r="N345" s="55"/>
    </row>
    <row r="346" spans="14:14" x14ac:dyDescent="0.3">
      <c r="N346" s="55"/>
    </row>
    <row r="347" spans="14:14" x14ac:dyDescent="0.3">
      <c r="N347" s="55"/>
    </row>
    <row r="348" spans="14:14" x14ac:dyDescent="0.3">
      <c r="N348" s="55"/>
    </row>
    <row r="349" spans="14:14" x14ac:dyDescent="0.3">
      <c r="N349" s="55"/>
    </row>
    <row r="350" spans="14:14" x14ac:dyDescent="0.3">
      <c r="N350" s="55"/>
    </row>
    <row r="351" spans="14:14" x14ac:dyDescent="0.3">
      <c r="N351" s="55"/>
    </row>
    <row r="352" spans="14:14" x14ac:dyDescent="0.3">
      <c r="N352" s="55"/>
    </row>
    <row r="353" spans="14:14" x14ac:dyDescent="0.3">
      <c r="N353" s="55"/>
    </row>
    <row r="354" spans="14:14" x14ac:dyDescent="0.3">
      <c r="N354" s="55"/>
    </row>
    <row r="355" spans="14:14" x14ac:dyDescent="0.3">
      <c r="N355" s="55"/>
    </row>
    <row r="356" spans="14:14" x14ac:dyDescent="0.3">
      <c r="N356" s="55"/>
    </row>
    <row r="357" spans="14:14" x14ac:dyDescent="0.3">
      <c r="N357" s="55"/>
    </row>
    <row r="358" spans="14:14" x14ac:dyDescent="0.3">
      <c r="N358" s="55"/>
    </row>
    <row r="359" spans="14:14" x14ac:dyDescent="0.3">
      <c r="N359" s="55"/>
    </row>
    <row r="360" spans="14:14" x14ac:dyDescent="0.3">
      <c r="N360" s="55"/>
    </row>
    <row r="361" spans="14:14" x14ac:dyDescent="0.3">
      <c r="N361" s="55"/>
    </row>
    <row r="362" spans="14:14" x14ac:dyDescent="0.3">
      <c r="N362" s="55"/>
    </row>
    <row r="363" spans="14:14" x14ac:dyDescent="0.3">
      <c r="N363" s="55"/>
    </row>
    <row r="364" spans="14:14" x14ac:dyDescent="0.3">
      <c r="N364" s="55"/>
    </row>
    <row r="365" spans="14:14" x14ac:dyDescent="0.3">
      <c r="N365" s="55"/>
    </row>
    <row r="366" spans="14:14" x14ac:dyDescent="0.3">
      <c r="N366" s="55"/>
    </row>
    <row r="367" spans="14:14" x14ac:dyDescent="0.3">
      <c r="N367" s="55"/>
    </row>
    <row r="368" spans="14:14" x14ac:dyDescent="0.3">
      <c r="N368" s="55"/>
    </row>
    <row r="369" spans="14:14" x14ac:dyDescent="0.3">
      <c r="N369" s="55"/>
    </row>
    <row r="370" spans="14:14" x14ac:dyDescent="0.3">
      <c r="N370" s="55"/>
    </row>
    <row r="371" spans="14:14" x14ac:dyDescent="0.3">
      <c r="N371" s="55"/>
    </row>
    <row r="372" spans="14:14" x14ac:dyDescent="0.3">
      <c r="N372" s="55"/>
    </row>
    <row r="373" spans="14:14" x14ac:dyDescent="0.3">
      <c r="N373" s="55"/>
    </row>
    <row r="374" spans="14:14" x14ac:dyDescent="0.3">
      <c r="N374" s="55"/>
    </row>
    <row r="375" spans="14:14" x14ac:dyDescent="0.3">
      <c r="N375" s="55"/>
    </row>
    <row r="376" spans="14:14" x14ac:dyDescent="0.3">
      <c r="N376" s="55"/>
    </row>
    <row r="377" spans="14:14" x14ac:dyDescent="0.3">
      <c r="N377" s="55"/>
    </row>
    <row r="378" spans="14:14" x14ac:dyDescent="0.3">
      <c r="N378" s="55"/>
    </row>
    <row r="379" spans="14:14" x14ac:dyDescent="0.3">
      <c r="N379" s="55"/>
    </row>
    <row r="380" spans="14:14" x14ac:dyDescent="0.3">
      <c r="N380" s="55"/>
    </row>
    <row r="381" spans="14:14" x14ac:dyDescent="0.3">
      <c r="N381" s="55"/>
    </row>
    <row r="382" spans="14:14" x14ac:dyDescent="0.3">
      <c r="N382" s="55"/>
    </row>
    <row r="383" spans="14:14" x14ac:dyDescent="0.3">
      <c r="N383" s="55"/>
    </row>
    <row r="384" spans="14:14" x14ac:dyDescent="0.3">
      <c r="N384" s="55"/>
    </row>
    <row r="385" spans="14:14" x14ac:dyDescent="0.3">
      <c r="N385" s="55"/>
    </row>
    <row r="386" spans="14:14" x14ac:dyDescent="0.3">
      <c r="N386" s="55"/>
    </row>
    <row r="387" spans="14:14" x14ac:dyDescent="0.3">
      <c r="N387" s="55"/>
    </row>
    <row r="388" spans="14:14" x14ac:dyDescent="0.3">
      <c r="N388" s="55"/>
    </row>
    <row r="389" spans="14:14" x14ac:dyDescent="0.3">
      <c r="N389" s="55"/>
    </row>
    <row r="390" spans="14:14" x14ac:dyDescent="0.3">
      <c r="N390" s="55"/>
    </row>
    <row r="391" spans="14:14" x14ac:dyDescent="0.3">
      <c r="N391" s="55"/>
    </row>
    <row r="392" spans="14:14" x14ac:dyDescent="0.3">
      <c r="N392" s="55"/>
    </row>
    <row r="393" spans="14:14" x14ac:dyDescent="0.3">
      <c r="N393" s="55"/>
    </row>
    <row r="394" spans="14:14" x14ac:dyDescent="0.3">
      <c r="N394" s="55"/>
    </row>
    <row r="395" spans="14:14" x14ac:dyDescent="0.3">
      <c r="N395" s="55"/>
    </row>
    <row r="396" spans="14:14" x14ac:dyDescent="0.3">
      <c r="N396" s="55"/>
    </row>
    <row r="397" spans="14:14" x14ac:dyDescent="0.3">
      <c r="N397" s="55"/>
    </row>
    <row r="398" spans="14:14" x14ac:dyDescent="0.3">
      <c r="N398" s="55"/>
    </row>
    <row r="399" spans="14:14" x14ac:dyDescent="0.3">
      <c r="N399" s="55"/>
    </row>
    <row r="400" spans="14:14" x14ac:dyDescent="0.3">
      <c r="N400" s="55"/>
    </row>
    <row r="401" spans="14:14" x14ac:dyDescent="0.3">
      <c r="N401" s="55"/>
    </row>
    <row r="402" spans="14:14" x14ac:dyDescent="0.3">
      <c r="N402" s="55"/>
    </row>
    <row r="403" spans="14:14" x14ac:dyDescent="0.3">
      <c r="N403" s="55"/>
    </row>
    <row r="404" spans="14:14" x14ac:dyDescent="0.3">
      <c r="N404" s="55"/>
    </row>
    <row r="405" spans="14:14" x14ac:dyDescent="0.3">
      <c r="N405" s="55"/>
    </row>
    <row r="406" spans="14:14" x14ac:dyDescent="0.3">
      <c r="N406" s="55"/>
    </row>
    <row r="407" spans="14:14" x14ac:dyDescent="0.3">
      <c r="N407" s="55"/>
    </row>
    <row r="408" spans="14:14" x14ac:dyDescent="0.3">
      <c r="N408" s="55"/>
    </row>
    <row r="409" spans="14:14" x14ac:dyDescent="0.3">
      <c r="N409" s="55"/>
    </row>
    <row r="410" spans="14:14" x14ac:dyDescent="0.3">
      <c r="N410" s="55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5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6AE9-DB1A-4C28-985F-6CB2737F24EB}">
  <sheetPr codeName="Sheet7"/>
  <dimension ref="A1:AD420"/>
  <sheetViews>
    <sheetView topLeftCell="K111" workbookViewId="0">
      <selection activeCell="K111" sqref="K111:AD124"/>
    </sheetView>
  </sheetViews>
  <sheetFormatPr defaultColWidth="9.109375" defaultRowHeight="14.4" x14ac:dyDescent="0.3"/>
  <cols>
    <col min="1" max="6" width="13.6640625" style="54" customWidth="1"/>
    <col min="7" max="7" width="9.109375" style="54" customWidth="1"/>
    <col min="8" max="13" width="13.6640625" style="54" customWidth="1"/>
    <col min="14" max="14" width="26.5546875" style="64" bestFit="1" customWidth="1"/>
    <col min="15" max="30" width="13.6640625" style="21" customWidth="1"/>
    <col min="31" max="16384" width="9.109375" style="54"/>
  </cols>
  <sheetData>
    <row r="1" spans="1:30" s="2" customFormat="1" ht="15.9" customHeight="1" x14ac:dyDescent="0.3">
      <c r="N1" s="46"/>
      <c r="O1" s="83"/>
      <c r="P1" s="84"/>
      <c r="Q1" s="84"/>
      <c r="R1" s="85"/>
      <c r="V1" s="117"/>
      <c r="Z1" s="117"/>
      <c r="AD1" s="117"/>
    </row>
    <row r="2" spans="1:30" s="6" customFormat="1" ht="15.9" customHeight="1" x14ac:dyDescent="0.3">
      <c r="O2" s="87"/>
      <c r="P2" s="88"/>
      <c r="Q2" s="88"/>
      <c r="R2" s="89"/>
      <c r="V2" s="89"/>
      <c r="Z2" s="89"/>
      <c r="AD2" s="89"/>
    </row>
    <row r="3" spans="1:30" s="6" customFormat="1" ht="15.9" customHeight="1" x14ac:dyDescent="0.3">
      <c r="O3" s="87"/>
      <c r="P3" s="88"/>
      <c r="Q3" s="88"/>
      <c r="R3" s="89"/>
      <c r="V3" s="89"/>
      <c r="Z3" s="89"/>
      <c r="AD3" s="89"/>
    </row>
    <row r="4" spans="1:30" s="93" customFormat="1" ht="15.9" customHeight="1" x14ac:dyDescent="0.3">
      <c r="O4" s="118"/>
      <c r="R4" s="119"/>
      <c r="V4" s="119"/>
      <c r="Z4" s="119"/>
      <c r="AD4" s="119"/>
    </row>
    <row r="5" spans="1:30" ht="35.1" customHeight="1" x14ac:dyDescent="0.3">
      <c r="G5" s="120"/>
      <c r="N5" s="73" t="s">
        <v>0</v>
      </c>
      <c r="O5" s="97" t="s">
        <v>41</v>
      </c>
      <c r="P5" s="51" t="s">
        <v>42</v>
      </c>
      <c r="Q5" s="51" t="s">
        <v>43</v>
      </c>
      <c r="R5" s="98" t="s">
        <v>44</v>
      </c>
      <c r="S5" s="97" t="s">
        <v>45</v>
      </c>
      <c r="T5" s="51" t="s">
        <v>46</v>
      </c>
      <c r="U5" s="51" t="s">
        <v>47</v>
      </c>
      <c r="V5" s="98" t="s">
        <v>48</v>
      </c>
      <c r="W5" s="97" t="s">
        <v>49</v>
      </c>
      <c r="X5" s="51" t="s">
        <v>50</v>
      </c>
      <c r="Y5" s="51" t="s">
        <v>51</v>
      </c>
      <c r="Z5" s="98" t="s">
        <v>52</v>
      </c>
      <c r="AA5" s="97" t="s">
        <v>53</v>
      </c>
      <c r="AB5" s="51" t="s">
        <v>54</v>
      </c>
      <c r="AC5" s="51" t="s">
        <v>55</v>
      </c>
      <c r="AD5" s="98" t="s">
        <v>56</v>
      </c>
    </row>
    <row r="6" spans="1:30" ht="15" customHeight="1" x14ac:dyDescent="0.3">
      <c r="G6" s="120"/>
      <c r="N6" s="55">
        <v>36616</v>
      </c>
      <c r="O6" s="101">
        <v>90.428723555877994</v>
      </c>
      <c r="P6" s="24">
        <v>95.837244964599194</v>
      </c>
      <c r="Q6" s="24">
        <v>94.255881257334593</v>
      </c>
      <c r="R6" s="104">
        <v>95.898383180167897</v>
      </c>
      <c r="S6" s="101">
        <v>91.741299002573697</v>
      </c>
      <c r="T6" s="24">
        <v>98.402087783086102</v>
      </c>
      <c r="U6" s="24">
        <v>93.325249320282097</v>
      </c>
      <c r="V6" s="104">
        <v>98.723741084649305</v>
      </c>
      <c r="W6" s="101">
        <v>92.920445704460903</v>
      </c>
      <c r="X6" s="24">
        <v>97.780266814943502</v>
      </c>
      <c r="Y6" s="24">
        <v>99.493596229032306</v>
      </c>
      <c r="Z6" s="104">
        <v>95.422046859651601</v>
      </c>
      <c r="AA6" s="101">
        <v>94.131422108022207</v>
      </c>
      <c r="AB6" s="24">
        <v>92.600558444285596</v>
      </c>
      <c r="AC6" s="24">
        <v>96.097518756435306</v>
      </c>
      <c r="AD6" s="104">
        <v>93.957174392542797</v>
      </c>
    </row>
    <row r="7" spans="1:30" x14ac:dyDescent="0.3">
      <c r="A7" s="190" t="s">
        <v>103</v>
      </c>
      <c r="B7" s="190"/>
      <c r="C7" s="190"/>
      <c r="D7" s="190"/>
      <c r="E7" s="190"/>
      <c r="F7" s="190"/>
      <c r="G7" s="121"/>
      <c r="H7" s="190" t="s">
        <v>104</v>
      </c>
      <c r="I7" s="190"/>
      <c r="J7" s="190"/>
      <c r="K7" s="190"/>
      <c r="L7" s="190"/>
      <c r="M7" s="190"/>
      <c r="N7" s="55">
        <v>36707</v>
      </c>
      <c r="O7" s="101">
        <v>94.309796929792896</v>
      </c>
      <c r="P7" s="24">
        <v>98.664014698733794</v>
      </c>
      <c r="Q7" s="24">
        <v>95.466462559555794</v>
      </c>
      <c r="R7" s="104">
        <v>102.38047562785501</v>
      </c>
      <c r="S7" s="101">
        <v>98.3080878361787</v>
      </c>
      <c r="T7" s="24">
        <v>102.441277469227</v>
      </c>
      <c r="U7" s="24">
        <v>99.136861195872996</v>
      </c>
      <c r="V7" s="104">
        <v>98.664887406475003</v>
      </c>
      <c r="W7" s="101">
        <v>94.658523619737807</v>
      </c>
      <c r="X7" s="24">
        <v>105.062748996549</v>
      </c>
      <c r="Y7" s="24">
        <v>98.119688384816101</v>
      </c>
      <c r="Z7" s="104">
        <v>99.223887294550195</v>
      </c>
      <c r="AA7" s="101">
        <v>99.404050509165501</v>
      </c>
      <c r="AB7" s="24">
        <v>94.292975519657205</v>
      </c>
      <c r="AC7" s="24">
        <v>98.957436323037797</v>
      </c>
      <c r="AD7" s="104">
        <v>97.975874332388699</v>
      </c>
    </row>
    <row r="8" spans="1:30" x14ac:dyDescent="0.3">
      <c r="A8" s="190" t="s">
        <v>94</v>
      </c>
      <c r="B8" s="190"/>
      <c r="C8" s="190"/>
      <c r="D8" s="190"/>
      <c r="E8" s="190"/>
      <c r="F8" s="190"/>
      <c r="H8" s="190" t="s">
        <v>94</v>
      </c>
      <c r="I8" s="190"/>
      <c r="J8" s="190"/>
      <c r="K8" s="190"/>
      <c r="L8" s="190"/>
      <c r="M8" s="190"/>
      <c r="N8" s="55">
        <v>36799</v>
      </c>
      <c r="O8" s="101">
        <v>98.257701867449697</v>
      </c>
      <c r="P8" s="24">
        <v>99.683354443543394</v>
      </c>
      <c r="Q8" s="24">
        <v>99.022633909262794</v>
      </c>
      <c r="R8" s="104">
        <v>101.644050495512</v>
      </c>
      <c r="S8" s="101">
        <v>100.821305602758</v>
      </c>
      <c r="T8" s="24">
        <v>100.45455598250901</v>
      </c>
      <c r="U8" s="24">
        <v>100.611618340025</v>
      </c>
      <c r="V8" s="104">
        <v>98.205509043446199</v>
      </c>
      <c r="W8" s="101">
        <v>98.725177639757405</v>
      </c>
      <c r="X8" s="24">
        <v>104.799993694656</v>
      </c>
      <c r="Y8" s="24">
        <v>97.851427318123498</v>
      </c>
      <c r="Z8" s="104">
        <v>100.56995080055</v>
      </c>
      <c r="AA8" s="101">
        <v>100.875584395198</v>
      </c>
      <c r="AB8" s="24">
        <v>96.790022988631094</v>
      </c>
      <c r="AC8" s="24">
        <v>99.523767025453395</v>
      </c>
      <c r="AD8" s="104">
        <v>99.001302229024304</v>
      </c>
    </row>
    <row r="9" spans="1:30" x14ac:dyDescent="0.3">
      <c r="N9" s="55">
        <v>36891</v>
      </c>
      <c r="O9" s="101">
        <v>100</v>
      </c>
      <c r="P9" s="24">
        <v>100</v>
      </c>
      <c r="Q9" s="24">
        <v>100</v>
      </c>
      <c r="R9" s="104">
        <v>100</v>
      </c>
      <c r="S9" s="101">
        <v>100</v>
      </c>
      <c r="T9" s="24">
        <v>100</v>
      </c>
      <c r="U9" s="24">
        <v>100</v>
      </c>
      <c r="V9" s="104">
        <v>100</v>
      </c>
      <c r="W9" s="101">
        <v>100</v>
      </c>
      <c r="X9" s="24">
        <v>100</v>
      </c>
      <c r="Y9" s="24">
        <v>100</v>
      </c>
      <c r="Z9" s="104">
        <v>100</v>
      </c>
      <c r="AA9" s="101">
        <v>100</v>
      </c>
      <c r="AB9" s="24">
        <v>100</v>
      </c>
      <c r="AC9" s="24">
        <v>100</v>
      </c>
      <c r="AD9" s="104">
        <v>100</v>
      </c>
    </row>
    <row r="10" spans="1:30" x14ac:dyDescent="0.3">
      <c r="N10" s="55">
        <v>36981</v>
      </c>
      <c r="O10" s="101">
        <v>100.207240881167</v>
      </c>
      <c r="P10" s="24">
        <v>102.15576646359899</v>
      </c>
      <c r="Q10" s="24">
        <v>99.972836890294403</v>
      </c>
      <c r="R10" s="104">
        <v>105.264531613641</v>
      </c>
      <c r="S10" s="101">
        <v>102.58596921821101</v>
      </c>
      <c r="T10" s="24">
        <v>106.9618135426</v>
      </c>
      <c r="U10" s="24">
        <v>104.43336887495001</v>
      </c>
      <c r="V10" s="104">
        <v>103.284336104646</v>
      </c>
      <c r="W10" s="101">
        <v>97.510170217218203</v>
      </c>
      <c r="X10" s="24">
        <v>99.632667505953194</v>
      </c>
      <c r="Y10" s="24">
        <v>101.774490436878</v>
      </c>
      <c r="Z10" s="104">
        <v>102.564177093182</v>
      </c>
      <c r="AA10" s="101">
        <v>101.176845676125</v>
      </c>
      <c r="AB10" s="24">
        <v>101.757912359747</v>
      </c>
      <c r="AC10" s="24">
        <v>102.774117567285</v>
      </c>
      <c r="AD10" s="104">
        <v>103.928584420902</v>
      </c>
    </row>
    <row r="11" spans="1:30" x14ac:dyDescent="0.3">
      <c r="N11" s="55">
        <v>37072</v>
      </c>
      <c r="O11" s="101">
        <v>100.725735589609</v>
      </c>
      <c r="P11" s="24">
        <v>104.207353539458</v>
      </c>
      <c r="Q11" s="24">
        <v>104.98946838556</v>
      </c>
      <c r="R11" s="104">
        <v>111.921837461976</v>
      </c>
      <c r="S11" s="101">
        <v>103.04600495506</v>
      </c>
      <c r="T11" s="24">
        <v>109.09361399257</v>
      </c>
      <c r="U11" s="24">
        <v>107.99477743384899</v>
      </c>
      <c r="V11" s="104">
        <v>106.220562707065</v>
      </c>
      <c r="W11" s="101">
        <v>97.894645228794204</v>
      </c>
      <c r="X11" s="24">
        <v>102.338887799285</v>
      </c>
      <c r="Y11" s="24">
        <v>102.730550718473</v>
      </c>
      <c r="Z11" s="104">
        <v>109.617099652272</v>
      </c>
      <c r="AA11" s="101">
        <v>103.381324186608</v>
      </c>
      <c r="AB11" s="24">
        <v>101.928652210213</v>
      </c>
      <c r="AC11" s="24">
        <v>106.818649993487</v>
      </c>
      <c r="AD11" s="104">
        <v>108.573536088289</v>
      </c>
    </row>
    <row r="12" spans="1:30" x14ac:dyDescent="0.3">
      <c r="N12" s="55">
        <v>37164</v>
      </c>
      <c r="O12" s="101">
        <v>102.57964937385699</v>
      </c>
      <c r="P12" s="24">
        <v>104.62174151379099</v>
      </c>
      <c r="Q12" s="24">
        <v>112.209636083307</v>
      </c>
      <c r="R12" s="104">
        <v>113.699372413077</v>
      </c>
      <c r="S12" s="101">
        <v>100.14260411686701</v>
      </c>
      <c r="T12" s="24">
        <v>101.407162906205</v>
      </c>
      <c r="U12" s="24">
        <v>106.284188058124</v>
      </c>
      <c r="V12" s="104">
        <v>111.92995733909601</v>
      </c>
      <c r="W12" s="101">
        <v>103.08928057716101</v>
      </c>
      <c r="X12" s="24">
        <v>106.743715085817</v>
      </c>
      <c r="Y12" s="24">
        <v>105.808505531021</v>
      </c>
      <c r="Z12" s="104">
        <v>113.91758690227699</v>
      </c>
      <c r="AA12" s="101">
        <v>102.04525567037901</v>
      </c>
      <c r="AB12" s="24">
        <v>101.44189649387999</v>
      </c>
      <c r="AC12" s="24">
        <v>108.39217772539401</v>
      </c>
      <c r="AD12" s="104">
        <v>111.05285794850199</v>
      </c>
    </row>
    <row r="13" spans="1:30" x14ac:dyDescent="0.3">
      <c r="N13" s="55">
        <v>37256</v>
      </c>
      <c r="O13" s="101">
        <v>104.602254403643</v>
      </c>
      <c r="P13" s="24">
        <v>104.220180731802</v>
      </c>
      <c r="Q13" s="24">
        <v>114.75871961969101</v>
      </c>
      <c r="R13" s="104">
        <v>114.489807142393</v>
      </c>
      <c r="S13" s="101">
        <v>101.573109918247</v>
      </c>
      <c r="T13" s="24">
        <v>97.864480369496107</v>
      </c>
      <c r="U13" s="24">
        <v>105.67281285742899</v>
      </c>
      <c r="V13" s="104">
        <v>119.340670317896</v>
      </c>
      <c r="W13" s="101">
        <v>106.075771716161</v>
      </c>
      <c r="X13" s="24">
        <v>109.800806686914</v>
      </c>
      <c r="Y13" s="24">
        <v>108.668385061663</v>
      </c>
      <c r="Z13" s="104">
        <v>112.275462192349</v>
      </c>
      <c r="AA13" s="101">
        <v>100.007240980925</v>
      </c>
      <c r="AB13" s="24">
        <v>102.103578628121</v>
      </c>
      <c r="AC13" s="24">
        <v>107.96809575564799</v>
      </c>
      <c r="AD13" s="104">
        <v>112.895171612303</v>
      </c>
    </row>
    <row r="14" spans="1:30" x14ac:dyDescent="0.3">
      <c r="N14" s="55">
        <v>37346</v>
      </c>
      <c r="O14" s="101">
        <v>105.020417996597</v>
      </c>
      <c r="P14" s="24">
        <v>103.355425699172</v>
      </c>
      <c r="Q14" s="24">
        <v>114.889135322467</v>
      </c>
      <c r="R14" s="104">
        <v>117.936330047376</v>
      </c>
      <c r="S14" s="101">
        <v>107.233056569027</v>
      </c>
      <c r="T14" s="24">
        <v>102.503611058014</v>
      </c>
      <c r="U14" s="24">
        <v>108.23330355850599</v>
      </c>
      <c r="V14" s="104">
        <v>123.96859528393701</v>
      </c>
      <c r="W14" s="101">
        <v>104.540468134478</v>
      </c>
      <c r="X14" s="24">
        <v>109.90073694689301</v>
      </c>
      <c r="Y14" s="24">
        <v>109.304129295479</v>
      </c>
      <c r="Z14" s="104">
        <v>111.703951886206</v>
      </c>
      <c r="AA14" s="101">
        <v>102.13932420351099</v>
      </c>
      <c r="AB14" s="24">
        <v>103.605477652563</v>
      </c>
      <c r="AC14" s="24">
        <v>109.499594585295</v>
      </c>
      <c r="AD14" s="104">
        <v>116.973873785446</v>
      </c>
    </row>
    <row r="15" spans="1:30" x14ac:dyDescent="0.3">
      <c r="N15" s="55">
        <v>37437</v>
      </c>
      <c r="O15" s="101">
        <v>104.382254041065</v>
      </c>
      <c r="P15" s="24">
        <v>104.32864680691</v>
      </c>
      <c r="Q15" s="24">
        <v>116.01714279701901</v>
      </c>
      <c r="R15" s="104">
        <v>124.86798220152301</v>
      </c>
      <c r="S15" s="101">
        <v>112.243101584757</v>
      </c>
      <c r="T15" s="24">
        <v>111.334923783943</v>
      </c>
      <c r="U15" s="24">
        <v>111.525995094675</v>
      </c>
      <c r="V15" s="104">
        <v>125.341212934087</v>
      </c>
      <c r="W15" s="101">
        <v>105.075431949468</v>
      </c>
      <c r="X15" s="24">
        <v>109.240508459601</v>
      </c>
      <c r="Y15" s="24">
        <v>111.434690753165</v>
      </c>
      <c r="Z15" s="104">
        <v>114.95985004951901</v>
      </c>
      <c r="AA15" s="101">
        <v>106.01345126616199</v>
      </c>
      <c r="AB15" s="24">
        <v>106.353767930739</v>
      </c>
      <c r="AC15" s="24">
        <v>113.29920589772</v>
      </c>
      <c r="AD15" s="104">
        <v>122.39723240948</v>
      </c>
    </row>
    <row r="16" spans="1:30" x14ac:dyDescent="0.3">
      <c r="N16" s="55">
        <v>37529</v>
      </c>
      <c r="O16" s="101">
        <v>103.650529103043</v>
      </c>
      <c r="P16" s="24">
        <v>108.124273834945</v>
      </c>
      <c r="Q16" s="24">
        <v>118.23060882732</v>
      </c>
      <c r="R16" s="104">
        <v>133.77966397841001</v>
      </c>
      <c r="S16" s="101">
        <v>113.847829570844</v>
      </c>
      <c r="T16" s="24">
        <v>115.519951815686</v>
      </c>
      <c r="U16" s="24">
        <v>116.456024568751</v>
      </c>
      <c r="V16" s="104">
        <v>130.83028056015499</v>
      </c>
      <c r="W16" s="101">
        <v>109.206617071029</v>
      </c>
      <c r="X16" s="24">
        <v>111.394501428433</v>
      </c>
      <c r="Y16" s="24">
        <v>115.794938734594</v>
      </c>
      <c r="Z16" s="104">
        <v>119.94356620792399</v>
      </c>
      <c r="AA16" s="101">
        <v>108.291243698805</v>
      </c>
      <c r="AB16" s="24">
        <v>109.998785137997</v>
      </c>
      <c r="AC16" s="24">
        <v>117.776950760446</v>
      </c>
      <c r="AD16" s="104">
        <v>126.992307961655</v>
      </c>
    </row>
    <row r="17" spans="1:30" x14ac:dyDescent="0.3">
      <c r="N17" s="55">
        <v>37621</v>
      </c>
      <c r="O17" s="101">
        <v>105.56437133321</v>
      </c>
      <c r="P17" s="24">
        <v>110.120857561571</v>
      </c>
      <c r="Q17" s="24">
        <v>120.927350100612</v>
      </c>
      <c r="R17" s="104">
        <v>137.41479153558899</v>
      </c>
      <c r="S17" s="101">
        <v>113.631343608794</v>
      </c>
      <c r="T17" s="24">
        <v>113.315206807368</v>
      </c>
      <c r="U17" s="24">
        <v>120.83408173299</v>
      </c>
      <c r="V17" s="104">
        <v>142.70488314635799</v>
      </c>
      <c r="W17" s="101">
        <v>112.57895795152901</v>
      </c>
      <c r="X17" s="24">
        <v>115.164464691812</v>
      </c>
      <c r="Y17" s="24">
        <v>120.584265692535</v>
      </c>
      <c r="Z17" s="104">
        <v>124.42852161648599</v>
      </c>
      <c r="AA17" s="101">
        <v>109.209277394716</v>
      </c>
      <c r="AB17" s="24">
        <v>111.70538495844499</v>
      </c>
      <c r="AC17" s="24">
        <v>121.261902595943</v>
      </c>
      <c r="AD17" s="104">
        <v>130.36058331379499</v>
      </c>
    </row>
    <row r="18" spans="1:30" x14ac:dyDescent="0.3">
      <c r="N18" s="55">
        <v>37711</v>
      </c>
      <c r="O18" s="101">
        <v>110.964278316128</v>
      </c>
      <c r="P18" s="24">
        <v>109.411402080375</v>
      </c>
      <c r="Q18" s="24">
        <v>124.888203190453</v>
      </c>
      <c r="R18" s="104">
        <v>137.47586889782301</v>
      </c>
      <c r="S18" s="101">
        <v>115.089591778601</v>
      </c>
      <c r="T18" s="24">
        <v>115.24132537670199</v>
      </c>
      <c r="U18" s="24">
        <v>124.102654332152</v>
      </c>
      <c r="V18" s="104">
        <v>151.195666828306</v>
      </c>
      <c r="W18" s="101">
        <v>113.780299086749</v>
      </c>
      <c r="X18" s="24">
        <v>116.825992397166</v>
      </c>
      <c r="Y18" s="24">
        <v>124.99473830264</v>
      </c>
      <c r="Z18" s="104">
        <v>128.349778084131</v>
      </c>
      <c r="AA18" s="101">
        <v>112.34846136766799</v>
      </c>
      <c r="AB18" s="24">
        <v>111.861298181701</v>
      </c>
      <c r="AC18" s="24">
        <v>125.542514426247</v>
      </c>
      <c r="AD18" s="104">
        <v>134.90043060755701</v>
      </c>
    </row>
    <row r="19" spans="1:30" x14ac:dyDescent="0.3">
      <c r="N19" s="55">
        <v>37802</v>
      </c>
      <c r="O19" s="101">
        <v>114.174025050914</v>
      </c>
      <c r="P19" s="24">
        <v>109.63069046959301</v>
      </c>
      <c r="Q19" s="24">
        <v>130.183226684456</v>
      </c>
      <c r="R19" s="104">
        <v>138.958573102023</v>
      </c>
      <c r="S19" s="101">
        <v>117.86595914551501</v>
      </c>
      <c r="T19" s="24">
        <v>119.10766229749299</v>
      </c>
      <c r="U19" s="24">
        <v>129.42857214827501</v>
      </c>
      <c r="V19" s="104">
        <v>156.339650556143</v>
      </c>
      <c r="W19" s="101">
        <v>114.678704934788</v>
      </c>
      <c r="X19" s="24">
        <v>117.738227795302</v>
      </c>
      <c r="Y19" s="24">
        <v>126.643699516385</v>
      </c>
      <c r="Z19" s="104">
        <v>129.38793516048301</v>
      </c>
      <c r="AA19" s="101">
        <v>117.027369110187</v>
      </c>
      <c r="AB19" s="24">
        <v>112.90656570114299</v>
      </c>
      <c r="AC19" s="24">
        <v>130.27058098618099</v>
      </c>
      <c r="AD19" s="104">
        <v>140.87826337018399</v>
      </c>
    </row>
    <row r="20" spans="1:30" x14ac:dyDescent="0.3">
      <c r="N20" s="55">
        <v>37894</v>
      </c>
      <c r="O20" s="101">
        <v>112.170440826299</v>
      </c>
      <c r="P20" s="24">
        <v>111.187496091433</v>
      </c>
      <c r="Q20" s="24">
        <v>133.45290405186</v>
      </c>
      <c r="R20" s="104">
        <v>142.94125328887699</v>
      </c>
      <c r="S20" s="101">
        <v>122.019085128752</v>
      </c>
      <c r="T20" s="24">
        <v>121.786080854858</v>
      </c>
      <c r="U20" s="24">
        <v>136.11052748242</v>
      </c>
      <c r="V20" s="104">
        <v>162.38125963765501</v>
      </c>
      <c r="W20" s="101">
        <v>117.416344787908</v>
      </c>
      <c r="X20" s="24">
        <v>121.324674437618</v>
      </c>
      <c r="Y20" s="24">
        <v>129.25542726424899</v>
      </c>
      <c r="Z20" s="104">
        <v>128.755879176382</v>
      </c>
      <c r="AA20" s="101">
        <v>119.067263367935</v>
      </c>
      <c r="AB20" s="24">
        <v>116.10510228954099</v>
      </c>
      <c r="AC20" s="24">
        <v>134.679361775248</v>
      </c>
      <c r="AD20" s="104">
        <v>144.90934560030001</v>
      </c>
    </row>
    <row r="21" spans="1:30" x14ac:dyDescent="0.3">
      <c r="N21" s="55">
        <v>37986</v>
      </c>
      <c r="O21" s="101">
        <v>111.899372857096</v>
      </c>
      <c r="P21" s="24">
        <v>113.375543046007</v>
      </c>
      <c r="Q21" s="24">
        <v>136.43394600561501</v>
      </c>
      <c r="R21" s="104">
        <v>148.67682164870899</v>
      </c>
      <c r="S21" s="101">
        <v>125.610008941231</v>
      </c>
      <c r="T21" s="24">
        <v>126.984489452779</v>
      </c>
      <c r="U21" s="24">
        <v>141.78940230097299</v>
      </c>
      <c r="V21" s="104">
        <v>168.46483796999499</v>
      </c>
      <c r="W21" s="101">
        <v>121.460298850982</v>
      </c>
      <c r="X21" s="24">
        <v>126.023426292187</v>
      </c>
      <c r="Y21" s="24">
        <v>136.44048018305301</v>
      </c>
      <c r="Z21" s="104">
        <v>132.514109037883</v>
      </c>
      <c r="AA21" s="101">
        <v>120.76422987685901</v>
      </c>
      <c r="AB21" s="24">
        <v>120.75796349709</v>
      </c>
      <c r="AC21" s="24">
        <v>139.89787238049601</v>
      </c>
      <c r="AD21" s="104">
        <v>147.751024036731</v>
      </c>
    </row>
    <row r="22" spans="1:30" x14ac:dyDescent="0.3">
      <c r="N22" s="55">
        <v>38077</v>
      </c>
      <c r="O22" s="101">
        <v>116.797461179207</v>
      </c>
      <c r="P22" s="24">
        <v>115.013355335108</v>
      </c>
      <c r="Q22" s="24">
        <v>140.73658096504099</v>
      </c>
      <c r="R22" s="104">
        <v>154.35634669132401</v>
      </c>
      <c r="S22" s="101">
        <v>126.19379417651</v>
      </c>
      <c r="T22" s="24">
        <v>137.61134198888999</v>
      </c>
      <c r="U22" s="24">
        <v>147.039990282161</v>
      </c>
      <c r="V22" s="104">
        <v>175.16628587238</v>
      </c>
      <c r="W22" s="101">
        <v>126.000942682128</v>
      </c>
      <c r="X22" s="24">
        <v>131.57587354235599</v>
      </c>
      <c r="Y22" s="24">
        <v>144.10245421553699</v>
      </c>
      <c r="Z22" s="104">
        <v>141.75996924758499</v>
      </c>
      <c r="AA22" s="101">
        <v>126.005258475227</v>
      </c>
      <c r="AB22" s="24">
        <v>127.31817000735199</v>
      </c>
      <c r="AC22" s="24">
        <v>147.50269245036799</v>
      </c>
      <c r="AD22" s="104">
        <v>153.628792219292</v>
      </c>
    </row>
    <row r="23" spans="1:30" x14ac:dyDescent="0.3">
      <c r="N23" s="55">
        <v>38168</v>
      </c>
      <c r="O23" s="101">
        <v>122.234990238919</v>
      </c>
      <c r="P23" s="24">
        <v>113.2780554399</v>
      </c>
      <c r="Q23" s="24">
        <v>142.782834093829</v>
      </c>
      <c r="R23" s="104">
        <v>159.963635000007</v>
      </c>
      <c r="S23" s="101">
        <v>125.931014008006</v>
      </c>
      <c r="T23" s="24">
        <v>145.99407161093399</v>
      </c>
      <c r="U23" s="24">
        <v>151.342445649387</v>
      </c>
      <c r="V23" s="104">
        <v>184.204340597445</v>
      </c>
      <c r="W23" s="101">
        <v>132.00317549773399</v>
      </c>
      <c r="X23" s="24">
        <v>138.77254854733201</v>
      </c>
      <c r="Y23" s="24">
        <v>150.43872165134999</v>
      </c>
      <c r="Z23" s="104">
        <v>150.989648097285</v>
      </c>
      <c r="AA23" s="101">
        <v>131.52485254428601</v>
      </c>
      <c r="AB23" s="24">
        <v>134.99840963686</v>
      </c>
      <c r="AC23" s="24">
        <v>156.61952622174101</v>
      </c>
      <c r="AD23" s="104">
        <v>161.17163603699601</v>
      </c>
    </row>
    <row r="24" spans="1:30" x14ac:dyDescent="0.3">
      <c r="N24" s="55">
        <v>38260</v>
      </c>
      <c r="O24" s="101">
        <v>123.03342624814501</v>
      </c>
      <c r="P24" s="24">
        <v>110.157634333145</v>
      </c>
      <c r="Q24" s="24">
        <v>144.36113105200101</v>
      </c>
      <c r="R24" s="104">
        <v>167.33925473745799</v>
      </c>
      <c r="S24" s="101">
        <v>132.75223915727301</v>
      </c>
      <c r="T24" s="24">
        <v>145.23434020641801</v>
      </c>
      <c r="U24" s="24">
        <v>155.91978171797101</v>
      </c>
      <c r="V24" s="104">
        <v>189.839099442622</v>
      </c>
      <c r="W24" s="101">
        <v>138.55057281336201</v>
      </c>
      <c r="X24" s="24">
        <v>143.181785368389</v>
      </c>
      <c r="Y24" s="24">
        <v>155.993549423741</v>
      </c>
      <c r="Z24" s="104">
        <v>154.99104199840301</v>
      </c>
      <c r="AA24" s="101">
        <v>135.36560074216999</v>
      </c>
      <c r="AB24" s="24">
        <v>138.27435601392099</v>
      </c>
      <c r="AC24" s="24">
        <v>160.43065248168301</v>
      </c>
      <c r="AD24" s="104">
        <v>165.40537809928301</v>
      </c>
    </row>
    <row r="25" spans="1:30" x14ac:dyDescent="0.3">
      <c r="N25" s="55">
        <v>38352</v>
      </c>
      <c r="O25" s="101">
        <v>121.838461498394</v>
      </c>
      <c r="P25" s="24">
        <v>111.61329399742699</v>
      </c>
      <c r="Q25" s="24">
        <v>148.404948663825</v>
      </c>
      <c r="R25" s="104">
        <v>172.03576915007699</v>
      </c>
      <c r="S25" s="101">
        <v>143.09668362615699</v>
      </c>
      <c r="T25" s="24">
        <v>146.497950999881</v>
      </c>
      <c r="U25" s="24">
        <v>162.683411618641</v>
      </c>
      <c r="V25" s="104">
        <v>194.47074835385601</v>
      </c>
      <c r="W25" s="101">
        <v>144.193112102556</v>
      </c>
      <c r="X25" s="24">
        <v>147.302607773793</v>
      </c>
      <c r="Y25" s="24">
        <v>161.66063021770901</v>
      </c>
      <c r="Z25" s="104">
        <v>157.75283764356601</v>
      </c>
      <c r="AA25" s="101">
        <v>139.35989958221501</v>
      </c>
      <c r="AB25" s="24">
        <v>140.28825462377</v>
      </c>
      <c r="AC25" s="24">
        <v>163.151103568423</v>
      </c>
      <c r="AD25" s="104">
        <v>168.027818285477</v>
      </c>
    </row>
    <row r="26" spans="1:30" x14ac:dyDescent="0.3">
      <c r="N26" s="55">
        <v>38442</v>
      </c>
      <c r="O26" s="101">
        <v>123.020492959902</v>
      </c>
      <c r="P26" s="24">
        <v>119.219772565033</v>
      </c>
      <c r="Q26" s="24">
        <v>154.841850125348</v>
      </c>
      <c r="R26" s="104">
        <v>170.88797380392799</v>
      </c>
      <c r="S26" s="101">
        <v>149.91549480880201</v>
      </c>
      <c r="T26" s="24">
        <v>154.31191808925999</v>
      </c>
      <c r="U26" s="24">
        <v>172.72835945581301</v>
      </c>
      <c r="V26" s="104">
        <v>206.22708073336301</v>
      </c>
      <c r="W26" s="101">
        <v>148.48347650512301</v>
      </c>
      <c r="X26" s="24">
        <v>155.82136046282099</v>
      </c>
      <c r="Y26" s="24">
        <v>170.543709005463</v>
      </c>
      <c r="Z26" s="104">
        <v>166.19304369508799</v>
      </c>
      <c r="AA26" s="101">
        <v>145.28540807899299</v>
      </c>
      <c r="AB26" s="24">
        <v>146.88792369108401</v>
      </c>
      <c r="AC26" s="24">
        <v>173.86243549221899</v>
      </c>
      <c r="AD26" s="104">
        <v>173.72757884611099</v>
      </c>
    </row>
    <row r="27" spans="1:30" x14ac:dyDescent="0.3">
      <c r="A27" s="190" t="s">
        <v>105</v>
      </c>
      <c r="B27" s="190"/>
      <c r="C27" s="190"/>
      <c r="D27" s="190"/>
      <c r="E27" s="190"/>
      <c r="F27" s="190"/>
      <c r="G27" s="121"/>
      <c r="H27" s="190" t="s">
        <v>106</v>
      </c>
      <c r="I27" s="190"/>
      <c r="J27" s="190"/>
      <c r="K27" s="190"/>
      <c r="L27" s="190"/>
      <c r="M27" s="190"/>
      <c r="N27" s="55">
        <v>38533</v>
      </c>
      <c r="O27" s="101">
        <v>126.588015590262</v>
      </c>
      <c r="P27" s="24">
        <v>127.07427129091499</v>
      </c>
      <c r="Q27" s="24">
        <v>161.46827802852701</v>
      </c>
      <c r="R27" s="104">
        <v>169.815590622992</v>
      </c>
      <c r="S27" s="101">
        <v>156.28840230844199</v>
      </c>
      <c r="T27" s="24">
        <v>161.753768351118</v>
      </c>
      <c r="U27" s="24">
        <v>183.598082176736</v>
      </c>
      <c r="V27" s="104">
        <v>218.30439354943499</v>
      </c>
      <c r="W27" s="101">
        <v>153.86505735890299</v>
      </c>
      <c r="X27" s="24">
        <v>162.102223581994</v>
      </c>
      <c r="Y27" s="24">
        <v>181.779250608486</v>
      </c>
      <c r="Z27" s="104">
        <v>181.36367482809101</v>
      </c>
      <c r="AA27" s="101">
        <v>151.220002290971</v>
      </c>
      <c r="AB27" s="24">
        <v>155.115412758308</v>
      </c>
      <c r="AC27" s="24">
        <v>185.61700138753099</v>
      </c>
      <c r="AD27" s="104">
        <v>181.43599760133699</v>
      </c>
    </row>
    <row r="28" spans="1:30" x14ac:dyDescent="0.3">
      <c r="A28" s="190" t="s">
        <v>94</v>
      </c>
      <c r="B28" s="190"/>
      <c r="C28" s="190"/>
      <c r="D28" s="190"/>
      <c r="E28" s="190"/>
      <c r="F28" s="190"/>
      <c r="H28" s="190" t="s">
        <v>94</v>
      </c>
      <c r="I28" s="190"/>
      <c r="J28" s="190"/>
      <c r="K28" s="190"/>
      <c r="L28" s="190"/>
      <c r="M28" s="190"/>
      <c r="N28" s="55">
        <v>38625</v>
      </c>
      <c r="O28" s="101">
        <v>130.70667614438301</v>
      </c>
      <c r="P28" s="24">
        <v>127.35256390495201</v>
      </c>
      <c r="Q28" s="24">
        <v>161.30999312167799</v>
      </c>
      <c r="R28" s="104">
        <v>172.85976199649701</v>
      </c>
      <c r="S28" s="101">
        <v>158.41721652858499</v>
      </c>
      <c r="T28" s="24">
        <v>164.36471984736201</v>
      </c>
      <c r="U28" s="24">
        <v>187.301709176716</v>
      </c>
      <c r="V28" s="104">
        <v>222.008470680409</v>
      </c>
      <c r="W28" s="101">
        <v>160.088242759488</v>
      </c>
      <c r="X28" s="24">
        <v>164.294186038193</v>
      </c>
      <c r="Y28" s="24">
        <v>183.566285956477</v>
      </c>
      <c r="Z28" s="104">
        <v>190.349658902154</v>
      </c>
      <c r="AA28" s="101">
        <v>156.775481930377</v>
      </c>
      <c r="AB28" s="24">
        <v>160.960155782665</v>
      </c>
      <c r="AC28" s="24">
        <v>187.13123193470099</v>
      </c>
      <c r="AD28" s="104">
        <v>185.84946710573499</v>
      </c>
    </row>
    <row r="29" spans="1:30" x14ac:dyDescent="0.3">
      <c r="N29" s="55">
        <v>38717</v>
      </c>
      <c r="O29" s="101">
        <v>131.59868034069299</v>
      </c>
      <c r="P29" s="24">
        <v>125.601969559951</v>
      </c>
      <c r="Q29" s="24">
        <v>158.90944767276599</v>
      </c>
      <c r="R29" s="104">
        <v>176.402064668132</v>
      </c>
      <c r="S29" s="101">
        <v>159.46387459559301</v>
      </c>
      <c r="T29" s="24">
        <v>165.39316482486299</v>
      </c>
      <c r="U29" s="24">
        <v>189.368691357741</v>
      </c>
      <c r="V29" s="104">
        <v>224.651692086655</v>
      </c>
      <c r="W29" s="101">
        <v>163.957291028599</v>
      </c>
      <c r="X29" s="24">
        <v>171.04489154521201</v>
      </c>
      <c r="Y29" s="24">
        <v>182.368331859091</v>
      </c>
      <c r="Z29" s="104">
        <v>187.3500829422</v>
      </c>
      <c r="AA29" s="101">
        <v>162.644634106691</v>
      </c>
      <c r="AB29" s="24">
        <v>165.20367390001201</v>
      </c>
      <c r="AC29" s="24">
        <v>186.837635429654</v>
      </c>
      <c r="AD29" s="104">
        <v>186.78844547479599</v>
      </c>
    </row>
    <row r="30" spans="1:30" x14ac:dyDescent="0.3">
      <c r="N30" s="55">
        <v>38807</v>
      </c>
      <c r="O30" s="101">
        <v>128.06957897321701</v>
      </c>
      <c r="P30" s="24">
        <v>125.92774039737201</v>
      </c>
      <c r="Q30" s="24">
        <v>157.76872641975299</v>
      </c>
      <c r="R30" s="104">
        <v>175.061365702209</v>
      </c>
      <c r="S30" s="101">
        <v>164.51081750735199</v>
      </c>
      <c r="T30" s="24">
        <v>167.24599268641501</v>
      </c>
      <c r="U30" s="24">
        <v>195.88451409989</v>
      </c>
      <c r="V30" s="104">
        <v>228.50060499471601</v>
      </c>
      <c r="W30" s="101">
        <v>165.875362403113</v>
      </c>
      <c r="X30" s="24">
        <v>180.319387093682</v>
      </c>
      <c r="Y30" s="24">
        <v>189.97521825210501</v>
      </c>
      <c r="Z30" s="104">
        <v>181.47877468792299</v>
      </c>
      <c r="AA30" s="101">
        <v>168.07640914720699</v>
      </c>
      <c r="AB30" s="24">
        <v>171.205687485765</v>
      </c>
      <c r="AC30" s="24">
        <v>194.237398527973</v>
      </c>
      <c r="AD30" s="104">
        <v>188.03846846279001</v>
      </c>
    </row>
    <row r="31" spans="1:30" x14ac:dyDescent="0.3">
      <c r="N31" s="55">
        <v>38898</v>
      </c>
      <c r="O31" s="101">
        <v>123.957673086713</v>
      </c>
      <c r="P31" s="24">
        <v>127.02959251374899</v>
      </c>
      <c r="Q31" s="24">
        <v>153.54406540289901</v>
      </c>
      <c r="R31" s="104">
        <v>171.80241041639101</v>
      </c>
      <c r="S31" s="101">
        <v>169.78510370480001</v>
      </c>
      <c r="T31" s="24">
        <v>167.92273384662599</v>
      </c>
      <c r="U31" s="24">
        <v>202.94635296030901</v>
      </c>
      <c r="V31" s="104">
        <v>227.021727934648</v>
      </c>
      <c r="W31" s="101">
        <v>166.70210349943099</v>
      </c>
      <c r="X31" s="24">
        <v>184.48488029636999</v>
      </c>
      <c r="Y31" s="24">
        <v>195.99391765044601</v>
      </c>
      <c r="Z31" s="104">
        <v>175.01752016277501</v>
      </c>
      <c r="AA31" s="101">
        <v>173.26988706090401</v>
      </c>
      <c r="AB31" s="24">
        <v>178.72044413681601</v>
      </c>
      <c r="AC31" s="24">
        <v>200.73073352189601</v>
      </c>
      <c r="AD31" s="104">
        <v>190.13119932069799</v>
      </c>
    </row>
    <row r="32" spans="1:30" x14ac:dyDescent="0.3">
      <c r="N32" s="55">
        <v>38990</v>
      </c>
      <c r="O32" s="101">
        <v>124.87433886040699</v>
      </c>
      <c r="P32" s="24">
        <v>130.20738623067299</v>
      </c>
      <c r="Q32" s="24">
        <v>152.94752563501399</v>
      </c>
      <c r="R32" s="104">
        <v>169.817122167452</v>
      </c>
      <c r="S32" s="101">
        <v>171.53572657391101</v>
      </c>
      <c r="T32" s="24">
        <v>172.33372201086701</v>
      </c>
      <c r="U32" s="24">
        <v>202.175118312519</v>
      </c>
      <c r="V32" s="104">
        <v>221.40075162658599</v>
      </c>
      <c r="W32" s="101">
        <v>166.639197952567</v>
      </c>
      <c r="X32" s="24">
        <v>182.57962656005699</v>
      </c>
      <c r="Y32" s="24">
        <v>189.29283049447301</v>
      </c>
      <c r="Z32" s="104">
        <v>170.590153243168</v>
      </c>
      <c r="AA32" s="101">
        <v>173.37243551907301</v>
      </c>
      <c r="AB32" s="24">
        <v>184.25100512324499</v>
      </c>
      <c r="AC32" s="24">
        <v>198.26431851781899</v>
      </c>
      <c r="AD32" s="104">
        <v>190.76458373386399</v>
      </c>
    </row>
    <row r="33" spans="14:30" x14ac:dyDescent="0.3">
      <c r="N33" s="55">
        <v>39082</v>
      </c>
      <c r="O33" s="101">
        <v>127.77062975403901</v>
      </c>
      <c r="P33" s="24">
        <v>131.30590362682599</v>
      </c>
      <c r="Q33" s="24">
        <v>157.36012413464101</v>
      </c>
      <c r="R33" s="104">
        <v>167.976367078333</v>
      </c>
      <c r="S33" s="101">
        <v>173.159740151378</v>
      </c>
      <c r="T33" s="24">
        <v>179.77937693722399</v>
      </c>
      <c r="U33" s="24">
        <v>200.336282364493</v>
      </c>
      <c r="V33" s="104">
        <v>222.35963409184899</v>
      </c>
      <c r="W33" s="101">
        <v>167.796829612891</v>
      </c>
      <c r="X33" s="24">
        <v>181.02998786045001</v>
      </c>
      <c r="Y33" s="24">
        <v>184.837602513013</v>
      </c>
      <c r="Z33" s="104">
        <v>171.79602699053501</v>
      </c>
      <c r="AA33" s="101">
        <v>171.151717737193</v>
      </c>
      <c r="AB33" s="24">
        <v>187.62882966230401</v>
      </c>
      <c r="AC33" s="24">
        <v>196.983429949525</v>
      </c>
      <c r="AD33" s="104">
        <v>191.43073451186299</v>
      </c>
    </row>
    <row r="34" spans="14:30" x14ac:dyDescent="0.3">
      <c r="N34" s="55">
        <v>39172</v>
      </c>
      <c r="O34" s="101">
        <v>129.22385361002901</v>
      </c>
      <c r="P34" s="24">
        <v>128.523836543671</v>
      </c>
      <c r="Q34" s="24">
        <v>159.42954207333401</v>
      </c>
      <c r="R34" s="104">
        <v>163.755911689832</v>
      </c>
      <c r="S34" s="101">
        <v>177.361960201713</v>
      </c>
      <c r="T34" s="24">
        <v>183.48530586503699</v>
      </c>
      <c r="U34" s="24">
        <v>207.87427009816199</v>
      </c>
      <c r="V34" s="104">
        <v>235.12229379463699</v>
      </c>
      <c r="W34" s="101">
        <v>171.16348895886</v>
      </c>
      <c r="X34" s="24">
        <v>182.56722903311399</v>
      </c>
      <c r="Y34" s="24">
        <v>191.73259184175799</v>
      </c>
      <c r="Z34" s="104">
        <v>176.57568051135601</v>
      </c>
      <c r="AA34" s="101">
        <v>174.965123631974</v>
      </c>
      <c r="AB34" s="24">
        <v>191.577269646254</v>
      </c>
      <c r="AC34" s="24">
        <v>203.37211601638299</v>
      </c>
      <c r="AD34" s="104">
        <v>195.12818534175901</v>
      </c>
    </row>
    <row r="35" spans="14:30" x14ac:dyDescent="0.3">
      <c r="N35" s="55">
        <v>39263</v>
      </c>
      <c r="O35" s="101">
        <v>131.214974695476</v>
      </c>
      <c r="P35" s="24">
        <v>125.32224522293301</v>
      </c>
      <c r="Q35" s="24">
        <v>155.73259549047401</v>
      </c>
      <c r="R35" s="104">
        <v>159.04122619323499</v>
      </c>
      <c r="S35" s="101">
        <v>178.37426695460101</v>
      </c>
      <c r="T35" s="24">
        <v>184.793879861249</v>
      </c>
      <c r="U35" s="24">
        <v>213.47412946361399</v>
      </c>
      <c r="V35" s="104">
        <v>249.12958671950199</v>
      </c>
      <c r="W35" s="101">
        <v>173.72639961211601</v>
      </c>
      <c r="X35" s="24">
        <v>184.26100374570899</v>
      </c>
      <c r="Y35" s="24">
        <v>196.86190529662699</v>
      </c>
      <c r="Z35" s="104">
        <v>177.54867620844701</v>
      </c>
      <c r="AA35" s="101">
        <v>183.253559428063</v>
      </c>
      <c r="AB35" s="24">
        <v>196.615739188578</v>
      </c>
      <c r="AC35" s="24">
        <v>209.31102855709801</v>
      </c>
      <c r="AD35" s="104">
        <v>198.14582550359199</v>
      </c>
    </row>
    <row r="36" spans="14:30" x14ac:dyDescent="0.3">
      <c r="N36" s="55">
        <v>39355</v>
      </c>
      <c r="O36" s="101">
        <v>130.27942047327599</v>
      </c>
      <c r="P36" s="24">
        <v>124.12230025206701</v>
      </c>
      <c r="Q36" s="24">
        <v>150.01188217250399</v>
      </c>
      <c r="R36" s="104">
        <v>156.39417111682701</v>
      </c>
      <c r="S36" s="101">
        <v>171.47839682665199</v>
      </c>
      <c r="T36" s="24">
        <v>187.53909688968099</v>
      </c>
      <c r="U36" s="24">
        <v>207.361590308481</v>
      </c>
      <c r="V36" s="104">
        <v>246.77840011677901</v>
      </c>
      <c r="W36" s="101">
        <v>171.148853002095</v>
      </c>
      <c r="X36" s="24">
        <v>185.48411146561</v>
      </c>
      <c r="Y36" s="24">
        <v>191.22048121838299</v>
      </c>
      <c r="Z36" s="104">
        <v>170.42183860094499</v>
      </c>
      <c r="AA36" s="101">
        <v>183.460875588964</v>
      </c>
      <c r="AB36" s="24">
        <v>197.90414988142501</v>
      </c>
      <c r="AC36" s="24">
        <v>207.36043860073701</v>
      </c>
      <c r="AD36" s="104">
        <v>191.48625560159201</v>
      </c>
    </row>
    <row r="37" spans="14:30" x14ac:dyDescent="0.3">
      <c r="N37" s="55">
        <v>39447</v>
      </c>
      <c r="O37" s="101">
        <v>127.14899929927201</v>
      </c>
      <c r="P37" s="24">
        <v>124.438164950969</v>
      </c>
      <c r="Q37" s="24">
        <v>146.03281001508699</v>
      </c>
      <c r="R37" s="104">
        <v>153.28119617744801</v>
      </c>
      <c r="S37" s="101">
        <v>166.90937919105201</v>
      </c>
      <c r="T37" s="24">
        <v>188.11553576049499</v>
      </c>
      <c r="U37" s="24">
        <v>201.769045118962</v>
      </c>
      <c r="V37" s="104">
        <v>239.102321631715</v>
      </c>
      <c r="W37" s="101">
        <v>167.08942451364501</v>
      </c>
      <c r="X37" s="24">
        <v>184.903705068786</v>
      </c>
      <c r="Y37" s="24">
        <v>184.182056805309</v>
      </c>
      <c r="Z37" s="104">
        <v>162.24370987703401</v>
      </c>
      <c r="AA37" s="101">
        <v>177.07632402970199</v>
      </c>
      <c r="AB37" s="24">
        <v>194.348085242293</v>
      </c>
      <c r="AC37" s="24">
        <v>202.19832757768401</v>
      </c>
      <c r="AD37" s="104">
        <v>181.94717915358299</v>
      </c>
    </row>
    <row r="38" spans="14:30" x14ac:dyDescent="0.3">
      <c r="N38" s="55">
        <v>39538</v>
      </c>
      <c r="O38" s="101">
        <v>123.75998660841501</v>
      </c>
      <c r="P38" s="24">
        <v>124.883338392173</v>
      </c>
      <c r="Q38" s="24">
        <v>141.80612899382501</v>
      </c>
      <c r="R38" s="104">
        <v>145.880506528182</v>
      </c>
      <c r="S38" s="101">
        <v>170.320620629872</v>
      </c>
      <c r="T38" s="24">
        <v>183.213321264504</v>
      </c>
      <c r="U38" s="24">
        <v>202.570928930501</v>
      </c>
      <c r="V38" s="104">
        <v>241.67223647018699</v>
      </c>
      <c r="W38" s="101">
        <v>161.930711419532</v>
      </c>
      <c r="X38" s="24">
        <v>181.75646587046501</v>
      </c>
      <c r="Y38" s="24">
        <v>180.954007806524</v>
      </c>
      <c r="Z38" s="104">
        <v>154.561334306215</v>
      </c>
      <c r="AA38" s="101">
        <v>174.40022867474599</v>
      </c>
      <c r="AB38" s="24">
        <v>190.335725411174</v>
      </c>
      <c r="AC38" s="24">
        <v>199.68299435126499</v>
      </c>
      <c r="AD38" s="104">
        <v>178.82512151816999</v>
      </c>
    </row>
    <row r="39" spans="14:30" x14ac:dyDescent="0.3">
      <c r="N39" s="55">
        <v>39629</v>
      </c>
      <c r="O39" s="101">
        <v>119.13541392457699</v>
      </c>
      <c r="P39" s="24">
        <v>125.581084712454</v>
      </c>
      <c r="Q39" s="24">
        <v>139.549439978805</v>
      </c>
      <c r="R39" s="104">
        <v>137.829982330934</v>
      </c>
      <c r="S39" s="101">
        <v>174.11789909845601</v>
      </c>
      <c r="T39" s="24">
        <v>180.50602529203499</v>
      </c>
      <c r="U39" s="24">
        <v>202.23089272367599</v>
      </c>
      <c r="V39" s="104">
        <v>240.77691164252599</v>
      </c>
      <c r="W39" s="101">
        <v>154.66485400438401</v>
      </c>
      <c r="X39" s="24">
        <v>178.658823782925</v>
      </c>
      <c r="Y39" s="24">
        <v>174.14400510154999</v>
      </c>
      <c r="Z39" s="104">
        <v>146.62166276081399</v>
      </c>
      <c r="AA39" s="101">
        <v>173.34979707143501</v>
      </c>
      <c r="AB39" s="24">
        <v>186.10476689470599</v>
      </c>
      <c r="AC39" s="24">
        <v>195.573131931109</v>
      </c>
      <c r="AD39" s="104">
        <v>178.91077077647901</v>
      </c>
    </row>
    <row r="40" spans="14:30" x14ac:dyDescent="0.3">
      <c r="N40" s="55">
        <v>39721</v>
      </c>
      <c r="O40" s="101">
        <v>113.090602601781</v>
      </c>
      <c r="P40" s="24">
        <v>119.27748795735199</v>
      </c>
      <c r="Q40" s="24">
        <v>133.07498715377599</v>
      </c>
      <c r="R40" s="104">
        <v>129.05812768539101</v>
      </c>
      <c r="S40" s="101">
        <v>165.861941953269</v>
      </c>
      <c r="T40" s="24">
        <v>184.20485363357</v>
      </c>
      <c r="U40" s="24">
        <v>195.08031955194599</v>
      </c>
      <c r="V40" s="104">
        <v>226.84652569785499</v>
      </c>
      <c r="W40" s="101">
        <v>147.71093088666501</v>
      </c>
      <c r="X40" s="24">
        <v>172.51349163160199</v>
      </c>
      <c r="Y40" s="24">
        <v>161.512905406074</v>
      </c>
      <c r="Z40" s="104">
        <v>137.559807194504</v>
      </c>
      <c r="AA40" s="101">
        <v>164.40970470422599</v>
      </c>
      <c r="AB40" s="24">
        <v>175.316573367763</v>
      </c>
      <c r="AC40" s="24">
        <v>179.47841632452199</v>
      </c>
      <c r="AD40" s="104">
        <v>175.96279534879201</v>
      </c>
    </row>
    <row r="41" spans="14:30" x14ac:dyDescent="0.3">
      <c r="N41" s="55">
        <v>39813</v>
      </c>
      <c r="O41" s="101">
        <v>106.07565751761901</v>
      </c>
      <c r="P41" s="24">
        <v>109.892653457874</v>
      </c>
      <c r="Q41" s="24">
        <v>123.018329076622</v>
      </c>
      <c r="R41" s="104">
        <v>121.742204035311</v>
      </c>
      <c r="S41" s="101">
        <v>151.82861176557299</v>
      </c>
      <c r="T41" s="24">
        <v>182.11802467726</v>
      </c>
      <c r="U41" s="24">
        <v>188.147345818536</v>
      </c>
      <c r="V41" s="104">
        <v>215.78553466519</v>
      </c>
      <c r="W41" s="101">
        <v>141.64285118116399</v>
      </c>
      <c r="X41" s="24">
        <v>163.51408391661101</v>
      </c>
      <c r="Y41" s="24">
        <v>151.46196442905901</v>
      </c>
      <c r="Z41" s="104">
        <v>129.86492002182899</v>
      </c>
      <c r="AA41" s="101">
        <v>151.48183525752</v>
      </c>
      <c r="AB41" s="24">
        <v>162.830068587461</v>
      </c>
      <c r="AC41" s="24">
        <v>164.51723780257001</v>
      </c>
      <c r="AD41" s="104">
        <v>168.569942333657</v>
      </c>
    </row>
    <row r="42" spans="14:30" x14ac:dyDescent="0.3">
      <c r="N42" s="55">
        <v>39903</v>
      </c>
      <c r="O42" s="101">
        <v>97.576015347006702</v>
      </c>
      <c r="P42" s="24">
        <v>104.834293710832</v>
      </c>
      <c r="Q42" s="24">
        <v>118.100572685915</v>
      </c>
      <c r="R42" s="104">
        <v>118.158275655881</v>
      </c>
      <c r="S42" s="101">
        <v>141.010223546215</v>
      </c>
      <c r="T42" s="24">
        <v>167.87716711821199</v>
      </c>
      <c r="U42" s="24">
        <v>185.708632070829</v>
      </c>
      <c r="V42" s="104">
        <v>209.00794432627799</v>
      </c>
      <c r="W42" s="101">
        <v>135.12622959096399</v>
      </c>
      <c r="X42" s="24">
        <v>153.926126008176</v>
      </c>
      <c r="Y42" s="24">
        <v>146.04947434384101</v>
      </c>
      <c r="Z42" s="104">
        <v>125.098621340636</v>
      </c>
      <c r="AA42" s="101">
        <v>139.60007545735701</v>
      </c>
      <c r="AB42" s="24">
        <v>150.511254055732</v>
      </c>
      <c r="AC42" s="24">
        <v>157.621262398917</v>
      </c>
      <c r="AD42" s="104">
        <v>155.01827822037299</v>
      </c>
    </row>
    <row r="43" spans="14:30" x14ac:dyDescent="0.3">
      <c r="N43" s="55">
        <v>39994</v>
      </c>
      <c r="O43" s="101">
        <v>92.159434459494094</v>
      </c>
      <c r="P43" s="24">
        <v>103.318724738987</v>
      </c>
      <c r="Q43" s="24">
        <v>118.161475336186</v>
      </c>
      <c r="R43" s="104">
        <v>113.137736607638</v>
      </c>
      <c r="S43" s="101">
        <v>133.111572399881</v>
      </c>
      <c r="T43" s="24">
        <v>157.657324156312</v>
      </c>
      <c r="U43" s="24">
        <v>183.94164310946201</v>
      </c>
      <c r="V43" s="104">
        <v>202.44182895825301</v>
      </c>
      <c r="W43" s="101">
        <v>130.579987515715</v>
      </c>
      <c r="X43" s="24">
        <v>147.65790027679799</v>
      </c>
      <c r="Y43" s="24">
        <v>141.180038715275</v>
      </c>
      <c r="Z43" s="104">
        <v>117.974962532202</v>
      </c>
      <c r="AA43" s="101">
        <v>127.304753000242</v>
      </c>
      <c r="AB43" s="24">
        <v>138.83938044090701</v>
      </c>
      <c r="AC43" s="24">
        <v>150.72275863831899</v>
      </c>
      <c r="AD43" s="104">
        <v>139.87960683492099</v>
      </c>
    </row>
    <row r="44" spans="14:30" x14ac:dyDescent="0.3">
      <c r="N44" s="55">
        <v>40086</v>
      </c>
      <c r="O44" s="101">
        <v>93.625696427509197</v>
      </c>
      <c r="P44" s="24">
        <v>100.241721091849</v>
      </c>
      <c r="Q44" s="24">
        <v>117.451536327296</v>
      </c>
      <c r="R44" s="104">
        <v>104.313324041329</v>
      </c>
      <c r="S44" s="101">
        <v>132.71944179962401</v>
      </c>
      <c r="T44" s="24">
        <v>155.34341653358601</v>
      </c>
      <c r="U44" s="24">
        <v>183.00877212580099</v>
      </c>
      <c r="V44" s="104">
        <v>200.562205812305</v>
      </c>
      <c r="W44" s="101">
        <v>130.26545612445199</v>
      </c>
      <c r="X44" s="24">
        <v>146.825791170645</v>
      </c>
      <c r="Y44" s="24">
        <v>136.96573255461999</v>
      </c>
      <c r="Z44" s="104">
        <v>108.300065198589</v>
      </c>
      <c r="AA44" s="101">
        <v>119.002832584101</v>
      </c>
      <c r="AB44" s="24">
        <v>133.46279983363499</v>
      </c>
      <c r="AC44" s="24">
        <v>143.844049353858</v>
      </c>
      <c r="AD44" s="104">
        <v>133.87439384839701</v>
      </c>
    </row>
    <row r="45" spans="14:30" x14ac:dyDescent="0.3">
      <c r="N45" s="55">
        <v>40178</v>
      </c>
      <c r="O45" s="101">
        <v>94.324589629577005</v>
      </c>
      <c r="P45" s="24">
        <v>94.600958922014399</v>
      </c>
      <c r="Q45" s="24">
        <v>113.26800405728601</v>
      </c>
      <c r="R45" s="104">
        <v>98.166563678029604</v>
      </c>
      <c r="S45" s="101">
        <v>135.61665708402001</v>
      </c>
      <c r="T45" s="24">
        <v>152.99852356047401</v>
      </c>
      <c r="U45" s="24">
        <v>180.23114177059199</v>
      </c>
      <c r="V45" s="104">
        <v>199.33360060829699</v>
      </c>
      <c r="W45" s="101">
        <v>129.452410164068</v>
      </c>
      <c r="X45" s="24">
        <v>144.82479709758601</v>
      </c>
      <c r="Y45" s="24">
        <v>134.49279328873601</v>
      </c>
      <c r="Z45" s="104">
        <v>103.856929577305</v>
      </c>
      <c r="AA45" s="101">
        <v>115.954449764068</v>
      </c>
      <c r="AB45" s="24">
        <v>131.99509040738801</v>
      </c>
      <c r="AC45" s="24">
        <v>138.157106021012</v>
      </c>
      <c r="AD45" s="104">
        <v>132.59432009091401</v>
      </c>
    </row>
    <row r="46" spans="14:30" x14ac:dyDescent="0.3">
      <c r="N46" s="55">
        <v>40268</v>
      </c>
      <c r="O46" s="101">
        <v>89.892491145732393</v>
      </c>
      <c r="P46" s="24">
        <v>91.965224974134799</v>
      </c>
      <c r="Q46" s="24">
        <v>109.07680635279</v>
      </c>
      <c r="R46" s="104">
        <v>96.449607697585293</v>
      </c>
      <c r="S46" s="101">
        <v>132.74608652204699</v>
      </c>
      <c r="T46" s="24">
        <v>151.09325828619299</v>
      </c>
      <c r="U46" s="24">
        <v>172.86235552327801</v>
      </c>
      <c r="V46" s="104">
        <v>198.74496451527</v>
      </c>
      <c r="W46" s="101">
        <v>125.55998322484101</v>
      </c>
      <c r="X46" s="24">
        <v>139.123631352324</v>
      </c>
      <c r="Y46" s="24">
        <v>133.61098707412</v>
      </c>
      <c r="Z46" s="104">
        <v>106.34858406943</v>
      </c>
      <c r="AA46" s="101">
        <v>113.990296631604</v>
      </c>
      <c r="AB46" s="24">
        <v>132.48364644259499</v>
      </c>
      <c r="AC46" s="24">
        <v>133.44859891880401</v>
      </c>
      <c r="AD46" s="104">
        <v>129.80509302500701</v>
      </c>
    </row>
    <row r="47" spans="14:30" x14ac:dyDescent="0.3">
      <c r="N47" s="55">
        <v>40359</v>
      </c>
      <c r="O47" s="101">
        <v>85.499926215816998</v>
      </c>
      <c r="P47" s="24">
        <v>91.634553986026404</v>
      </c>
      <c r="Q47" s="24">
        <v>105.72609752255001</v>
      </c>
      <c r="R47" s="104">
        <v>96.088354158470096</v>
      </c>
      <c r="S47" s="101">
        <v>125.86071172293801</v>
      </c>
      <c r="T47" s="24">
        <v>152.194137221706</v>
      </c>
      <c r="U47" s="24">
        <v>164.05849493724401</v>
      </c>
      <c r="V47" s="104">
        <v>196.726153378042</v>
      </c>
      <c r="W47" s="101">
        <v>122.0416300895</v>
      </c>
      <c r="X47" s="24">
        <v>134.42109711754799</v>
      </c>
      <c r="Y47" s="24">
        <v>132.86466622057401</v>
      </c>
      <c r="Z47" s="104">
        <v>108.720202058526</v>
      </c>
      <c r="AA47" s="101">
        <v>110.65070659782501</v>
      </c>
      <c r="AB47" s="24">
        <v>133.92273262958699</v>
      </c>
      <c r="AC47" s="24">
        <v>128.806451686575</v>
      </c>
      <c r="AD47" s="104">
        <v>126.878315069656</v>
      </c>
    </row>
    <row r="48" spans="14:30" x14ac:dyDescent="0.3">
      <c r="N48" s="55">
        <v>40451</v>
      </c>
      <c r="O48" s="101">
        <v>82.458357434719503</v>
      </c>
      <c r="P48" s="24">
        <v>89.413823853410094</v>
      </c>
      <c r="Q48" s="24">
        <v>104.006484910532</v>
      </c>
      <c r="R48" s="104">
        <v>95.253937856878494</v>
      </c>
      <c r="S48" s="101">
        <v>125.771357654482</v>
      </c>
      <c r="T48" s="24">
        <v>151.722632681947</v>
      </c>
      <c r="U48" s="24">
        <v>166.83917659110099</v>
      </c>
      <c r="V48" s="104">
        <v>199.376172695679</v>
      </c>
      <c r="W48" s="101">
        <v>120.540973535753</v>
      </c>
      <c r="X48" s="24">
        <v>132.641589895088</v>
      </c>
      <c r="Y48" s="24">
        <v>132.87363934154499</v>
      </c>
      <c r="Z48" s="104">
        <v>110.09385207679</v>
      </c>
      <c r="AA48" s="101">
        <v>106.81293637190799</v>
      </c>
      <c r="AB48" s="24">
        <v>128.05395341838499</v>
      </c>
      <c r="AC48" s="24">
        <v>128.05272246078499</v>
      </c>
      <c r="AD48" s="104">
        <v>128.062264533616</v>
      </c>
    </row>
    <row r="49" spans="14:30" x14ac:dyDescent="0.3">
      <c r="N49" s="55">
        <v>40543</v>
      </c>
      <c r="O49" s="101">
        <v>79.518003096195798</v>
      </c>
      <c r="P49" s="24">
        <v>85.946492841264103</v>
      </c>
      <c r="Q49" s="24">
        <v>103.00766385979399</v>
      </c>
      <c r="R49" s="104">
        <v>93.476485993906707</v>
      </c>
      <c r="S49" s="101">
        <v>127.959365782213</v>
      </c>
      <c r="T49" s="24">
        <v>148.88189444996101</v>
      </c>
      <c r="U49" s="24">
        <v>174.12064274376399</v>
      </c>
      <c r="V49" s="104">
        <v>207.021331112583</v>
      </c>
      <c r="W49" s="101">
        <v>118.186561027756</v>
      </c>
      <c r="X49" s="24">
        <v>130.59438112399701</v>
      </c>
      <c r="Y49" s="24">
        <v>132.02394545332501</v>
      </c>
      <c r="Z49" s="104">
        <v>111.200152696331</v>
      </c>
      <c r="AA49" s="101">
        <v>103.99512458738199</v>
      </c>
      <c r="AB49" s="24">
        <v>120.56613499858101</v>
      </c>
      <c r="AC49" s="24">
        <v>128.50203543648101</v>
      </c>
      <c r="AD49" s="104">
        <v>132.69889642435501</v>
      </c>
    </row>
    <row r="50" spans="14:30" x14ac:dyDescent="0.3">
      <c r="N50" s="55">
        <v>40633</v>
      </c>
      <c r="O50" s="101">
        <v>78.179098286168497</v>
      </c>
      <c r="P50" s="24">
        <v>86.217117083767803</v>
      </c>
      <c r="Q50" s="24">
        <v>102.09961087456399</v>
      </c>
      <c r="R50" s="104">
        <v>94.857492048481902</v>
      </c>
      <c r="S50" s="101">
        <v>127.097847924078</v>
      </c>
      <c r="T50" s="24">
        <v>149.15990247647599</v>
      </c>
      <c r="U50" s="24">
        <v>171.661702019307</v>
      </c>
      <c r="V50" s="104">
        <v>209.36073973498401</v>
      </c>
      <c r="W50" s="101">
        <v>114.768829577227</v>
      </c>
      <c r="X50" s="24">
        <v>129.15663551662701</v>
      </c>
      <c r="Y50" s="24">
        <v>129.74491476708701</v>
      </c>
      <c r="Z50" s="104">
        <v>113.203323577468</v>
      </c>
      <c r="AA50" s="101">
        <v>104.161714244883</v>
      </c>
      <c r="AB50" s="24">
        <v>120.716172255152</v>
      </c>
      <c r="AC50" s="24">
        <v>126.871747698576</v>
      </c>
      <c r="AD50" s="104">
        <v>137.645550617856</v>
      </c>
    </row>
    <row r="51" spans="14:30" x14ac:dyDescent="0.3">
      <c r="N51" s="55">
        <v>40724</v>
      </c>
      <c r="O51" s="101">
        <v>79.368166113071595</v>
      </c>
      <c r="P51" s="24">
        <v>89.457373605745104</v>
      </c>
      <c r="Q51" s="24">
        <v>100.931601745148</v>
      </c>
      <c r="R51" s="104">
        <v>98.617051243622299</v>
      </c>
      <c r="S51" s="101">
        <v>129.74803113594501</v>
      </c>
      <c r="T51" s="24">
        <v>150.17025563580199</v>
      </c>
      <c r="U51" s="24">
        <v>167.01875639903801</v>
      </c>
      <c r="V51" s="104">
        <v>210.402560901453</v>
      </c>
      <c r="W51" s="101">
        <v>113.577239717301</v>
      </c>
      <c r="X51" s="24">
        <v>131.43431961857999</v>
      </c>
      <c r="Y51" s="24">
        <v>129.41769297832599</v>
      </c>
      <c r="Z51" s="104">
        <v>117.483860537887</v>
      </c>
      <c r="AA51" s="101">
        <v>106.481418834278</v>
      </c>
      <c r="AB51" s="24">
        <v>123.27751169625699</v>
      </c>
      <c r="AC51" s="24">
        <v>125.624740520899</v>
      </c>
      <c r="AD51" s="104">
        <v>141.27074690673399</v>
      </c>
    </row>
    <row r="52" spans="14:30" x14ac:dyDescent="0.3">
      <c r="N52" s="55">
        <v>40816</v>
      </c>
      <c r="O52" s="101">
        <v>80.862901275434396</v>
      </c>
      <c r="P52" s="24">
        <v>88.760864257261204</v>
      </c>
      <c r="Q52" s="24">
        <v>100.003809437955</v>
      </c>
      <c r="R52" s="104">
        <v>103.586916884372</v>
      </c>
      <c r="S52" s="101">
        <v>134.57193357280599</v>
      </c>
      <c r="T52" s="24">
        <v>147.94672232162901</v>
      </c>
      <c r="U52" s="24">
        <v>168.86584068757199</v>
      </c>
      <c r="V52" s="104">
        <v>217.49611489688701</v>
      </c>
      <c r="W52" s="101">
        <v>113.437754488279</v>
      </c>
      <c r="X52" s="24">
        <v>131.92624602659299</v>
      </c>
      <c r="Y52" s="24">
        <v>130.54609242198001</v>
      </c>
      <c r="Z52" s="104">
        <v>120.513718945024</v>
      </c>
      <c r="AA52" s="101">
        <v>106.762169034542</v>
      </c>
      <c r="AB52" s="24">
        <v>122.20993143823</v>
      </c>
      <c r="AC52" s="24">
        <v>125.96084670448801</v>
      </c>
      <c r="AD52" s="104">
        <v>144.10158015120601</v>
      </c>
    </row>
    <row r="53" spans="14:30" x14ac:dyDescent="0.3">
      <c r="N53" s="55">
        <v>40908</v>
      </c>
      <c r="O53" s="101">
        <v>80.561139936235904</v>
      </c>
      <c r="P53" s="24">
        <v>85.904087133669904</v>
      </c>
      <c r="Q53" s="24">
        <v>99.549576958453599</v>
      </c>
      <c r="R53" s="104">
        <v>106.000494100079</v>
      </c>
      <c r="S53" s="101">
        <v>136.865312238814</v>
      </c>
      <c r="T53" s="24">
        <v>146.18321058164699</v>
      </c>
      <c r="U53" s="24">
        <v>173.19519095536299</v>
      </c>
      <c r="V53" s="104">
        <v>223.34953022011601</v>
      </c>
      <c r="W53" s="101">
        <v>112.046361047156</v>
      </c>
      <c r="X53" s="24">
        <v>128.70926199785001</v>
      </c>
      <c r="Y53" s="24">
        <v>129.87969232166199</v>
      </c>
      <c r="Z53" s="104">
        <v>120.79559410136901</v>
      </c>
      <c r="AA53" s="101">
        <v>104.993085128468</v>
      </c>
      <c r="AB53" s="24">
        <v>120.657064967791</v>
      </c>
      <c r="AC53" s="24">
        <v>127.26229983027901</v>
      </c>
      <c r="AD53" s="104">
        <v>148.395737993409</v>
      </c>
    </row>
    <row r="54" spans="14:30" x14ac:dyDescent="0.3">
      <c r="N54" s="55">
        <v>40999</v>
      </c>
      <c r="O54" s="101">
        <v>78.349929557693301</v>
      </c>
      <c r="P54" s="24">
        <v>85.785374476836793</v>
      </c>
      <c r="Q54" s="24">
        <v>97.265513336519703</v>
      </c>
      <c r="R54" s="104">
        <v>102.065280253114</v>
      </c>
      <c r="S54" s="101">
        <v>136.56696454442101</v>
      </c>
      <c r="T54" s="24">
        <v>145.85006242721701</v>
      </c>
      <c r="U54" s="24">
        <v>173.86547279222799</v>
      </c>
      <c r="V54" s="104">
        <v>222.829249192357</v>
      </c>
      <c r="W54" s="101">
        <v>111.22091021906</v>
      </c>
      <c r="X54" s="24">
        <v>125.87732116396499</v>
      </c>
      <c r="Y54" s="24">
        <v>130.18702574089301</v>
      </c>
      <c r="Z54" s="104">
        <v>123.24540228070801</v>
      </c>
      <c r="AA54" s="101">
        <v>105.357657560085</v>
      </c>
      <c r="AB54" s="24">
        <v>123.440885690627</v>
      </c>
      <c r="AC54" s="24">
        <v>130.82094809154799</v>
      </c>
      <c r="AD54" s="104">
        <v>154.81983464609399</v>
      </c>
    </row>
    <row r="55" spans="14:30" x14ac:dyDescent="0.3">
      <c r="N55" s="55">
        <v>41090</v>
      </c>
      <c r="O55" s="101">
        <v>75.731500231813598</v>
      </c>
      <c r="P55" s="24">
        <v>86.252428654684294</v>
      </c>
      <c r="Q55" s="24">
        <v>95.748945419732493</v>
      </c>
      <c r="R55" s="104">
        <v>98.868900004800807</v>
      </c>
      <c r="S55" s="101">
        <v>136.52263537846699</v>
      </c>
      <c r="T55" s="24">
        <v>146.780889575705</v>
      </c>
      <c r="U55" s="24">
        <v>172.742404300961</v>
      </c>
      <c r="V55" s="104">
        <v>223.07294003530899</v>
      </c>
      <c r="W55" s="101">
        <v>112.15337949065</v>
      </c>
      <c r="X55" s="24">
        <v>125.39249586656</v>
      </c>
      <c r="Y55" s="24">
        <v>134.176180840162</v>
      </c>
      <c r="Z55" s="104">
        <v>128.066809574975</v>
      </c>
      <c r="AA55" s="101">
        <v>107.634460575134</v>
      </c>
      <c r="AB55" s="24">
        <v>127.47095407000199</v>
      </c>
      <c r="AC55" s="24">
        <v>135.25945749409999</v>
      </c>
      <c r="AD55" s="104">
        <v>163.60702933971001</v>
      </c>
    </row>
    <row r="56" spans="14:30" x14ac:dyDescent="0.3">
      <c r="N56" s="55">
        <v>41182</v>
      </c>
      <c r="O56" s="101">
        <v>75.952005752937893</v>
      </c>
      <c r="P56" s="24">
        <v>86.878757630077203</v>
      </c>
      <c r="Q56" s="24">
        <v>99.692473537008098</v>
      </c>
      <c r="R56" s="104">
        <v>105.161791082682</v>
      </c>
      <c r="S56" s="101">
        <v>138.18827717647201</v>
      </c>
      <c r="T56" s="24">
        <v>149.28372911369999</v>
      </c>
      <c r="U56" s="24">
        <v>172.49743689244499</v>
      </c>
      <c r="V56" s="104">
        <v>230.22476495573201</v>
      </c>
      <c r="W56" s="101">
        <v>114.646080530145</v>
      </c>
      <c r="X56" s="24">
        <v>130.61955333614401</v>
      </c>
      <c r="Y56" s="24">
        <v>137.031871360998</v>
      </c>
      <c r="Z56" s="104">
        <v>131.92821203225699</v>
      </c>
      <c r="AA56" s="101">
        <v>110.26317346882399</v>
      </c>
      <c r="AB56" s="24">
        <v>129.51942129587599</v>
      </c>
      <c r="AC56" s="24">
        <v>136.60886266354001</v>
      </c>
      <c r="AD56" s="104">
        <v>168.43176304625101</v>
      </c>
    </row>
    <row r="57" spans="14:30" x14ac:dyDescent="0.3">
      <c r="N57" s="55">
        <v>41274</v>
      </c>
      <c r="O57" s="101">
        <v>77.748604566947606</v>
      </c>
      <c r="P57" s="24">
        <v>87.0674553657785</v>
      </c>
      <c r="Q57" s="24">
        <v>103.06994662195601</v>
      </c>
      <c r="R57" s="104">
        <v>113.75312296250399</v>
      </c>
      <c r="S57" s="101">
        <v>139.784191276765</v>
      </c>
      <c r="T57" s="24">
        <v>151.18737376358999</v>
      </c>
      <c r="U57" s="24">
        <v>174.32801899562401</v>
      </c>
      <c r="V57" s="104">
        <v>239.05210648494901</v>
      </c>
      <c r="W57" s="101">
        <v>116.927741191246</v>
      </c>
      <c r="X57" s="24">
        <v>134.83699403380601</v>
      </c>
      <c r="Y57" s="24">
        <v>136.837613832475</v>
      </c>
      <c r="Z57" s="104">
        <v>135.393222453199</v>
      </c>
      <c r="AA57" s="101">
        <v>112.609431123284</v>
      </c>
      <c r="AB57" s="24">
        <v>129.89925702430099</v>
      </c>
      <c r="AC57" s="24">
        <v>137.634535340339</v>
      </c>
      <c r="AD57" s="104">
        <v>168.34788263649199</v>
      </c>
    </row>
    <row r="58" spans="14:30" x14ac:dyDescent="0.3">
      <c r="N58" s="55">
        <v>41364</v>
      </c>
      <c r="O58" s="101">
        <v>79.090592806969497</v>
      </c>
      <c r="P58" s="24">
        <v>87.833843179119299</v>
      </c>
      <c r="Q58" s="24">
        <v>102.264757566082</v>
      </c>
      <c r="R58" s="104">
        <v>118.91899837920199</v>
      </c>
      <c r="S58" s="101">
        <v>138.97989798067101</v>
      </c>
      <c r="T58" s="24">
        <v>153.36720740067699</v>
      </c>
      <c r="U58" s="24">
        <v>179.1034478935</v>
      </c>
      <c r="V58" s="104">
        <v>244.33789106314899</v>
      </c>
      <c r="W58" s="101">
        <v>118.627972801073</v>
      </c>
      <c r="X58" s="24">
        <v>134.07239689149301</v>
      </c>
      <c r="Y58" s="24">
        <v>140.36436140328701</v>
      </c>
      <c r="Z58" s="104">
        <v>139.458968916158</v>
      </c>
      <c r="AA58" s="101">
        <v>116.12087291242899</v>
      </c>
      <c r="AB58" s="24">
        <v>132.66620272126701</v>
      </c>
      <c r="AC58" s="24">
        <v>143.899293252478</v>
      </c>
      <c r="AD58" s="104">
        <v>171.38353616385601</v>
      </c>
    </row>
    <row r="59" spans="14:30" x14ac:dyDescent="0.3">
      <c r="N59" s="55">
        <v>41455</v>
      </c>
      <c r="O59" s="101">
        <v>80.733479984157796</v>
      </c>
      <c r="P59" s="24">
        <v>90.479571627019794</v>
      </c>
      <c r="Q59" s="24">
        <v>103.358500517979</v>
      </c>
      <c r="R59" s="104">
        <v>126.357129990064</v>
      </c>
      <c r="S59" s="101">
        <v>135.12393828547701</v>
      </c>
      <c r="T59" s="24">
        <v>154.87832570034701</v>
      </c>
      <c r="U59" s="24">
        <v>188.49967442943</v>
      </c>
      <c r="V59" s="104">
        <v>250.58440392820501</v>
      </c>
      <c r="W59" s="101">
        <v>119.706591069</v>
      </c>
      <c r="X59" s="24">
        <v>135.56024526265301</v>
      </c>
      <c r="Y59" s="24">
        <v>148.58062127040799</v>
      </c>
      <c r="Z59" s="104">
        <v>143.20025846663401</v>
      </c>
      <c r="AA59" s="101">
        <v>121.50479360960099</v>
      </c>
      <c r="AB59" s="24">
        <v>139.19426932001201</v>
      </c>
      <c r="AC59" s="24">
        <v>154.97135034738301</v>
      </c>
      <c r="AD59" s="104">
        <v>179.319200653682</v>
      </c>
    </row>
    <row r="60" spans="14:30" x14ac:dyDescent="0.3">
      <c r="N60" s="55">
        <v>41547</v>
      </c>
      <c r="O60" s="101">
        <v>82.641923394587295</v>
      </c>
      <c r="P60" s="24">
        <v>92.183201316150203</v>
      </c>
      <c r="Q60" s="24">
        <v>106.723370341495</v>
      </c>
      <c r="R60" s="104">
        <v>129.863741450503</v>
      </c>
      <c r="S60" s="101">
        <v>137.21850692709</v>
      </c>
      <c r="T60" s="24">
        <v>156.113329406134</v>
      </c>
      <c r="U60" s="24">
        <v>193.96868941115699</v>
      </c>
      <c r="V60" s="104">
        <v>259.038002974726</v>
      </c>
      <c r="W60" s="101">
        <v>119.703286403425</v>
      </c>
      <c r="X60" s="24">
        <v>139.885740680536</v>
      </c>
      <c r="Y60" s="24">
        <v>149.211503010423</v>
      </c>
      <c r="Z60" s="104">
        <v>148.90437673621599</v>
      </c>
      <c r="AA60" s="101">
        <v>126.023365914563</v>
      </c>
      <c r="AB60" s="24">
        <v>145.402144959042</v>
      </c>
      <c r="AC60" s="24">
        <v>160.76543845454401</v>
      </c>
      <c r="AD60" s="104">
        <v>186.21015505653801</v>
      </c>
    </row>
    <row r="61" spans="14:30" x14ac:dyDescent="0.3">
      <c r="N61" s="55">
        <v>41639</v>
      </c>
      <c r="O61" s="101">
        <v>83.943965128408806</v>
      </c>
      <c r="P61" s="24">
        <v>93.140905448777502</v>
      </c>
      <c r="Q61" s="24">
        <v>108.72739511816</v>
      </c>
      <c r="R61" s="104">
        <v>129.768633092649</v>
      </c>
      <c r="S61" s="101">
        <v>145.45014785866201</v>
      </c>
      <c r="T61" s="24">
        <v>157.68004875803001</v>
      </c>
      <c r="U61" s="24">
        <v>193.267995988921</v>
      </c>
      <c r="V61" s="104">
        <v>267.12375651650302</v>
      </c>
      <c r="W61" s="101">
        <v>120.848443015217</v>
      </c>
      <c r="X61" s="24">
        <v>142.88658865967</v>
      </c>
      <c r="Y61" s="24">
        <v>145.07535154539701</v>
      </c>
      <c r="Z61" s="104">
        <v>155.13882518404199</v>
      </c>
      <c r="AA61" s="101">
        <v>128.41322333982399</v>
      </c>
      <c r="AB61" s="24">
        <v>148.63520090524801</v>
      </c>
      <c r="AC61" s="24">
        <v>160.69060086799999</v>
      </c>
      <c r="AD61" s="104">
        <v>189.64828076701599</v>
      </c>
    </row>
    <row r="62" spans="14:30" x14ac:dyDescent="0.3">
      <c r="N62" s="55">
        <v>41729</v>
      </c>
      <c r="O62" s="101">
        <v>84.718511777847098</v>
      </c>
      <c r="P62" s="24">
        <v>97.793270765229494</v>
      </c>
      <c r="Q62" s="24">
        <v>110.08357574417199</v>
      </c>
      <c r="R62" s="104">
        <v>134.109348030879</v>
      </c>
      <c r="S62" s="101">
        <v>151.06948293474201</v>
      </c>
      <c r="T62" s="24">
        <v>158.549671652836</v>
      </c>
      <c r="U62" s="24">
        <v>196.383645237693</v>
      </c>
      <c r="V62" s="104">
        <v>276.16324559672</v>
      </c>
      <c r="W62" s="101">
        <v>125.01380932004101</v>
      </c>
      <c r="X62" s="24">
        <v>145.36703253780499</v>
      </c>
      <c r="Y62" s="24">
        <v>148.57831753718801</v>
      </c>
      <c r="Z62" s="104">
        <v>161.17351293253901</v>
      </c>
      <c r="AA62" s="101">
        <v>133.47544044815501</v>
      </c>
      <c r="AB62" s="24">
        <v>154.093561755308</v>
      </c>
      <c r="AC62" s="24">
        <v>162.85586206313599</v>
      </c>
      <c r="AD62" s="104">
        <v>195.309906185215</v>
      </c>
    </row>
    <row r="63" spans="14:30" x14ac:dyDescent="0.3">
      <c r="N63" s="55">
        <v>41820</v>
      </c>
      <c r="O63" s="101">
        <v>86.229587902456899</v>
      </c>
      <c r="P63" s="24">
        <v>103.81161503132699</v>
      </c>
      <c r="Q63" s="24">
        <v>113.43170470604301</v>
      </c>
      <c r="R63" s="104">
        <v>139.615343521547</v>
      </c>
      <c r="S63" s="101">
        <v>154.995516185188</v>
      </c>
      <c r="T63" s="24">
        <v>159.87990548667699</v>
      </c>
      <c r="U63" s="24">
        <v>204.04225032076999</v>
      </c>
      <c r="V63" s="104">
        <v>291.39465307163601</v>
      </c>
      <c r="W63" s="101">
        <v>129.374106927036</v>
      </c>
      <c r="X63" s="24">
        <v>149.38050638557701</v>
      </c>
      <c r="Y63" s="24">
        <v>157.353771158706</v>
      </c>
      <c r="Z63" s="104">
        <v>169.28548458378299</v>
      </c>
      <c r="AA63" s="101">
        <v>141.83348683264401</v>
      </c>
      <c r="AB63" s="24">
        <v>163.34194391930299</v>
      </c>
      <c r="AC63" s="24">
        <v>165.66019374187599</v>
      </c>
      <c r="AD63" s="104">
        <v>204.11666358285501</v>
      </c>
    </row>
    <row r="64" spans="14:30" x14ac:dyDescent="0.3">
      <c r="N64" s="55">
        <v>41912</v>
      </c>
      <c r="O64" s="101">
        <v>88.967870298882502</v>
      </c>
      <c r="P64" s="24">
        <v>104.55165673973799</v>
      </c>
      <c r="Q64" s="24">
        <v>116.01306622727201</v>
      </c>
      <c r="R64" s="104">
        <v>141.293857284892</v>
      </c>
      <c r="S64" s="101">
        <v>157.32621052971899</v>
      </c>
      <c r="T64" s="24">
        <v>167.98089705626899</v>
      </c>
      <c r="U64" s="24">
        <v>210.98355558872501</v>
      </c>
      <c r="V64" s="104">
        <v>308.72577175785301</v>
      </c>
      <c r="W64" s="101">
        <v>129.005809537141</v>
      </c>
      <c r="X64" s="24">
        <v>155.29225085298299</v>
      </c>
      <c r="Y64" s="24">
        <v>162.83513919501701</v>
      </c>
      <c r="Z64" s="104">
        <v>173.487217762699</v>
      </c>
      <c r="AA64" s="101">
        <v>145.95638214775801</v>
      </c>
      <c r="AB64" s="24">
        <v>166.94346237019701</v>
      </c>
      <c r="AC64" s="24">
        <v>168.246021257248</v>
      </c>
      <c r="AD64" s="104">
        <v>210.05672056612801</v>
      </c>
    </row>
    <row r="65" spans="14:30" x14ac:dyDescent="0.3">
      <c r="N65" s="55">
        <v>42004</v>
      </c>
      <c r="O65" s="101">
        <v>91.110676678212698</v>
      </c>
      <c r="P65" s="24">
        <v>103.688145668659</v>
      </c>
      <c r="Q65" s="24">
        <v>116.489640968099</v>
      </c>
      <c r="R65" s="104">
        <v>142.791963547785</v>
      </c>
      <c r="S65" s="101">
        <v>158.93029082943201</v>
      </c>
      <c r="T65" s="24">
        <v>177.78619201266099</v>
      </c>
      <c r="U65" s="24">
        <v>215.12014842831101</v>
      </c>
      <c r="V65" s="104">
        <v>319.41146402009599</v>
      </c>
      <c r="W65" s="101">
        <v>129.093635650099</v>
      </c>
      <c r="X65" s="24">
        <v>160.40386856114699</v>
      </c>
      <c r="Y65" s="24">
        <v>163.68807107898999</v>
      </c>
      <c r="Z65" s="104">
        <v>174.342270090504</v>
      </c>
      <c r="AA65" s="101">
        <v>146.753273976711</v>
      </c>
      <c r="AB65" s="24">
        <v>165.83176743123701</v>
      </c>
      <c r="AC65" s="24">
        <v>172.263399251419</v>
      </c>
      <c r="AD65" s="104">
        <v>212.70952667905999</v>
      </c>
    </row>
    <row r="66" spans="14:30" x14ac:dyDescent="0.3">
      <c r="N66" s="55">
        <v>42094</v>
      </c>
      <c r="O66" s="101">
        <v>91.290849962158902</v>
      </c>
      <c r="P66" s="24">
        <v>106.71048032271101</v>
      </c>
      <c r="Q66" s="24">
        <v>118.663930944697</v>
      </c>
      <c r="R66" s="104">
        <v>147.985956554897</v>
      </c>
      <c r="S66" s="101">
        <v>161.22506855425601</v>
      </c>
      <c r="T66" s="24">
        <v>181.89162029824601</v>
      </c>
      <c r="U66" s="24">
        <v>217.46136810246301</v>
      </c>
      <c r="V66" s="104">
        <v>328.89297502608503</v>
      </c>
      <c r="W66" s="101">
        <v>135.99612101885799</v>
      </c>
      <c r="X66" s="24">
        <v>162.96596149290099</v>
      </c>
      <c r="Y66" s="24">
        <v>165.78145305183099</v>
      </c>
      <c r="Z66" s="104">
        <v>179.22092372534999</v>
      </c>
      <c r="AA66" s="101">
        <v>149.484027027358</v>
      </c>
      <c r="AB66" s="24">
        <v>169.757925423979</v>
      </c>
      <c r="AC66" s="24">
        <v>177.988420418261</v>
      </c>
      <c r="AD66" s="104">
        <v>218.546390180494</v>
      </c>
    </row>
    <row r="67" spans="14:30" x14ac:dyDescent="0.3">
      <c r="N67" s="55">
        <v>42185</v>
      </c>
      <c r="O67" s="101">
        <v>91.658792203758097</v>
      </c>
      <c r="P67" s="24">
        <v>111.835161097135</v>
      </c>
      <c r="Q67" s="24">
        <v>120.96378323022</v>
      </c>
      <c r="R67" s="104">
        <v>157.20980903763501</v>
      </c>
      <c r="S67" s="101">
        <v>161.915026480309</v>
      </c>
      <c r="T67" s="24">
        <v>183.73935910206299</v>
      </c>
      <c r="U67" s="24">
        <v>219.81150309949399</v>
      </c>
      <c r="V67" s="104">
        <v>341.01494421393897</v>
      </c>
      <c r="W67" s="101">
        <v>143.44165000061099</v>
      </c>
      <c r="X67" s="24">
        <v>165.342633337623</v>
      </c>
      <c r="Y67" s="24">
        <v>167.86936402492299</v>
      </c>
      <c r="Z67" s="104">
        <v>187.16363071688701</v>
      </c>
      <c r="AA67" s="101">
        <v>153.16070506873399</v>
      </c>
      <c r="AB67" s="24">
        <v>178.51761917615201</v>
      </c>
      <c r="AC67" s="24">
        <v>183.79064908292401</v>
      </c>
      <c r="AD67" s="104">
        <v>228.71575391779999</v>
      </c>
    </row>
    <row r="68" spans="14:30" x14ac:dyDescent="0.3">
      <c r="N68" s="55">
        <v>42277</v>
      </c>
      <c r="O68" s="101">
        <v>92.843122090380703</v>
      </c>
      <c r="P68" s="24">
        <v>112.26458846018799</v>
      </c>
      <c r="Q68" s="24">
        <v>120.218898006335</v>
      </c>
      <c r="R68" s="104">
        <v>162.96915516881899</v>
      </c>
      <c r="S68" s="101">
        <v>158.47545323851301</v>
      </c>
      <c r="T68" s="24">
        <v>182.347378163808</v>
      </c>
      <c r="U68" s="24">
        <v>223.121929049541</v>
      </c>
      <c r="V68" s="104">
        <v>343.56643456144701</v>
      </c>
      <c r="W68" s="101">
        <v>143.98115446610001</v>
      </c>
      <c r="X68" s="24">
        <v>166.64641491383301</v>
      </c>
      <c r="Y68" s="24">
        <v>168.44318899017799</v>
      </c>
      <c r="Z68" s="104">
        <v>192.032021386427</v>
      </c>
      <c r="AA68" s="101">
        <v>155.76263838169899</v>
      </c>
      <c r="AB68" s="24">
        <v>184.95853244380501</v>
      </c>
      <c r="AC68" s="24">
        <v>186.72179800026601</v>
      </c>
      <c r="AD68" s="104">
        <v>234.27497697713099</v>
      </c>
    </row>
    <row r="69" spans="14:30" x14ac:dyDescent="0.3">
      <c r="N69" s="55">
        <v>42369</v>
      </c>
      <c r="O69" s="101">
        <v>93.155598872472595</v>
      </c>
      <c r="P69" s="24">
        <v>110.37724370217801</v>
      </c>
      <c r="Q69" s="24">
        <v>120.28504079362</v>
      </c>
      <c r="R69" s="104">
        <v>162.74173598493701</v>
      </c>
      <c r="S69" s="101">
        <v>157.25118668379801</v>
      </c>
      <c r="T69" s="24">
        <v>182.12688128305101</v>
      </c>
      <c r="U69" s="24">
        <v>224.60503856356601</v>
      </c>
      <c r="V69" s="104">
        <v>343.32667240725499</v>
      </c>
      <c r="W69" s="101">
        <v>142.56257500907299</v>
      </c>
      <c r="X69" s="24">
        <v>168.62097128457</v>
      </c>
      <c r="Y69" s="24">
        <v>170.23648179509601</v>
      </c>
      <c r="Z69" s="104">
        <v>195.17306792457899</v>
      </c>
      <c r="AA69" s="101">
        <v>157.80907333421899</v>
      </c>
      <c r="AB69" s="24">
        <v>186.77811335556001</v>
      </c>
      <c r="AC69" s="24">
        <v>188.552154282266</v>
      </c>
      <c r="AD69" s="104">
        <v>235.66531040123101</v>
      </c>
    </row>
    <row r="70" spans="14:30" x14ac:dyDescent="0.3">
      <c r="N70" s="55">
        <v>42460</v>
      </c>
      <c r="O70" s="101">
        <v>93.325942381193002</v>
      </c>
      <c r="P70" s="24">
        <v>114.766316982822</v>
      </c>
      <c r="Q70" s="24">
        <v>123.10786868341999</v>
      </c>
      <c r="R70" s="104">
        <v>163.555448037975</v>
      </c>
      <c r="S70" s="101">
        <v>161.55425261470299</v>
      </c>
      <c r="T70" s="24">
        <v>186.01880069444701</v>
      </c>
      <c r="U70" s="24">
        <v>225.65542296002801</v>
      </c>
      <c r="V70" s="104">
        <v>352.87522896003799</v>
      </c>
      <c r="W70" s="101">
        <v>143.47978533843701</v>
      </c>
      <c r="X70" s="24">
        <v>175.12721035102601</v>
      </c>
      <c r="Y70" s="24">
        <v>174.12946293240299</v>
      </c>
      <c r="Z70" s="104">
        <v>201.80059732848699</v>
      </c>
      <c r="AA70" s="101">
        <v>161.80238081252901</v>
      </c>
      <c r="AB70" s="24">
        <v>190.950876726568</v>
      </c>
      <c r="AC70" s="24">
        <v>193.061188595696</v>
      </c>
      <c r="AD70" s="104">
        <v>245.302023387134</v>
      </c>
    </row>
    <row r="71" spans="14:30" x14ac:dyDescent="0.3">
      <c r="N71" s="55">
        <v>42551</v>
      </c>
      <c r="O71" s="101">
        <v>95.093686037640097</v>
      </c>
      <c r="P71" s="24">
        <v>121.263487732838</v>
      </c>
      <c r="Q71" s="24">
        <v>128.04979209816099</v>
      </c>
      <c r="R71" s="104">
        <v>166.75616672149701</v>
      </c>
      <c r="S71" s="101">
        <v>166.63625939942</v>
      </c>
      <c r="T71" s="24">
        <v>191.04620663420999</v>
      </c>
      <c r="U71" s="24">
        <v>230.88591790212101</v>
      </c>
      <c r="V71" s="104">
        <v>363.608536607551</v>
      </c>
      <c r="W71" s="101">
        <v>145.275444543346</v>
      </c>
      <c r="X71" s="24">
        <v>183.25632834142499</v>
      </c>
      <c r="Y71" s="24">
        <v>177.162223316943</v>
      </c>
      <c r="Z71" s="104">
        <v>210.52982359248401</v>
      </c>
      <c r="AA71" s="101">
        <v>166.21812146045099</v>
      </c>
      <c r="AB71" s="24">
        <v>199.42786940705901</v>
      </c>
      <c r="AC71" s="24">
        <v>198.86289891995301</v>
      </c>
      <c r="AD71" s="104">
        <v>264.26803970542699</v>
      </c>
    </row>
    <row r="72" spans="14:30" x14ac:dyDescent="0.3">
      <c r="N72" s="55">
        <v>42643</v>
      </c>
      <c r="O72" s="101">
        <v>97.559784282292895</v>
      </c>
      <c r="P72" s="24">
        <v>121.895756529287</v>
      </c>
      <c r="Q72" s="24">
        <v>133.185280109563</v>
      </c>
      <c r="R72" s="104">
        <v>172.61512862133699</v>
      </c>
      <c r="S72" s="101">
        <v>172.96182560263901</v>
      </c>
      <c r="T72" s="24">
        <v>197.95690164354301</v>
      </c>
      <c r="U72" s="24">
        <v>238.517227783691</v>
      </c>
      <c r="V72" s="104">
        <v>364.33320761058297</v>
      </c>
      <c r="W72" s="101">
        <v>149.58453197701999</v>
      </c>
      <c r="X72" s="24">
        <v>185.06862742041699</v>
      </c>
      <c r="Y72" s="24">
        <v>181.16556611739199</v>
      </c>
      <c r="Z72" s="104">
        <v>215.46330548403299</v>
      </c>
      <c r="AA72" s="101">
        <v>169.654260997883</v>
      </c>
      <c r="AB72" s="24">
        <v>204.99506323028399</v>
      </c>
      <c r="AC72" s="24">
        <v>202.724647149633</v>
      </c>
      <c r="AD72" s="104">
        <v>273.46153586560803</v>
      </c>
    </row>
    <row r="73" spans="14:30" x14ac:dyDescent="0.3">
      <c r="N73" s="55">
        <v>42735</v>
      </c>
      <c r="O73" s="101">
        <v>100.676473484786</v>
      </c>
      <c r="P73" s="24">
        <v>121.33798495955401</v>
      </c>
      <c r="Q73" s="24">
        <v>135.980510956389</v>
      </c>
      <c r="R73" s="104">
        <v>179.26090222703999</v>
      </c>
      <c r="S73" s="101">
        <v>178.17571487522599</v>
      </c>
      <c r="T73" s="24">
        <v>206.38011502048801</v>
      </c>
      <c r="U73" s="24">
        <v>247.33734280226</v>
      </c>
      <c r="V73" s="104">
        <v>367.73377326176899</v>
      </c>
      <c r="W73" s="101">
        <v>154.33685820186099</v>
      </c>
      <c r="X73" s="24">
        <v>185.53044862901601</v>
      </c>
      <c r="Y73" s="24">
        <v>188.13356303390299</v>
      </c>
      <c r="Z73" s="104">
        <v>217.719575477402</v>
      </c>
      <c r="AA73" s="101">
        <v>173.40246272630301</v>
      </c>
      <c r="AB73" s="24">
        <v>207.806517040426</v>
      </c>
      <c r="AC73" s="24">
        <v>205.20685343264901</v>
      </c>
      <c r="AD73" s="104">
        <v>272.49504104192698</v>
      </c>
    </row>
    <row r="74" spans="14:30" x14ac:dyDescent="0.3">
      <c r="N74" s="55">
        <v>42825</v>
      </c>
      <c r="O74" s="101">
        <v>107.19734446194801</v>
      </c>
      <c r="P74" s="24">
        <v>127.09810005106699</v>
      </c>
      <c r="Q74" s="24">
        <v>138.67039379833801</v>
      </c>
      <c r="R74" s="104">
        <v>188.85850129118799</v>
      </c>
      <c r="S74" s="101">
        <v>180.28102266155301</v>
      </c>
      <c r="T74" s="24">
        <v>215.287643765757</v>
      </c>
      <c r="U74" s="24">
        <v>262.15012972625198</v>
      </c>
      <c r="V74" s="104">
        <v>385.371763001067</v>
      </c>
      <c r="W74" s="101">
        <v>159.437776707973</v>
      </c>
      <c r="X74" s="24">
        <v>195.142840614454</v>
      </c>
      <c r="Y74" s="24">
        <v>196.765624441526</v>
      </c>
      <c r="Z74" s="104">
        <v>225.160779463967</v>
      </c>
      <c r="AA74" s="101">
        <v>178.777783781365</v>
      </c>
      <c r="AB74" s="24">
        <v>218.15305641473401</v>
      </c>
      <c r="AC74" s="24">
        <v>210.76869882471601</v>
      </c>
      <c r="AD74" s="104">
        <v>279.16682416624201</v>
      </c>
    </row>
    <row r="75" spans="14:30" x14ac:dyDescent="0.3">
      <c r="N75" s="55">
        <v>42916</v>
      </c>
      <c r="O75" s="101">
        <v>116.057254652154</v>
      </c>
      <c r="P75" s="24">
        <v>135.150347494785</v>
      </c>
      <c r="Q75" s="24">
        <v>141.221726332532</v>
      </c>
      <c r="R75" s="104">
        <v>200.13095627631299</v>
      </c>
      <c r="S75" s="101">
        <v>184.120145688028</v>
      </c>
      <c r="T75" s="24">
        <v>223.807806925862</v>
      </c>
      <c r="U75" s="24">
        <v>276.88569112154198</v>
      </c>
      <c r="V75" s="104">
        <v>401.00507649145999</v>
      </c>
      <c r="W75" s="101">
        <v>163.26055219889099</v>
      </c>
      <c r="X75" s="24">
        <v>209.938786778213</v>
      </c>
      <c r="Y75" s="24">
        <v>203.31342568213401</v>
      </c>
      <c r="Z75" s="104">
        <v>235.129556526709</v>
      </c>
      <c r="AA75" s="101">
        <v>184.032943140139</v>
      </c>
      <c r="AB75" s="24">
        <v>232.873625879889</v>
      </c>
      <c r="AC75" s="24">
        <v>220.41086718119499</v>
      </c>
      <c r="AD75" s="104">
        <v>290.87231445261102</v>
      </c>
    </row>
    <row r="76" spans="14:30" x14ac:dyDescent="0.3">
      <c r="N76" s="55">
        <v>43008</v>
      </c>
      <c r="O76" s="101">
        <v>116.42627061922499</v>
      </c>
      <c r="P76" s="24">
        <v>138.67335762016299</v>
      </c>
      <c r="Q76" s="24">
        <v>143.11942037907701</v>
      </c>
      <c r="R76" s="104">
        <v>199.80268803620399</v>
      </c>
      <c r="S76" s="101">
        <v>188.319709998804</v>
      </c>
      <c r="T76" s="24">
        <v>225.47640443959699</v>
      </c>
      <c r="U76" s="24">
        <v>279.53307637504099</v>
      </c>
      <c r="V76" s="104">
        <v>402.97928679047902</v>
      </c>
      <c r="W76" s="101">
        <v>163.54789406772099</v>
      </c>
      <c r="X76" s="24">
        <v>216.99471106649199</v>
      </c>
      <c r="Y76" s="24">
        <v>200.11548461819601</v>
      </c>
      <c r="Z76" s="104">
        <v>237.17892382036899</v>
      </c>
      <c r="AA76" s="101">
        <v>186.264387673621</v>
      </c>
      <c r="AB76" s="24">
        <v>237.92820083368301</v>
      </c>
      <c r="AC76" s="24">
        <v>226.93087140278601</v>
      </c>
      <c r="AD76" s="104">
        <v>298.237566414958</v>
      </c>
    </row>
    <row r="77" spans="14:30" x14ac:dyDescent="0.3">
      <c r="N77" s="55">
        <v>43100</v>
      </c>
      <c r="O77" s="101">
        <v>110.939916131689</v>
      </c>
      <c r="P77" s="24">
        <v>139.03310387672701</v>
      </c>
      <c r="Q77" s="24">
        <v>144.35233657691299</v>
      </c>
      <c r="R77" s="104">
        <v>195.83893819414101</v>
      </c>
      <c r="S77" s="101">
        <v>190.25535688012701</v>
      </c>
      <c r="T77" s="24">
        <v>226.001031667565</v>
      </c>
      <c r="U77" s="24">
        <v>275.57908990820101</v>
      </c>
      <c r="V77" s="104">
        <v>399.53527699047203</v>
      </c>
      <c r="W77" s="101">
        <v>165.72057777388699</v>
      </c>
      <c r="X77" s="24">
        <v>216.94937104114899</v>
      </c>
      <c r="Y77" s="24">
        <v>195.35914533469</v>
      </c>
      <c r="Z77" s="104">
        <v>238.01819861336401</v>
      </c>
      <c r="AA77" s="101">
        <v>188.433938807571</v>
      </c>
      <c r="AB77" s="24">
        <v>236.672350367566</v>
      </c>
      <c r="AC77" s="24">
        <v>227.68883615663299</v>
      </c>
      <c r="AD77" s="104">
        <v>301.26795125644998</v>
      </c>
    </row>
    <row r="78" spans="14:30" x14ac:dyDescent="0.3">
      <c r="N78" s="55">
        <v>43190</v>
      </c>
      <c r="O78" s="101">
        <v>109.791331977474</v>
      </c>
      <c r="P78" s="24">
        <v>140.359727255038</v>
      </c>
      <c r="Q78" s="24">
        <v>143.59668590321701</v>
      </c>
      <c r="R78" s="104">
        <v>199.13536622260401</v>
      </c>
      <c r="S78" s="101">
        <v>190.83017973740701</v>
      </c>
      <c r="T78" s="24">
        <v>232.74614143499599</v>
      </c>
      <c r="U78" s="24">
        <v>269.48260816906298</v>
      </c>
      <c r="V78" s="104">
        <v>396.34866301644098</v>
      </c>
      <c r="W78" s="101">
        <v>169.84338245815499</v>
      </c>
      <c r="X78" s="24">
        <v>219.66318188249801</v>
      </c>
      <c r="Y78" s="24">
        <v>198.509375453084</v>
      </c>
      <c r="Z78" s="104">
        <v>247.69545626354301</v>
      </c>
      <c r="AA78" s="101">
        <v>194.736336946547</v>
      </c>
      <c r="AB78" s="24">
        <v>240.27771541393</v>
      </c>
      <c r="AC78" s="24">
        <v>228.13216375182901</v>
      </c>
      <c r="AD78" s="104">
        <v>311.77105563016198</v>
      </c>
    </row>
    <row r="79" spans="14:30" x14ac:dyDescent="0.3">
      <c r="N79" s="55">
        <v>43281</v>
      </c>
      <c r="O79" s="101">
        <v>112.300984536489</v>
      </c>
      <c r="P79" s="24">
        <v>141.86836697746801</v>
      </c>
      <c r="Q79" s="24">
        <v>142.54807884500499</v>
      </c>
      <c r="R79" s="104">
        <v>204.59540435784899</v>
      </c>
      <c r="S79" s="101">
        <v>191.71735956065399</v>
      </c>
      <c r="T79" s="24">
        <v>240.55132623797601</v>
      </c>
      <c r="U79" s="24">
        <v>261.55568151913002</v>
      </c>
      <c r="V79" s="104">
        <v>398.26085451441401</v>
      </c>
      <c r="W79" s="101">
        <v>172.76396058605599</v>
      </c>
      <c r="X79" s="24">
        <v>224.47543206589799</v>
      </c>
      <c r="Y79" s="24">
        <v>205.06139825678699</v>
      </c>
      <c r="Z79" s="104">
        <v>258.53286145853002</v>
      </c>
      <c r="AA79" s="101">
        <v>201.231267264438</v>
      </c>
      <c r="AB79" s="24">
        <v>248.70487088380801</v>
      </c>
      <c r="AC79" s="24">
        <v>230.36400964393999</v>
      </c>
      <c r="AD79" s="104">
        <v>329.24540204224797</v>
      </c>
    </row>
    <row r="80" spans="14:30" x14ac:dyDescent="0.3">
      <c r="N80" s="55">
        <v>43373</v>
      </c>
      <c r="O80" s="101">
        <v>113.853935998737</v>
      </c>
      <c r="P80" s="24">
        <v>143.68961037796501</v>
      </c>
      <c r="Q80" s="24">
        <v>146.08153894933699</v>
      </c>
      <c r="R80" s="104">
        <v>209.68292555855501</v>
      </c>
      <c r="S80" s="101">
        <v>197.40071869511499</v>
      </c>
      <c r="T80" s="24">
        <v>251.11625985515201</v>
      </c>
      <c r="U80" s="24">
        <v>266.26138470039501</v>
      </c>
      <c r="V80" s="104">
        <v>401.16185887290197</v>
      </c>
      <c r="W80" s="101">
        <v>176.99024183984201</v>
      </c>
      <c r="X80" s="24">
        <v>229.50929025649299</v>
      </c>
      <c r="Y80" s="24">
        <v>207.15280383463599</v>
      </c>
      <c r="Z80" s="104">
        <v>264.33913485731301</v>
      </c>
      <c r="AA80" s="101">
        <v>200.08382343851801</v>
      </c>
      <c r="AB80" s="24">
        <v>255.48442914174399</v>
      </c>
      <c r="AC80" s="24">
        <v>228.37496301750701</v>
      </c>
      <c r="AD80" s="104">
        <v>332.25232750075497</v>
      </c>
    </row>
    <row r="81" spans="14:30" x14ac:dyDescent="0.3">
      <c r="N81" s="55">
        <v>43465</v>
      </c>
      <c r="O81" s="101">
        <v>113.412308962784</v>
      </c>
      <c r="P81" s="24">
        <v>145.800810413428</v>
      </c>
      <c r="Q81" s="24">
        <v>149.97645656719499</v>
      </c>
      <c r="R81" s="104">
        <v>211.86704873257</v>
      </c>
      <c r="S81" s="101">
        <v>200.347329028758</v>
      </c>
      <c r="T81" s="24">
        <v>260.83523715351498</v>
      </c>
      <c r="U81" s="24">
        <v>277.62025307599401</v>
      </c>
      <c r="V81" s="104">
        <v>402.58516732023799</v>
      </c>
      <c r="W81" s="101">
        <v>183.01136503743899</v>
      </c>
      <c r="X81" s="24">
        <v>234.21588380864401</v>
      </c>
      <c r="Y81" s="24">
        <v>203.96937041527099</v>
      </c>
      <c r="Z81" s="104">
        <v>268.94887269919002</v>
      </c>
      <c r="AA81" s="101">
        <v>198.26173638261201</v>
      </c>
      <c r="AB81" s="24">
        <v>259.36396385673902</v>
      </c>
      <c r="AC81" s="24">
        <v>226.096461624277</v>
      </c>
      <c r="AD81" s="104">
        <v>327.79831400905198</v>
      </c>
    </row>
    <row r="82" spans="14:30" x14ac:dyDescent="0.3">
      <c r="N82" s="55">
        <v>43555</v>
      </c>
      <c r="O82" s="101">
        <v>115.079389481737</v>
      </c>
      <c r="P82" s="24">
        <v>147.451714059122</v>
      </c>
      <c r="Q82" s="24">
        <v>148.53097693292699</v>
      </c>
      <c r="R82" s="104">
        <v>211.36560096946701</v>
      </c>
      <c r="S82" s="101">
        <v>195.44998825921999</v>
      </c>
      <c r="T82" s="24">
        <v>263.50396949617101</v>
      </c>
      <c r="U82" s="24">
        <v>276.275159191787</v>
      </c>
      <c r="V82" s="104">
        <v>409.33553506961198</v>
      </c>
      <c r="W82" s="101">
        <v>186.311010812593</v>
      </c>
      <c r="X82" s="24">
        <v>238.53362577370601</v>
      </c>
      <c r="Y82" s="24">
        <v>199.965846341987</v>
      </c>
      <c r="Z82" s="104">
        <v>274.52699596205201</v>
      </c>
      <c r="AA82" s="101">
        <v>202.27434550661599</v>
      </c>
      <c r="AB82" s="24">
        <v>264.56446339739603</v>
      </c>
      <c r="AC82" s="24">
        <v>231.642217182091</v>
      </c>
      <c r="AD82" s="104">
        <v>335.02360238430401</v>
      </c>
    </row>
    <row r="83" spans="14:30" x14ac:dyDescent="0.3">
      <c r="N83" s="55">
        <v>43646</v>
      </c>
      <c r="O83" s="101">
        <v>117.61062195859201</v>
      </c>
      <c r="P83" s="24">
        <v>149.55291173529301</v>
      </c>
      <c r="Q83" s="24">
        <v>146.26951591205</v>
      </c>
      <c r="R83" s="104">
        <v>213.185256673206</v>
      </c>
      <c r="S83" s="101">
        <v>193.15632801166001</v>
      </c>
      <c r="T83" s="24">
        <v>263.84177702775099</v>
      </c>
      <c r="U83" s="24">
        <v>269.81368281285597</v>
      </c>
      <c r="V83" s="104">
        <v>414.53194331244498</v>
      </c>
      <c r="W83" s="101">
        <v>184.389419206252</v>
      </c>
      <c r="X83" s="24">
        <v>242.165632712123</v>
      </c>
      <c r="Y83" s="24">
        <v>198.60692183443899</v>
      </c>
      <c r="Z83" s="104">
        <v>281.16479150864501</v>
      </c>
      <c r="AA83" s="101">
        <v>208.86878324772999</v>
      </c>
      <c r="AB83" s="24">
        <v>269.16404058011699</v>
      </c>
      <c r="AC83" s="24">
        <v>238.35996286496899</v>
      </c>
      <c r="AD83" s="104">
        <v>349.00697450355898</v>
      </c>
    </row>
    <row r="84" spans="14:30" x14ac:dyDescent="0.3">
      <c r="N84" s="55">
        <v>43738</v>
      </c>
      <c r="O84" s="101">
        <v>117.512261287779</v>
      </c>
      <c r="P84" s="24">
        <v>153.79831329786199</v>
      </c>
      <c r="Q84" s="24">
        <v>146.14256003236301</v>
      </c>
      <c r="R84" s="104">
        <v>217.298623721322</v>
      </c>
      <c r="S84" s="101">
        <v>197.68909065494699</v>
      </c>
      <c r="T84" s="24">
        <v>265.291380914272</v>
      </c>
      <c r="U84" s="24">
        <v>269.60905255991099</v>
      </c>
      <c r="V84" s="104">
        <v>407.640158530637</v>
      </c>
      <c r="W84" s="101">
        <v>183.74796151071999</v>
      </c>
      <c r="X84" s="24">
        <v>247.779268239012</v>
      </c>
      <c r="Y84" s="24">
        <v>202.85233944222199</v>
      </c>
      <c r="Z84" s="104">
        <v>290.361398654597</v>
      </c>
      <c r="AA84" s="101">
        <v>211.87988764982401</v>
      </c>
      <c r="AB84" s="24">
        <v>270.356097197834</v>
      </c>
      <c r="AC84" s="24">
        <v>241.04686325988601</v>
      </c>
      <c r="AD84" s="104">
        <v>361.36971122384199</v>
      </c>
    </row>
    <row r="85" spans="14:30" x14ac:dyDescent="0.3">
      <c r="N85" s="55">
        <v>43830</v>
      </c>
      <c r="O85" s="101">
        <v>116.12726906575099</v>
      </c>
      <c r="P85" s="24">
        <v>157.936432527519</v>
      </c>
      <c r="Q85" s="24">
        <v>146.949191898289</v>
      </c>
      <c r="R85" s="104">
        <v>219.73074569911901</v>
      </c>
      <c r="S85" s="101">
        <v>203.16871427529301</v>
      </c>
      <c r="T85" s="24">
        <v>272.23366588520298</v>
      </c>
      <c r="U85" s="24">
        <v>271.90036191634698</v>
      </c>
      <c r="V85" s="104">
        <v>406.13184302605498</v>
      </c>
      <c r="W85" s="101">
        <v>186.585175212221</v>
      </c>
      <c r="X85" s="24">
        <v>256.557035904749</v>
      </c>
      <c r="Y85" s="24">
        <v>207.554588801368</v>
      </c>
      <c r="Z85" s="104">
        <v>296.43150141891999</v>
      </c>
      <c r="AA85" s="101">
        <v>210.146925301631</v>
      </c>
      <c r="AB85" s="24">
        <v>270.17936065709</v>
      </c>
      <c r="AC85" s="24">
        <v>241.71884994053499</v>
      </c>
      <c r="AD85" s="104">
        <v>366.243731784874</v>
      </c>
    </row>
    <row r="86" spans="14:30" x14ac:dyDescent="0.3">
      <c r="N86" s="55">
        <v>43921</v>
      </c>
      <c r="O86" s="101">
        <v>115.32968934148801</v>
      </c>
      <c r="P86" s="24">
        <v>160.68247342500501</v>
      </c>
      <c r="Q86" s="24">
        <v>145.73028409694501</v>
      </c>
      <c r="R86" s="104">
        <v>219.55517946079101</v>
      </c>
      <c r="S86" s="101">
        <v>205.442959269917</v>
      </c>
      <c r="T86" s="24">
        <v>289.89208138878098</v>
      </c>
      <c r="U86" s="24">
        <v>270.78306821834099</v>
      </c>
      <c r="V86" s="104">
        <v>423.38636208967898</v>
      </c>
      <c r="W86" s="101">
        <v>187.31015491030399</v>
      </c>
      <c r="X86" s="24">
        <v>263.64775208330002</v>
      </c>
      <c r="Y86" s="24">
        <v>209.48399496112</v>
      </c>
      <c r="Z86" s="104">
        <v>294.812190071251</v>
      </c>
      <c r="AA86" s="101">
        <v>207.70405666577199</v>
      </c>
      <c r="AB86" s="24">
        <v>272.74532668133298</v>
      </c>
      <c r="AC86" s="24">
        <v>238.556317468918</v>
      </c>
      <c r="AD86" s="104">
        <v>367.59386726002498</v>
      </c>
    </row>
    <row r="87" spans="14:30" x14ac:dyDescent="0.3">
      <c r="N87" s="55">
        <v>44012</v>
      </c>
      <c r="O87" s="101">
        <v>112.742182949263</v>
      </c>
      <c r="P87" s="24">
        <v>163.140678249225</v>
      </c>
      <c r="Q87" s="24">
        <v>143.85089619283201</v>
      </c>
      <c r="R87" s="104">
        <v>218.59438325731799</v>
      </c>
      <c r="S87" s="101">
        <v>205.38348858651199</v>
      </c>
      <c r="T87" s="24">
        <v>304.49758409569301</v>
      </c>
      <c r="U87" s="24">
        <v>270.38439559819801</v>
      </c>
      <c r="V87" s="104">
        <v>429.58575101417102</v>
      </c>
      <c r="W87" s="101">
        <v>187.595268128171</v>
      </c>
      <c r="X87" s="24">
        <v>265.04252480085898</v>
      </c>
      <c r="Y87" s="24">
        <v>208.65944943898501</v>
      </c>
      <c r="Z87" s="104">
        <v>293.89233156349502</v>
      </c>
      <c r="AA87" s="101">
        <v>206.26194727686001</v>
      </c>
      <c r="AB87" s="24">
        <v>279.67922830824699</v>
      </c>
      <c r="AC87" s="24">
        <v>232.61811387281699</v>
      </c>
      <c r="AD87" s="104">
        <v>371.47451249141102</v>
      </c>
    </row>
    <row r="88" spans="14:30" x14ac:dyDescent="0.3">
      <c r="N88" s="55">
        <v>44104</v>
      </c>
      <c r="O88" s="101">
        <v>114.543458396196</v>
      </c>
      <c r="P88" s="24">
        <v>163.597015762393</v>
      </c>
      <c r="Q88" s="24">
        <v>147.99713531585201</v>
      </c>
      <c r="R88" s="104">
        <v>227.171054161885</v>
      </c>
      <c r="S88" s="101">
        <v>204.057971044444</v>
      </c>
      <c r="T88" s="24">
        <v>306.829817605823</v>
      </c>
      <c r="U88" s="24">
        <v>274.34996539064002</v>
      </c>
      <c r="V88" s="104">
        <v>425.48809385005097</v>
      </c>
      <c r="W88" s="101">
        <v>193.68103317605599</v>
      </c>
      <c r="X88" s="24">
        <v>272.48059073952498</v>
      </c>
      <c r="Y88" s="24">
        <v>208.158833897785</v>
      </c>
      <c r="Z88" s="104">
        <v>309.90803661543998</v>
      </c>
      <c r="AA88" s="101">
        <v>211.129535173383</v>
      </c>
      <c r="AB88" s="24">
        <v>287.71261852313199</v>
      </c>
      <c r="AC88" s="24">
        <v>236.84963036442599</v>
      </c>
      <c r="AD88" s="104">
        <v>385.87524447745398</v>
      </c>
    </row>
    <row r="89" spans="14:30" x14ac:dyDescent="0.3">
      <c r="N89" s="55">
        <v>44196</v>
      </c>
      <c r="O89" s="101">
        <v>120.20996549452801</v>
      </c>
      <c r="P89" s="24">
        <v>165.97205430120999</v>
      </c>
      <c r="Q89" s="24">
        <v>153.528946199496</v>
      </c>
      <c r="R89" s="104">
        <v>241.694934100067</v>
      </c>
      <c r="S89" s="101">
        <v>204.24132132553001</v>
      </c>
      <c r="T89" s="24">
        <v>311.34695986529198</v>
      </c>
      <c r="U89" s="24">
        <v>281.38521234267603</v>
      </c>
      <c r="V89" s="104">
        <v>431.48453374488201</v>
      </c>
      <c r="W89" s="101">
        <v>200.587043342464</v>
      </c>
      <c r="X89" s="24">
        <v>287.29255202582902</v>
      </c>
      <c r="Y89" s="24">
        <v>213.08660818932401</v>
      </c>
      <c r="Z89" s="104">
        <v>331.488481981473</v>
      </c>
      <c r="AA89" s="101">
        <v>216.142749604676</v>
      </c>
      <c r="AB89" s="24">
        <v>295.208107581908</v>
      </c>
      <c r="AC89" s="24">
        <v>247.18572963284601</v>
      </c>
      <c r="AD89" s="104">
        <v>401.45385132726699</v>
      </c>
    </row>
    <row r="90" spans="14:30" x14ac:dyDescent="0.3">
      <c r="N90" s="55">
        <v>44286</v>
      </c>
      <c r="O90" s="101">
        <v>122.412615064134</v>
      </c>
      <c r="P90" s="24">
        <v>175.158651885175</v>
      </c>
      <c r="Q90" s="24">
        <v>155.25540478118501</v>
      </c>
      <c r="R90" s="104">
        <v>254.011538095204</v>
      </c>
      <c r="S90" s="101">
        <v>208.16325713721801</v>
      </c>
      <c r="T90" s="24">
        <v>320.08711069801302</v>
      </c>
      <c r="U90" s="24">
        <v>290.14191057616301</v>
      </c>
      <c r="V90" s="104">
        <v>443.90213312766502</v>
      </c>
      <c r="W90" s="101">
        <v>203.68396728975301</v>
      </c>
      <c r="X90" s="24">
        <v>300.49022785423699</v>
      </c>
      <c r="Y90" s="24">
        <v>223.211168299885</v>
      </c>
      <c r="Z90" s="104">
        <v>346.18338824672298</v>
      </c>
      <c r="AA90" s="101">
        <v>215.872750530937</v>
      </c>
      <c r="AB90" s="24">
        <v>308.94857780706099</v>
      </c>
      <c r="AC90" s="24">
        <v>253.52170227038201</v>
      </c>
      <c r="AD90" s="104">
        <v>413.89086613117001</v>
      </c>
    </row>
    <row r="91" spans="14:30" x14ac:dyDescent="0.3">
      <c r="N91" s="55">
        <v>44377</v>
      </c>
      <c r="O91" s="101">
        <v>124.927178591792</v>
      </c>
      <c r="P91" s="24">
        <v>187.51249936513801</v>
      </c>
      <c r="Q91" s="24">
        <v>160.60611182257699</v>
      </c>
      <c r="R91" s="104">
        <v>267.46868189896497</v>
      </c>
      <c r="S91" s="101">
        <v>215.398211602771</v>
      </c>
      <c r="T91" s="24">
        <v>328.03790639295801</v>
      </c>
      <c r="U91" s="24">
        <v>299.25240691098702</v>
      </c>
      <c r="V91" s="104">
        <v>466.11879249978699</v>
      </c>
      <c r="W91" s="101">
        <v>209.135055909122</v>
      </c>
      <c r="X91" s="24">
        <v>316.68218108070198</v>
      </c>
      <c r="Y91" s="24">
        <v>234.63359773894399</v>
      </c>
      <c r="Z91" s="104">
        <v>363.731106670994</v>
      </c>
      <c r="AA91" s="101">
        <v>219.164431821905</v>
      </c>
      <c r="AB91" s="24">
        <v>329.87766837402103</v>
      </c>
      <c r="AC91" s="24">
        <v>261.98014215848298</v>
      </c>
      <c r="AD91" s="104">
        <v>438.50286619824902</v>
      </c>
    </row>
    <row r="92" spans="14:30" x14ac:dyDescent="0.3">
      <c r="N92" s="55">
        <v>44469</v>
      </c>
      <c r="O92" s="101">
        <v>129.61396781343001</v>
      </c>
      <c r="P92" s="24">
        <v>194.87920271365101</v>
      </c>
      <c r="Q92" s="24">
        <v>168.62125109890999</v>
      </c>
      <c r="R92" s="104">
        <v>276.01765950653402</v>
      </c>
      <c r="S92" s="101">
        <v>219.739496547882</v>
      </c>
      <c r="T92" s="24">
        <v>341.150150540894</v>
      </c>
      <c r="U92" s="24">
        <v>308.54388762142003</v>
      </c>
      <c r="V92" s="104">
        <v>487.74622057294101</v>
      </c>
      <c r="W92" s="101">
        <v>216.721783621941</v>
      </c>
      <c r="X92" s="24">
        <v>334.11506767891302</v>
      </c>
      <c r="Y92" s="24">
        <v>242.49139408222601</v>
      </c>
      <c r="Z92" s="104">
        <v>385.12547854422797</v>
      </c>
      <c r="AA92" s="101">
        <v>230.70404345287301</v>
      </c>
      <c r="AB92" s="24">
        <v>345.60246818585898</v>
      </c>
      <c r="AC92" s="24">
        <v>275.03798751389201</v>
      </c>
      <c r="AD92" s="104">
        <v>466.15827220898501</v>
      </c>
    </row>
    <row r="93" spans="14:30" x14ac:dyDescent="0.3">
      <c r="N93" s="55">
        <v>44561</v>
      </c>
      <c r="O93" s="101">
        <v>132.865066243553</v>
      </c>
      <c r="P93" s="24">
        <v>197.379924433409</v>
      </c>
      <c r="Q93" s="24">
        <v>173.35443181379301</v>
      </c>
      <c r="R93" s="104">
        <v>279.681550204968</v>
      </c>
      <c r="S93" s="101">
        <v>218.22930381255401</v>
      </c>
      <c r="T93" s="24">
        <v>357.51844427289501</v>
      </c>
      <c r="U93" s="24">
        <v>314.06346204668398</v>
      </c>
      <c r="V93" s="104">
        <v>490.74455019482599</v>
      </c>
      <c r="W93" s="101">
        <v>222.28967793364399</v>
      </c>
      <c r="X93" s="24">
        <v>348.53013953883499</v>
      </c>
      <c r="Y93" s="24">
        <v>247.82769101786499</v>
      </c>
      <c r="Z93" s="104">
        <v>402.910094389552</v>
      </c>
      <c r="AA93" s="101">
        <v>239.18310476958999</v>
      </c>
      <c r="AB93" s="24">
        <v>355.39577207726097</v>
      </c>
      <c r="AC93" s="24">
        <v>282.20791842103699</v>
      </c>
      <c r="AD93" s="104">
        <v>482.84212503410703</v>
      </c>
    </row>
    <row r="94" spans="14:30" x14ac:dyDescent="0.3">
      <c r="N94" s="55">
        <v>44651</v>
      </c>
      <c r="O94" s="101">
        <v>133.44689401926101</v>
      </c>
      <c r="P94" s="24">
        <v>203.055050757808</v>
      </c>
      <c r="Q94" s="24">
        <v>176.489085656974</v>
      </c>
      <c r="R94" s="104">
        <v>289.07071743258399</v>
      </c>
      <c r="S94" s="101">
        <v>218.45930648592599</v>
      </c>
      <c r="T94" s="24">
        <v>375.79290872440498</v>
      </c>
      <c r="U94" s="24">
        <v>319.78058426208798</v>
      </c>
      <c r="V94" s="104">
        <v>490.53128800477799</v>
      </c>
      <c r="W94" s="101">
        <v>228.319924683035</v>
      </c>
      <c r="X94" s="24">
        <v>370.84939678120003</v>
      </c>
      <c r="Y94" s="24">
        <v>255.16005088381101</v>
      </c>
      <c r="Z94" s="104">
        <v>422.41370110430898</v>
      </c>
      <c r="AA94" s="101">
        <v>243.218424464126</v>
      </c>
      <c r="AB94" s="24">
        <v>373.92575373342999</v>
      </c>
      <c r="AC94" s="24">
        <v>284.19216403030401</v>
      </c>
      <c r="AD94" s="104">
        <v>505.75794344358201</v>
      </c>
    </row>
    <row r="95" spans="14:30" x14ac:dyDescent="0.3">
      <c r="N95" s="55">
        <v>44742</v>
      </c>
      <c r="O95" s="101">
        <v>133.75611406391599</v>
      </c>
      <c r="P95" s="24">
        <v>214.49845461291099</v>
      </c>
      <c r="Q95" s="24">
        <v>178.17804609180101</v>
      </c>
      <c r="R95" s="104">
        <v>303.09679950363</v>
      </c>
      <c r="S95" s="101">
        <v>229.93806628607501</v>
      </c>
      <c r="T95" s="24">
        <v>391.304143521676</v>
      </c>
      <c r="U95" s="24">
        <v>332.92107243994502</v>
      </c>
      <c r="V95" s="104">
        <v>502.097958824503</v>
      </c>
      <c r="W95" s="101">
        <v>235.958247618423</v>
      </c>
      <c r="X95" s="24">
        <v>397.45315366420101</v>
      </c>
      <c r="Y95" s="24">
        <v>260.71230724230202</v>
      </c>
      <c r="Z95" s="104">
        <v>446.59982999008798</v>
      </c>
      <c r="AA95" s="101">
        <v>252.13524586977499</v>
      </c>
      <c r="AB95" s="24">
        <v>398.33359281997599</v>
      </c>
      <c r="AC95" s="24">
        <v>291.77611454146597</v>
      </c>
      <c r="AD95" s="104">
        <v>528.40199762324096</v>
      </c>
    </row>
    <row r="96" spans="14:30" x14ac:dyDescent="0.3">
      <c r="N96" s="55">
        <v>44834</v>
      </c>
      <c r="O96" s="101">
        <v>129.25851964204901</v>
      </c>
      <c r="P96" s="24">
        <v>220.35964861795699</v>
      </c>
      <c r="Q96" s="24">
        <v>175.77820240625201</v>
      </c>
      <c r="R96" s="104">
        <v>299.30297294399401</v>
      </c>
      <c r="S96" s="101">
        <v>241.82041973988399</v>
      </c>
      <c r="T96" s="24">
        <v>396.92119384068599</v>
      </c>
      <c r="U96" s="24">
        <v>334.86771055212699</v>
      </c>
      <c r="V96" s="104">
        <v>501.99963672986701</v>
      </c>
      <c r="W96" s="101">
        <v>236.56915066872199</v>
      </c>
      <c r="X96" s="24">
        <v>397.80892252471398</v>
      </c>
      <c r="Y96" s="24">
        <v>260.72715783522898</v>
      </c>
      <c r="Z96" s="104">
        <v>441.29490421872401</v>
      </c>
      <c r="AA96" s="101">
        <v>251.05613926863501</v>
      </c>
      <c r="AB96" s="24">
        <v>403.59707792394801</v>
      </c>
      <c r="AC96" s="24">
        <v>294.94809027497701</v>
      </c>
      <c r="AD96" s="104">
        <v>501.105020520246</v>
      </c>
    </row>
    <row r="97" spans="14:30" x14ac:dyDescent="0.3">
      <c r="N97" s="55">
        <v>44926</v>
      </c>
      <c r="O97" s="101">
        <v>124.14071105721</v>
      </c>
      <c r="P97" s="24">
        <v>217.653974360354</v>
      </c>
      <c r="Q97" s="24">
        <v>173.27319648098</v>
      </c>
      <c r="R97" s="104">
        <v>285.650212914485</v>
      </c>
      <c r="S97" s="101">
        <v>235.93995120275599</v>
      </c>
      <c r="T97" s="24">
        <v>401.74235590864498</v>
      </c>
      <c r="U97" s="24">
        <v>328.48778433254398</v>
      </c>
      <c r="V97" s="104">
        <v>492.05102630557002</v>
      </c>
      <c r="W97" s="101">
        <v>233.79673500126799</v>
      </c>
      <c r="X97" s="24">
        <v>394.33333762038001</v>
      </c>
      <c r="Y97" s="24">
        <v>261.957128151284</v>
      </c>
      <c r="Z97" s="104">
        <v>425.84216094586401</v>
      </c>
      <c r="AA97" s="101">
        <v>241.93458630476101</v>
      </c>
      <c r="AB97" s="24">
        <v>396.26564591092398</v>
      </c>
      <c r="AC97" s="24">
        <v>290.82969742101301</v>
      </c>
      <c r="AD97" s="104">
        <v>468.583913358865</v>
      </c>
    </row>
    <row r="98" spans="14:30" x14ac:dyDescent="0.3">
      <c r="N98" s="55">
        <v>45016</v>
      </c>
      <c r="O98" s="101">
        <v>125.19309939495101</v>
      </c>
      <c r="P98" s="24">
        <v>219.210881611898</v>
      </c>
      <c r="Q98" s="24">
        <v>172.848648817624</v>
      </c>
      <c r="R98" s="104">
        <v>282.18244161722498</v>
      </c>
      <c r="S98" s="101">
        <v>217.62409966152899</v>
      </c>
      <c r="T98" s="24">
        <v>408.19685920865999</v>
      </c>
      <c r="U98" s="24">
        <v>329.606424077518</v>
      </c>
      <c r="V98" s="104">
        <v>491.09843676516698</v>
      </c>
      <c r="W98" s="101">
        <v>234.77448253660501</v>
      </c>
      <c r="X98" s="24">
        <v>414.03585324764299</v>
      </c>
      <c r="Y98" s="24">
        <v>265.84531324713498</v>
      </c>
      <c r="Z98" s="104">
        <v>425.23905205393498</v>
      </c>
      <c r="AA98" s="101">
        <v>239.34801636239999</v>
      </c>
      <c r="AB98" s="24">
        <v>397.68667300879099</v>
      </c>
      <c r="AC98" s="24">
        <v>287.10465856132299</v>
      </c>
      <c r="AD98" s="104">
        <v>461.02257836623301</v>
      </c>
    </row>
    <row r="99" spans="14:30" x14ac:dyDescent="0.3">
      <c r="N99" s="55">
        <v>45107</v>
      </c>
      <c r="O99" s="101">
        <v>128.99994051275601</v>
      </c>
      <c r="P99" s="24">
        <v>226.042752578864</v>
      </c>
      <c r="Q99" s="24">
        <v>177.16487486205301</v>
      </c>
      <c r="R99" s="104">
        <v>283.46345188252002</v>
      </c>
      <c r="S99" s="101">
        <v>212.75533607748301</v>
      </c>
      <c r="T99" s="24">
        <v>418.96472421874699</v>
      </c>
      <c r="U99" s="24">
        <v>333.19716769721202</v>
      </c>
      <c r="V99" s="104">
        <v>495.89746561877399</v>
      </c>
      <c r="W99" s="101">
        <v>237.671903631134</v>
      </c>
      <c r="X99" s="24">
        <v>434.15233696268899</v>
      </c>
      <c r="Y99" s="24">
        <v>270.80897965500901</v>
      </c>
      <c r="Z99" s="104">
        <v>424.72628650971399</v>
      </c>
      <c r="AA99" s="101">
        <v>242.50741449484801</v>
      </c>
      <c r="AB99" s="24">
        <v>405.15009656625102</v>
      </c>
      <c r="AC99" s="24">
        <v>287.51672566903602</v>
      </c>
      <c r="AD99" s="104">
        <v>454.27606057715099</v>
      </c>
    </row>
    <row r="100" spans="14:30" x14ac:dyDescent="0.3">
      <c r="N100" s="55">
        <v>45199</v>
      </c>
      <c r="O100" s="101">
        <v>129.545252591143</v>
      </c>
      <c r="P100" s="24">
        <v>233.65108901349399</v>
      </c>
      <c r="Q100" s="24">
        <v>182.37021209321199</v>
      </c>
      <c r="R100" s="104">
        <v>285.23677529061399</v>
      </c>
      <c r="S100" s="101">
        <v>220.36257388966601</v>
      </c>
      <c r="T100" s="24">
        <v>420.25797175077003</v>
      </c>
      <c r="U100" s="24">
        <v>335.95618010839598</v>
      </c>
      <c r="V100" s="104">
        <v>489.55788064864203</v>
      </c>
      <c r="W100" s="101">
        <v>234.959430792928</v>
      </c>
      <c r="X100" s="24">
        <v>438.75636059093699</v>
      </c>
      <c r="Y100" s="24">
        <v>275.02793516635899</v>
      </c>
      <c r="Z100" s="104">
        <v>416.62716866402798</v>
      </c>
      <c r="AA100" s="101">
        <v>240.513096469033</v>
      </c>
      <c r="AB100" s="24">
        <v>409.92616247800697</v>
      </c>
      <c r="AC100" s="24">
        <v>292.88818551249398</v>
      </c>
      <c r="AD100" s="104">
        <v>448.94729849291002</v>
      </c>
    </row>
    <row r="101" spans="14:30" x14ac:dyDescent="0.3">
      <c r="N101" s="55">
        <v>45291</v>
      </c>
      <c r="O101" s="101">
        <v>125.71604227143401</v>
      </c>
      <c r="P101" s="24">
        <v>240.27753485944999</v>
      </c>
      <c r="Q101" s="24">
        <v>181.84838171473899</v>
      </c>
      <c r="R101" s="104">
        <v>287.99474982378501</v>
      </c>
      <c r="S101" s="101">
        <v>219.75649554961001</v>
      </c>
      <c r="T101" s="24">
        <v>410.54082966234</v>
      </c>
      <c r="U101" s="24">
        <v>334.58409551522101</v>
      </c>
      <c r="V101" s="104">
        <v>488.38892468698299</v>
      </c>
      <c r="W101" s="101">
        <v>228.83073192141799</v>
      </c>
      <c r="X101" s="24">
        <v>442.18612367513202</v>
      </c>
      <c r="Y101" s="24">
        <v>277.31911209036701</v>
      </c>
      <c r="Z101" s="104">
        <v>407.72868552407999</v>
      </c>
      <c r="AA101" s="101">
        <v>234.13813468762999</v>
      </c>
      <c r="AB101" s="24">
        <v>409.01874654060998</v>
      </c>
      <c r="AC101" s="24">
        <v>296.79460580121997</v>
      </c>
      <c r="AD101" s="104">
        <v>441.25308880095702</v>
      </c>
    </row>
    <row r="102" spans="14:30" x14ac:dyDescent="0.3">
      <c r="N102" s="55">
        <v>45382</v>
      </c>
      <c r="O102" s="101">
        <v>125.57385039992801</v>
      </c>
      <c r="P102" s="24">
        <v>241.42371859640801</v>
      </c>
      <c r="Q102" s="24">
        <v>180.63558403202899</v>
      </c>
      <c r="R102" s="104">
        <v>291.26619687354798</v>
      </c>
      <c r="S102" s="101">
        <v>217.03086315253</v>
      </c>
      <c r="T102" s="24">
        <v>413.90841189975498</v>
      </c>
      <c r="U102" s="24">
        <v>333.316691433985</v>
      </c>
      <c r="V102" s="104">
        <v>516.45923058343999</v>
      </c>
      <c r="W102" s="101">
        <v>230.51289281819501</v>
      </c>
      <c r="X102" s="24">
        <v>455.16615597850301</v>
      </c>
      <c r="Y102" s="24">
        <v>280.11713951404698</v>
      </c>
      <c r="Z102" s="104">
        <v>406.86931609240798</v>
      </c>
      <c r="AA102" s="101">
        <v>230.39551097443001</v>
      </c>
      <c r="AB102" s="24">
        <v>403.91788473556898</v>
      </c>
      <c r="AC102" s="24">
        <v>297.34164995488698</v>
      </c>
      <c r="AD102" s="104">
        <v>426.86884303587402</v>
      </c>
    </row>
    <row r="103" spans="14:30" x14ac:dyDescent="0.3">
      <c r="N103" s="55">
        <v>45473</v>
      </c>
      <c r="O103" s="101">
        <v>130.340449355803</v>
      </c>
      <c r="P103" s="24">
        <v>237.363193329105</v>
      </c>
      <c r="Q103" s="24">
        <v>180.61643080511601</v>
      </c>
      <c r="R103" s="104">
        <v>292.646072859713</v>
      </c>
      <c r="S103" s="101">
        <v>215.62904571641999</v>
      </c>
      <c r="T103" s="24">
        <v>445.71904575966499</v>
      </c>
      <c r="U103" s="24">
        <v>344.20439094589699</v>
      </c>
      <c r="V103" s="104">
        <v>537.02538284496597</v>
      </c>
      <c r="W103" s="101">
        <v>238.61582256620301</v>
      </c>
      <c r="X103" s="24">
        <v>470.79813224819202</v>
      </c>
      <c r="Y103" s="24">
        <v>281.889013066372</v>
      </c>
      <c r="Z103" s="104">
        <v>408.19290940070198</v>
      </c>
      <c r="AA103" s="101">
        <v>226.72727624382301</v>
      </c>
      <c r="AB103" s="24">
        <v>400.15273868873197</v>
      </c>
      <c r="AC103" s="24">
        <v>296.68020571555502</v>
      </c>
      <c r="AD103" s="104">
        <v>407.89198452697002</v>
      </c>
    </row>
    <row r="104" spans="14:30" x14ac:dyDescent="0.3">
      <c r="N104" s="55">
        <v>45565</v>
      </c>
      <c r="O104" s="101">
        <v>127.508996247228</v>
      </c>
      <c r="P104" s="24">
        <v>238.15915373312501</v>
      </c>
      <c r="Q104" s="24">
        <v>181.51346104303201</v>
      </c>
      <c r="R104" s="104">
        <v>292.93117948382599</v>
      </c>
      <c r="S104" s="101">
        <v>217.455567228978</v>
      </c>
      <c r="T104" s="24">
        <v>475.85707048803198</v>
      </c>
      <c r="U104" s="24">
        <v>360.36613681808802</v>
      </c>
      <c r="V104" s="104">
        <v>513.64082195169499</v>
      </c>
      <c r="W104" s="101">
        <v>238.25479507038901</v>
      </c>
      <c r="X104" s="24">
        <v>482.67022319146997</v>
      </c>
      <c r="Y104" s="24">
        <v>280.87572801551602</v>
      </c>
      <c r="Z104" s="104">
        <v>406.078338602869</v>
      </c>
      <c r="AA104" s="101">
        <v>227.84281044206</v>
      </c>
      <c r="AB104" s="24">
        <v>407.96161706332998</v>
      </c>
      <c r="AC104" s="24">
        <v>295.46935243846099</v>
      </c>
      <c r="AD104" s="104">
        <v>404.29353221705401</v>
      </c>
    </row>
    <row r="105" spans="14:30" x14ac:dyDescent="0.3">
      <c r="N105" s="55">
        <v>45657</v>
      </c>
      <c r="O105" s="101">
        <v>123.52018270000001</v>
      </c>
      <c r="P105" s="24">
        <v>244.11244889887399</v>
      </c>
      <c r="Q105" s="24">
        <v>184.11770367396699</v>
      </c>
      <c r="R105" s="104">
        <v>295.281752871935</v>
      </c>
      <c r="S105" s="101">
        <v>221.868855681507</v>
      </c>
      <c r="T105" s="24">
        <v>470.69137153033398</v>
      </c>
      <c r="U105" s="24">
        <v>361.42099182498498</v>
      </c>
      <c r="V105" s="104">
        <v>495.10602126996599</v>
      </c>
      <c r="W105" s="101">
        <v>233.80245709059801</v>
      </c>
      <c r="X105" s="24">
        <v>488.66724927585602</v>
      </c>
      <c r="Y105" s="24">
        <v>280.11352069687899</v>
      </c>
      <c r="Z105" s="104">
        <v>407.24214126140402</v>
      </c>
      <c r="AA105" s="101">
        <v>229.49040960862999</v>
      </c>
      <c r="AB105" s="24">
        <v>419.39237464798703</v>
      </c>
      <c r="AC105" s="24">
        <v>298.32732379825097</v>
      </c>
      <c r="AD105" s="104">
        <v>409.76857894945499</v>
      </c>
    </row>
    <row r="106" spans="14:30" x14ac:dyDescent="0.3">
      <c r="N106" s="55">
        <v>45747</v>
      </c>
      <c r="O106" s="101">
        <v>127.516278834167</v>
      </c>
      <c r="P106" s="24">
        <v>249.30024744836101</v>
      </c>
      <c r="Q106" s="24">
        <v>183.79313222915999</v>
      </c>
      <c r="R106" s="104">
        <v>308.326991030106</v>
      </c>
      <c r="S106" s="101">
        <v>220.75503773109301</v>
      </c>
      <c r="T106" s="24">
        <v>459.66652069206299</v>
      </c>
      <c r="U106" s="24">
        <v>351.05443371191598</v>
      </c>
      <c r="V106" s="104">
        <v>496.67428104675702</v>
      </c>
      <c r="W106" s="101">
        <v>241.04254173503199</v>
      </c>
      <c r="X106" s="24">
        <v>493.188481955545</v>
      </c>
      <c r="Y106" s="24">
        <v>281.39214871625398</v>
      </c>
      <c r="Z106" s="104">
        <v>419.19677480600302</v>
      </c>
      <c r="AA106" s="101">
        <v>225.524139558614</v>
      </c>
      <c r="AB106" s="24">
        <v>422.90237491023902</v>
      </c>
      <c r="AC106" s="24">
        <v>309.110686443742</v>
      </c>
      <c r="AD106" s="104">
        <v>394.59186759053199</v>
      </c>
    </row>
    <row r="107" spans="14:30" x14ac:dyDescent="0.3">
      <c r="N107" s="55">
        <v>45838</v>
      </c>
      <c r="O107" s="101">
        <v>128.449398272011</v>
      </c>
      <c r="P107" s="24">
        <v>253.490631320955</v>
      </c>
      <c r="Q107" s="24">
        <v>178.00287959802699</v>
      </c>
      <c r="R107" s="104">
        <v>330.06166885862501</v>
      </c>
      <c r="S107" s="101">
        <v>218.26235172422901</v>
      </c>
      <c r="T107" s="24">
        <v>465.60023599153902</v>
      </c>
      <c r="U107" s="24">
        <v>347.536804155879</v>
      </c>
      <c r="V107" s="104">
        <v>487.98469572984902</v>
      </c>
      <c r="W107" s="101">
        <v>255.307135862275</v>
      </c>
      <c r="X107" s="24">
        <v>500.006124560628</v>
      </c>
      <c r="Y107" s="24">
        <v>282.63262889141402</v>
      </c>
      <c r="Z107" s="104">
        <v>430.577002636847</v>
      </c>
      <c r="AA107" s="101">
        <v>221.308265477459</v>
      </c>
      <c r="AB107" s="24">
        <v>419.32883518599198</v>
      </c>
      <c r="AC107" s="24">
        <v>315.79588906754401</v>
      </c>
      <c r="AD107" s="104">
        <v>375.19861796163298</v>
      </c>
    </row>
    <row r="108" spans="14:30" x14ac:dyDescent="0.3">
      <c r="N108" s="55">
        <v>45930</v>
      </c>
      <c r="O108" s="101">
        <v>127.193113834957</v>
      </c>
      <c r="P108" s="24">
        <v>257.68964243312001</v>
      </c>
      <c r="Q108" s="24">
        <v>178.18560157588601</v>
      </c>
      <c r="R108" s="104">
        <v>325.67102286686497</v>
      </c>
      <c r="S108" s="101">
        <v>216.121469979811</v>
      </c>
      <c r="T108" s="24">
        <v>467.05141297605297</v>
      </c>
      <c r="U108" s="24">
        <v>348.53464576570798</v>
      </c>
      <c r="V108" s="104">
        <v>499.50238036997098</v>
      </c>
      <c r="W108" s="101">
        <v>253.57314883638099</v>
      </c>
      <c r="X108" s="24">
        <v>500.19938685861001</v>
      </c>
      <c r="Y108" s="24">
        <v>281.70892534084999</v>
      </c>
      <c r="Z108" s="104">
        <v>422.325221751382</v>
      </c>
      <c r="AA108" s="101">
        <v>222.80477676605</v>
      </c>
      <c r="AB108" s="24">
        <v>416.35111189810198</v>
      </c>
      <c r="AC108" s="24">
        <v>303.24081601151198</v>
      </c>
      <c r="AD108" s="104">
        <v>386.682634514634</v>
      </c>
    </row>
    <row r="109" spans="14:30" x14ac:dyDescent="0.3">
      <c r="N109" s="55">
        <v>46022</v>
      </c>
      <c r="O109" s="101">
        <v>129.3596065712</v>
      </c>
      <c r="P109" s="24">
        <v>260.27840668887302</v>
      </c>
      <c r="Q109" s="24">
        <v>183.19437180566501</v>
      </c>
      <c r="R109" s="104">
        <v>311.90314548820402</v>
      </c>
      <c r="S109" s="101">
        <v>216.38598467005201</v>
      </c>
      <c r="T109" s="24">
        <v>464.57452455598099</v>
      </c>
      <c r="U109" s="24">
        <v>348.14436858631899</v>
      </c>
      <c r="V109" s="104">
        <v>512.18077285254799</v>
      </c>
      <c r="W109" s="101">
        <v>245.43556478443401</v>
      </c>
      <c r="X109" s="24">
        <v>502.52809348670502</v>
      </c>
      <c r="Y109" s="24">
        <v>281.87298706781002</v>
      </c>
      <c r="Z109" s="104">
        <v>412.88841904965602</v>
      </c>
      <c r="AA109" s="101">
        <v>226.049043004542</v>
      </c>
      <c r="AB109" s="24">
        <v>417.87651728596501</v>
      </c>
      <c r="AC109" s="24">
        <v>293.49528416033002</v>
      </c>
      <c r="AD109" s="104">
        <v>398.95679669925403</v>
      </c>
    </row>
    <row r="110" spans="14:30" x14ac:dyDescent="0.3">
      <c r="N110" s="55">
        <v>46112</v>
      </c>
      <c r="O110" s="101">
        <v>131.783361194782</v>
      </c>
      <c r="P110" s="24">
        <v>262.75115307010998</v>
      </c>
      <c r="Q110" s="24">
        <v>187.12408377278999</v>
      </c>
      <c r="R110" s="104">
        <v>305.75629259187298</v>
      </c>
      <c r="S110" s="101">
        <v>220.40034559300599</v>
      </c>
      <c r="T110" s="24">
        <v>473.96709772049502</v>
      </c>
      <c r="U110" s="24">
        <v>352.022850320651</v>
      </c>
      <c r="V110" s="104">
        <v>500.83176857086301</v>
      </c>
      <c r="W110" s="101">
        <v>248.89836797592201</v>
      </c>
      <c r="X110" s="24">
        <v>511.85021547025298</v>
      </c>
      <c r="Y110" s="24">
        <v>286.90451775700399</v>
      </c>
      <c r="Z110" s="104">
        <v>417.59637720146299</v>
      </c>
      <c r="AA110" s="101">
        <v>224.384032352866</v>
      </c>
      <c r="AB110" s="24">
        <v>419.509966198435</v>
      </c>
      <c r="AC110" s="24">
        <v>287.36864569404997</v>
      </c>
      <c r="AD110" s="104">
        <v>391.31095885910599</v>
      </c>
    </row>
    <row r="111" spans="14:30" ht="28.8" x14ac:dyDescent="0.3">
      <c r="N111" s="178" t="s">
        <v>0</v>
      </c>
      <c r="O111" s="132" t="s">
        <v>41</v>
      </c>
      <c r="P111" s="133" t="s">
        <v>42</v>
      </c>
      <c r="Q111" s="133" t="s">
        <v>43</v>
      </c>
      <c r="R111" s="134" t="s">
        <v>44</v>
      </c>
      <c r="S111" s="132" t="s">
        <v>45</v>
      </c>
      <c r="T111" s="133" t="s">
        <v>46</v>
      </c>
      <c r="U111" s="133" t="s">
        <v>47</v>
      </c>
      <c r="V111" s="134" t="s">
        <v>48</v>
      </c>
      <c r="W111" s="132" t="s">
        <v>49</v>
      </c>
      <c r="X111" s="133" t="s">
        <v>50</v>
      </c>
      <c r="Y111" s="133" t="s">
        <v>51</v>
      </c>
      <c r="Z111" s="134" t="s">
        <v>52</v>
      </c>
      <c r="AA111" s="132" t="s">
        <v>53</v>
      </c>
      <c r="AB111" s="133" t="s">
        <v>54</v>
      </c>
      <c r="AC111" s="133" t="s">
        <v>55</v>
      </c>
      <c r="AD111" s="134" t="s">
        <v>56</v>
      </c>
    </row>
    <row r="112" spans="14:30" x14ac:dyDescent="0.3">
      <c r="N112" s="37" t="s">
        <v>146</v>
      </c>
      <c r="O112" s="122">
        <f>O106/O105-1</f>
        <v>3.2351766705790208E-2</v>
      </c>
      <c r="P112" s="122">
        <f t="shared" ref="O112:AD116" si="0">P106/P105-1</f>
        <v>2.1251675499909028E-2</v>
      </c>
      <c r="Q112" s="122">
        <f t="shared" si="0"/>
        <v>-1.7628475607198713E-3</v>
      </c>
      <c r="R112" s="122">
        <f t="shared" si="0"/>
        <v>4.4178951226386154E-2</v>
      </c>
      <c r="S112" s="122">
        <f t="shared" si="0"/>
        <v>-5.0201635871457428E-3</v>
      </c>
      <c r="T112" s="122">
        <f t="shared" si="0"/>
        <v>-2.3422674612509797E-2</v>
      </c>
      <c r="U112" s="122">
        <f t="shared" si="0"/>
        <v>-2.8682778110710627E-2</v>
      </c>
      <c r="V112" s="122">
        <f t="shared" si="0"/>
        <v>3.1675231352839006E-3</v>
      </c>
      <c r="W112" s="122">
        <f t="shared" si="0"/>
        <v>3.0966674749822953E-2</v>
      </c>
      <c r="X112" s="122">
        <f t="shared" si="0"/>
        <v>9.252170441929275E-3</v>
      </c>
      <c r="Y112" s="122">
        <f t="shared" si="0"/>
        <v>4.5646779783923286E-3</v>
      </c>
      <c r="Z112" s="122">
        <f t="shared" si="0"/>
        <v>2.9355099419648312E-2</v>
      </c>
      <c r="AA112" s="122">
        <f t="shared" si="0"/>
        <v>-1.7282944663265076E-2</v>
      </c>
      <c r="AB112" s="122">
        <f t="shared" si="0"/>
        <v>8.3692515039122117E-3</v>
      </c>
      <c r="AC112" s="122">
        <f t="shared" si="0"/>
        <v>3.6146077765184748E-2</v>
      </c>
      <c r="AD112" s="123">
        <f t="shared" si="0"/>
        <v>-3.7037274546116605E-2</v>
      </c>
    </row>
    <row r="113" spans="14:30" x14ac:dyDescent="0.3">
      <c r="N113" s="37" t="s">
        <v>146</v>
      </c>
      <c r="O113" s="122">
        <f t="shared" si="0"/>
        <v>7.3176495297317956E-3</v>
      </c>
      <c r="P113" s="122">
        <f t="shared" si="0"/>
        <v>1.6808582885430079E-2</v>
      </c>
      <c r="Q113" s="122">
        <f t="shared" si="0"/>
        <v>-3.150418386642162E-2</v>
      </c>
      <c r="R113" s="122">
        <f t="shared" si="0"/>
        <v>7.0492297012027638E-2</v>
      </c>
      <c r="S113" s="122">
        <f t="shared" si="0"/>
        <v>-1.1291638154597439E-2</v>
      </c>
      <c r="T113" s="122">
        <f t="shared" si="0"/>
        <v>1.2908739341169317E-2</v>
      </c>
      <c r="U113" s="122">
        <f t="shared" si="0"/>
        <v>-1.0020182678916467E-2</v>
      </c>
      <c r="V113" s="122">
        <f t="shared" si="0"/>
        <v>-1.7495541139344706E-2</v>
      </c>
      <c r="W113" s="122">
        <f t="shared" si="0"/>
        <v>5.917874091671127E-2</v>
      </c>
      <c r="X113" s="122">
        <f t="shared" si="0"/>
        <v>1.382360467553978E-2</v>
      </c>
      <c r="Y113" s="122">
        <f t="shared" si="0"/>
        <v>4.4083681112612183E-3</v>
      </c>
      <c r="Z113" s="122">
        <f t="shared" si="0"/>
        <v>2.7147698920418906E-2</v>
      </c>
      <c r="AA113" s="122">
        <f t="shared" si="0"/>
        <v>-1.8693671060694972E-2</v>
      </c>
      <c r="AB113" s="122">
        <f t="shared" si="0"/>
        <v>-8.4500346563566309E-3</v>
      </c>
      <c r="AC113" s="122">
        <f t="shared" si="0"/>
        <v>2.1627212894882231E-2</v>
      </c>
      <c r="AD113" s="123">
        <f t="shared" si="0"/>
        <v>-4.914761611109375E-2</v>
      </c>
    </row>
    <row r="114" spans="14:30" x14ac:dyDescent="0.3">
      <c r="N114" s="37" t="s">
        <v>146</v>
      </c>
      <c r="O114" s="122">
        <f t="shared" si="0"/>
        <v>-9.7803839796400949E-3</v>
      </c>
      <c r="P114" s="122">
        <f t="shared" si="0"/>
        <v>1.6564758588053952E-2</v>
      </c>
      <c r="Q114" s="122">
        <f t="shared" si="0"/>
        <v>1.0265113590950392E-3</v>
      </c>
      <c r="R114" s="122">
        <f t="shared" si="0"/>
        <v>-1.3302501944388756E-2</v>
      </c>
      <c r="S114" s="122">
        <f t="shared" si="0"/>
        <v>-9.8087541323800265E-3</v>
      </c>
      <c r="T114" s="122">
        <f t="shared" si="0"/>
        <v>3.1167874763282644E-3</v>
      </c>
      <c r="U114" s="122">
        <f t="shared" si="0"/>
        <v>2.8711825564853299E-3</v>
      </c>
      <c r="V114" s="122">
        <f t="shared" si="0"/>
        <v>2.3602552991740078E-2</v>
      </c>
      <c r="W114" s="122">
        <f t="shared" si="0"/>
        <v>-6.791768745662452E-3</v>
      </c>
      <c r="X114" s="122">
        <f t="shared" si="0"/>
        <v>3.8651986143545258E-4</v>
      </c>
      <c r="Y114" s="122">
        <f t="shared" si="0"/>
        <v>-3.2682127119827431E-3</v>
      </c>
      <c r="Z114" s="122">
        <f t="shared" si="0"/>
        <v>-1.9164471940979699E-2</v>
      </c>
      <c r="AA114" s="122">
        <f t="shared" si="0"/>
        <v>6.7621120492826758E-3</v>
      </c>
      <c r="AB114" s="122">
        <f t="shared" si="0"/>
        <v>-7.1011650953344274E-3</v>
      </c>
      <c r="AC114" s="122">
        <f t="shared" si="0"/>
        <v>-3.9756923667067401E-2</v>
      </c>
      <c r="AD114" s="123">
        <f t="shared" si="0"/>
        <v>3.0607832767058252E-2</v>
      </c>
    </row>
    <row r="115" spans="14:30" x14ac:dyDescent="0.3">
      <c r="N115" s="37" t="s">
        <v>146</v>
      </c>
      <c r="O115" s="122">
        <f t="shared" si="0"/>
        <v>1.7033097711989242E-2</v>
      </c>
      <c r="P115" s="122">
        <f t="shared" si="0"/>
        <v>1.0046054747524069E-2</v>
      </c>
      <c r="Q115" s="122">
        <f t="shared" si="0"/>
        <v>2.8109848301327789E-2</v>
      </c>
      <c r="R115" s="122">
        <f t="shared" si="0"/>
        <v>-4.2275414181658033E-2</v>
      </c>
      <c r="S115" s="122">
        <f t="shared" si="0"/>
        <v>1.2239167643350868E-3</v>
      </c>
      <c r="T115" s="122">
        <f t="shared" si="0"/>
        <v>-5.3032457482341533E-3</v>
      </c>
      <c r="U115" s="122">
        <f t="shared" si="0"/>
        <v>-1.1197658084508566E-3</v>
      </c>
      <c r="V115" s="122">
        <f t="shared" si="0"/>
        <v>2.5382046174007078E-2</v>
      </c>
      <c r="W115" s="122">
        <f t="shared" si="0"/>
        <v>-3.2091663053795183E-2</v>
      </c>
      <c r="X115" s="122">
        <f t="shared" si="0"/>
        <v>4.65555674252216E-3</v>
      </c>
      <c r="Y115" s="122">
        <f t="shared" si="0"/>
        <v>5.8238029470136787E-4</v>
      </c>
      <c r="Z115" s="122">
        <f t="shared" si="0"/>
        <v>-2.2344871240679298E-2</v>
      </c>
      <c r="AA115" s="122">
        <f t="shared" si="0"/>
        <v>1.4561026408776545E-2</v>
      </c>
      <c r="AB115" s="122">
        <f t="shared" si="0"/>
        <v>3.6637476021352811E-3</v>
      </c>
      <c r="AC115" s="122">
        <f t="shared" si="0"/>
        <v>-3.2137929119713249E-2</v>
      </c>
      <c r="AD115" s="123">
        <f t="shared" si="0"/>
        <v>3.1742212059837183E-2</v>
      </c>
    </row>
    <row r="116" spans="14:30" x14ac:dyDescent="0.3">
      <c r="N116" s="37" t="str">
        <f>"QTR "&amp;YEAR(N110)&amp;"Q"&amp;(MONTH(N110)/3)</f>
        <v>QTR 2026Q1</v>
      </c>
      <c r="O116" s="122">
        <f>O110/O109-1</f>
        <v>1.8736564587864324E-2</v>
      </c>
      <c r="P116" s="122">
        <f t="shared" si="0"/>
        <v>9.5003900350165704E-3</v>
      </c>
      <c r="Q116" s="122">
        <f t="shared" si="0"/>
        <v>2.1451051843959901E-2</v>
      </c>
      <c r="R116" s="122">
        <f t="shared" si="0"/>
        <v>-1.970756943380525E-2</v>
      </c>
      <c r="S116" s="122">
        <f t="shared" si="0"/>
        <v>1.855185274164195E-2</v>
      </c>
      <c r="T116" s="122">
        <f t="shared" si="0"/>
        <v>2.0217581180309141E-2</v>
      </c>
      <c r="U116" s="122">
        <f t="shared" si="0"/>
        <v>1.1140440817931418E-2</v>
      </c>
      <c r="V116" s="122">
        <f t="shared" si="0"/>
        <v>-2.215820054797768E-2</v>
      </c>
      <c r="W116" s="122">
        <f t="shared" si="0"/>
        <v>1.4108807721201266E-2</v>
      </c>
      <c r="X116" s="122">
        <f t="shared" si="0"/>
        <v>1.8550449426355531E-2</v>
      </c>
      <c r="Y116" s="122">
        <f t="shared" si="0"/>
        <v>1.7850347213241635E-2</v>
      </c>
      <c r="Z116" s="122">
        <f t="shared" si="0"/>
        <v>1.1402495043680849E-2</v>
      </c>
      <c r="AA116" s="122">
        <f t="shared" si="0"/>
        <v>-7.3657053776712278E-3</v>
      </c>
      <c r="AB116" s="122">
        <f t="shared" si="0"/>
        <v>3.9089272665497887E-3</v>
      </c>
      <c r="AC116" s="122">
        <f t="shared" si="0"/>
        <v>-2.0874742447081984E-2</v>
      </c>
      <c r="AD116" s="123">
        <f t="shared" si="0"/>
        <v>-1.91645759726502E-2</v>
      </c>
    </row>
    <row r="117" spans="14:30" x14ac:dyDescent="0.3">
      <c r="N117" s="37" t="s">
        <v>149</v>
      </c>
      <c r="O117" s="124">
        <f>RANK(O116,$O116:$AD116)</f>
        <v>3</v>
      </c>
      <c r="P117" s="124">
        <f t="shared" ref="P117:AD117" si="1">RANK(P116,$O116:$AD116)</f>
        <v>10</v>
      </c>
      <c r="Q117" s="124">
        <f t="shared" si="1"/>
        <v>1</v>
      </c>
      <c r="R117" s="124">
        <f t="shared" si="1"/>
        <v>14</v>
      </c>
      <c r="S117" s="124">
        <f t="shared" si="1"/>
        <v>4</v>
      </c>
      <c r="T117" s="124">
        <f t="shared" si="1"/>
        <v>2</v>
      </c>
      <c r="U117" s="124">
        <f t="shared" si="1"/>
        <v>9</v>
      </c>
      <c r="V117" s="124">
        <f t="shared" si="1"/>
        <v>16</v>
      </c>
      <c r="W117" s="124">
        <f t="shared" si="1"/>
        <v>7</v>
      </c>
      <c r="X117" s="124">
        <f t="shared" si="1"/>
        <v>5</v>
      </c>
      <c r="Y117" s="124">
        <f t="shared" si="1"/>
        <v>6</v>
      </c>
      <c r="Z117" s="124">
        <f t="shared" si="1"/>
        <v>8</v>
      </c>
      <c r="AA117" s="124">
        <f t="shared" si="1"/>
        <v>12</v>
      </c>
      <c r="AB117" s="124">
        <f t="shared" si="1"/>
        <v>11</v>
      </c>
      <c r="AC117" s="124">
        <f t="shared" si="1"/>
        <v>15</v>
      </c>
      <c r="AD117" s="125">
        <f t="shared" si="1"/>
        <v>13</v>
      </c>
    </row>
    <row r="118" spans="14:30" x14ac:dyDescent="0.3">
      <c r="N118" s="37">
        <v>42825</v>
      </c>
      <c r="O118" s="126" t="s">
        <v>96</v>
      </c>
      <c r="P118" s="127" t="s">
        <v>96</v>
      </c>
      <c r="Q118" s="127" t="s">
        <v>96</v>
      </c>
      <c r="R118" s="128" t="s">
        <v>96</v>
      </c>
      <c r="S118" s="113" t="s">
        <v>96</v>
      </c>
      <c r="T118" s="114" t="s">
        <v>96</v>
      </c>
      <c r="U118" s="114" t="s">
        <v>96</v>
      </c>
      <c r="V118" s="129" t="s">
        <v>96</v>
      </c>
      <c r="W118" s="113" t="s">
        <v>96</v>
      </c>
      <c r="X118" s="114" t="s">
        <v>96</v>
      </c>
      <c r="Y118" s="114" t="s">
        <v>96</v>
      </c>
      <c r="Z118" s="129" t="s">
        <v>96</v>
      </c>
      <c r="AA118" s="113" t="s">
        <v>96</v>
      </c>
      <c r="AB118" s="114" t="s">
        <v>96</v>
      </c>
      <c r="AC118" s="114" t="s">
        <v>96</v>
      </c>
      <c r="AD118" s="129" t="s">
        <v>96</v>
      </c>
    </row>
    <row r="119" spans="14:30" x14ac:dyDescent="0.3">
      <c r="N119" s="37" t="s">
        <v>148</v>
      </c>
      <c r="O119" s="122">
        <f t="shared" ref="O119:AD123" si="2">O106/O102-1</f>
        <v>1.5468415024726401E-2</v>
      </c>
      <c r="P119" s="122">
        <f t="shared" si="2"/>
        <v>3.2625331503240984E-2</v>
      </c>
      <c r="Q119" s="122">
        <f t="shared" si="2"/>
        <v>1.7480211410455748E-2</v>
      </c>
      <c r="R119" s="122">
        <f t="shared" si="2"/>
        <v>5.8574576589005556E-2</v>
      </c>
      <c r="S119" s="122">
        <f t="shared" si="2"/>
        <v>1.7159654274358394E-2</v>
      </c>
      <c r="T119" s="122">
        <f t="shared" si="2"/>
        <v>0.11055128979449247</v>
      </c>
      <c r="U119" s="122">
        <f t="shared" si="2"/>
        <v>5.3215883673932485E-2</v>
      </c>
      <c r="V119" s="122">
        <f t="shared" si="2"/>
        <v>-3.8308831297936274E-2</v>
      </c>
      <c r="W119" s="122">
        <f t="shared" si="2"/>
        <v>4.5679219015058337E-2</v>
      </c>
      <c r="X119" s="122">
        <f t="shared" si="2"/>
        <v>8.3535046438816707E-2</v>
      </c>
      <c r="Y119" s="122">
        <f t="shared" si="2"/>
        <v>4.5517000652617323E-3</v>
      </c>
      <c r="Z119" s="122">
        <f t="shared" si="2"/>
        <v>3.0298324857692682E-2</v>
      </c>
      <c r="AA119" s="122">
        <f t="shared" si="2"/>
        <v>-2.1143517055576044E-2</v>
      </c>
      <c r="AB119" s="122">
        <f t="shared" si="2"/>
        <v>4.7000865502894396E-2</v>
      </c>
      <c r="AC119" s="122">
        <f t="shared" si="2"/>
        <v>3.9580854181177294E-2</v>
      </c>
      <c r="AD119" s="123">
        <f t="shared" si="2"/>
        <v>-7.5613331757336755E-2</v>
      </c>
    </row>
    <row r="120" spans="14:30" x14ac:dyDescent="0.3">
      <c r="N120" s="37" t="s">
        <v>148</v>
      </c>
      <c r="O120" s="122">
        <f t="shared" si="2"/>
        <v>-1.4508551206769416E-2</v>
      </c>
      <c r="P120" s="122">
        <f t="shared" si="2"/>
        <v>6.7944139803888026E-2</v>
      </c>
      <c r="Q120" s="122">
        <f t="shared" si="2"/>
        <v>-1.4470174144394554E-2</v>
      </c>
      <c r="R120" s="122">
        <f t="shared" si="2"/>
        <v>0.12785271858696046</v>
      </c>
      <c r="S120" s="122">
        <f t="shared" si="2"/>
        <v>1.2212204524951309E-2</v>
      </c>
      <c r="T120" s="122">
        <f t="shared" si="2"/>
        <v>4.4604758134105138E-2</v>
      </c>
      <c r="U120" s="122">
        <f t="shared" si="2"/>
        <v>9.6814953488080224E-3</v>
      </c>
      <c r="V120" s="122">
        <f t="shared" si="2"/>
        <v>-9.1319123232717847E-2</v>
      </c>
      <c r="W120" s="122">
        <f t="shared" si="2"/>
        <v>6.995057208094857E-2</v>
      </c>
      <c r="X120" s="122">
        <f t="shared" si="2"/>
        <v>6.2039312205763641E-2</v>
      </c>
      <c r="Y120" s="122">
        <f t="shared" si="2"/>
        <v>2.6379737789459234E-3</v>
      </c>
      <c r="Z120" s="122">
        <f t="shared" si="2"/>
        <v>5.4837045721859212E-2</v>
      </c>
      <c r="AA120" s="122">
        <f>AA107/AA103-1</f>
        <v>-2.3901009424805109E-2</v>
      </c>
      <c r="AB120" s="122">
        <f t="shared" si="2"/>
        <v>4.7921942406538243E-2</v>
      </c>
      <c r="AC120" s="122">
        <f t="shared" si="2"/>
        <v>6.4431947206873508E-2</v>
      </c>
      <c r="AD120" s="123">
        <f t="shared" si="2"/>
        <v>-8.0152020156148307E-2</v>
      </c>
    </row>
    <row r="121" spans="14:30" x14ac:dyDescent="0.3">
      <c r="N121" s="37" t="s">
        <v>148</v>
      </c>
      <c r="O121" s="122">
        <f t="shared" si="2"/>
        <v>-2.477334318109814E-3</v>
      </c>
      <c r="P121" s="122">
        <f t="shared" si="2"/>
        <v>8.2006038373315437E-2</v>
      </c>
      <c r="Q121" s="122">
        <f t="shared" si="2"/>
        <v>-1.8333954121215523E-2</v>
      </c>
      <c r="R121" s="122">
        <f t="shared" si="2"/>
        <v>0.11176633173952277</v>
      </c>
      <c r="S121" s="122">
        <f t="shared" si="2"/>
        <v>-6.1350337734155103E-3</v>
      </c>
      <c r="T121" s="122">
        <f t="shared" si="2"/>
        <v>-1.8504836973312289E-2</v>
      </c>
      <c r="U121" s="122">
        <f t="shared" si="2"/>
        <v>-3.2831861386444783E-2</v>
      </c>
      <c r="V121" s="122">
        <f t="shared" si="2"/>
        <v>-2.7525930528655818E-2</v>
      </c>
      <c r="W121" s="122">
        <f t="shared" si="2"/>
        <v>6.4293999881372299E-2</v>
      </c>
      <c r="X121" s="122">
        <f t="shared" si="2"/>
        <v>3.631706043773586E-2</v>
      </c>
      <c r="Y121" s="122">
        <f t="shared" si="2"/>
        <v>2.966426936285238E-3</v>
      </c>
      <c r="Z121" s="122">
        <f t="shared" si="2"/>
        <v>4.0009233697150925E-2</v>
      </c>
      <c r="AA121" s="122">
        <f t="shared" si="2"/>
        <v>-2.2111883478944216E-2</v>
      </c>
      <c r="AB121" s="122">
        <f t="shared" si="2"/>
        <v>2.0564421955092005E-2</v>
      </c>
      <c r="AC121" s="122">
        <f t="shared" si="2"/>
        <v>2.6302097015864279E-2</v>
      </c>
      <c r="AD121" s="123">
        <f t="shared" si="2"/>
        <v>-4.3559682010854472E-2</v>
      </c>
    </row>
    <row r="122" spans="14:30" x14ac:dyDescent="0.3">
      <c r="N122" s="37" t="s">
        <v>148</v>
      </c>
      <c r="O122" s="122">
        <f t="shared" si="2"/>
        <v>4.7275058565793282E-2</v>
      </c>
      <c r="P122" s="122">
        <f t="shared" si="2"/>
        <v>6.6223405905431409E-2</v>
      </c>
      <c r="Q122" s="122">
        <f t="shared" si="2"/>
        <v>-5.0148999790753379E-3</v>
      </c>
      <c r="R122" s="122">
        <f t="shared" si="2"/>
        <v>5.6289941571424418E-2</v>
      </c>
      <c r="S122" s="122">
        <f t="shared" si="2"/>
        <v>-2.4712215667284321E-2</v>
      </c>
      <c r="T122" s="122">
        <f t="shared" si="2"/>
        <v>-1.2995451678805225E-2</v>
      </c>
      <c r="U122" s="122">
        <f t="shared" si="2"/>
        <v>-3.6734510554093935E-2</v>
      </c>
      <c r="V122" s="122">
        <f t="shared" si="2"/>
        <v>3.4487061051660328E-2</v>
      </c>
      <c r="W122" s="122">
        <f t="shared" si="2"/>
        <v>4.9756139600056315E-2</v>
      </c>
      <c r="X122" s="122">
        <f t="shared" si="2"/>
        <v>2.8364585986454083E-2</v>
      </c>
      <c r="Y122" s="122">
        <f t="shared" si="2"/>
        <v>6.2812618489593852E-3</v>
      </c>
      <c r="Z122" s="122">
        <f t="shared" si="2"/>
        <v>1.3864669728832713E-2</v>
      </c>
      <c r="AA122" s="122">
        <f t="shared" si="2"/>
        <v>-1.4995688098499826E-2</v>
      </c>
      <c r="AB122" s="122">
        <f t="shared" si="2"/>
        <v>-3.6144132646530602E-3</v>
      </c>
      <c r="AC122" s="122">
        <f t="shared" si="2"/>
        <v>-1.6197107178786974E-2</v>
      </c>
      <c r="AD122" s="123">
        <f t="shared" si="2"/>
        <v>-2.6385093454260655E-2</v>
      </c>
    </row>
    <row r="123" spans="14:30" x14ac:dyDescent="0.3">
      <c r="N123" s="37" t="str">
        <f>"Y/Y "&amp;RIGHT(N116,4)</f>
        <v>Y/Y 26Q1</v>
      </c>
      <c r="O123" s="122">
        <f>O110/O106-1</f>
        <v>3.3463040167320823E-2</v>
      </c>
      <c r="P123" s="122">
        <f t="shared" si="2"/>
        <v>5.3954642080871418E-2</v>
      </c>
      <c r="Q123" s="122">
        <f t="shared" si="2"/>
        <v>1.8123373290558131E-2</v>
      </c>
      <c r="R123" s="122">
        <f t="shared" si="2"/>
        <v>-8.3375718410004795E-3</v>
      </c>
      <c r="S123" s="122">
        <f t="shared" si="2"/>
        <v>-1.6067227354470415E-3</v>
      </c>
      <c r="T123" s="122">
        <f t="shared" si="2"/>
        <v>3.1110764836432825E-2</v>
      </c>
      <c r="U123" s="122">
        <f t="shared" si="2"/>
        <v>2.7585938696041978E-3</v>
      </c>
      <c r="V123" s="122">
        <f t="shared" si="2"/>
        <v>8.3706519196926621E-3</v>
      </c>
      <c r="W123" s="122">
        <f t="shared" si="2"/>
        <v>3.2591036355423153E-2</v>
      </c>
      <c r="X123" s="122">
        <f t="shared" si="2"/>
        <v>3.783894838888413E-2</v>
      </c>
      <c r="Y123" s="122">
        <f t="shared" si="2"/>
        <v>1.958963342047082E-2</v>
      </c>
      <c r="Z123" s="122">
        <f t="shared" si="2"/>
        <v>-3.8177717499869868E-3</v>
      </c>
      <c r="AA123" s="122">
        <f t="shared" si="2"/>
        <v>-5.0553666138771769E-3</v>
      </c>
      <c r="AB123" s="122">
        <f t="shared" si="2"/>
        <v>-8.0217301038426614E-3</v>
      </c>
      <c r="AC123" s="122">
        <f t="shared" si="2"/>
        <v>-7.0337395965923921E-2</v>
      </c>
      <c r="AD123" s="123">
        <f t="shared" si="2"/>
        <v>-8.3146891786188837E-3</v>
      </c>
    </row>
    <row r="124" spans="14:30" x14ac:dyDescent="0.3">
      <c r="N124" s="37" t="s">
        <v>149</v>
      </c>
      <c r="O124" s="124">
        <f>RANK(O123,$O123:$AD123)</f>
        <v>3</v>
      </c>
      <c r="P124" s="124">
        <f t="shared" ref="P124:AD124" si="3">RANK(P123,$O123:$AD123)</f>
        <v>1</v>
      </c>
      <c r="Q124" s="124">
        <f t="shared" si="3"/>
        <v>7</v>
      </c>
      <c r="R124" s="124">
        <f t="shared" si="3"/>
        <v>15</v>
      </c>
      <c r="S124" s="124">
        <f t="shared" si="3"/>
        <v>10</v>
      </c>
      <c r="T124" s="124">
        <f t="shared" si="3"/>
        <v>5</v>
      </c>
      <c r="U124" s="124">
        <f t="shared" si="3"/>
        <v>9</v>
      </c>
      <c r="V124" s="124">
        <f t="shared" si="3"/>
        <v>8</v>
      </c>
      <c r="W124" s="124">
        <f t="shared" si="3"/>
        <v>4</v>
      </c>
      <c r="X124" s="124">
        <f t="shared" si="3"/>
        <v>2</v>
      </c>
      <c r="Y124" s="124">
        <f t="shared" si="3"/>
        <v>6</v>
      </c>
      <c r="Z124" s="124">
        <f t="shared" si="3"/>
        <v>11</v>
      </c>
      <c r="AA124" s="124">
        <f t="shared" si="3"/>
        <v>12</v>
      </c>
      <c r="AB124" s="124">
        <f t="shared" si="3"/>
        <v>13</v>
      </c>
      <c r="AC124" s="124">
        <f t="shared" si="3"/>
        <v>16</v>
      </c>
      <c r="AD124" s="125">
        <f t="shared" si="3"/>
        <v>14</v>
      </c>
    </row>
    <row r="125" spans="14:30" x14ac:dyDescent="0.3">
      <c r="N125" s="55"/>
      <c r="O125" s="101"/>
      <c r="P125" s="24"/>
      <c r="Q125" s="24"/>
      <c r="R125" s="104"/>
      <c r="S125" s="101"/>
      <c r="T125" s="24"/>
      <c r="U125" s="24"/>
      <c r="V125" s="104"/>
      <c r="W125" s="101"/>
      <c r="X125" s="24"/>
      <c r="Y125" s="24"/>
      <c r="Z125" s="104"/>
      <c r="AA125" s="101"/>
      <c r="AB125" s="24"/>
      <c r="AC125" s="24"/>
      <c r="AD125" s="104"/>
    </row>
    <row r="126" spans="14:30" x14ac:dyDescent="0.3">
      <c r="N126" s="55"/>
      <c r="O126" s="101"/>
      <c r="P126" s="24"/>
      <c r="Q126" s="24"/>
      <c r="R126" s="104"/>
      <c r="S126" s="101"/>
      <c r="T126" s="24"/>
      <c r="U126" s="24"/>
      <c r="V126" s="104"/>
      <c r="W126" s="101"/>
      <c r="X126" s="24"/>
      <c r="Y126" s="24"/>
      <c r="Z126" s="104"/>
      <c r="AA126" s="101"/>
      <c r="AB126" s="24"/>
      <c r="AC126" s="24"/>
      <c r="AD126" s="104"/>
    </row>
    <row r="127" spans="14:30" x14ac:dyDescent="0.3">
      <c r="N127" s="55">
        <v>47664</v>
      </c>
      <c r="O127" s="101" t="s">
        <v>96</v>
      </c>
      <c r="P127" s="24" t="s">
        <v>96</v>
      </c>
      <c r="Q127" s="24" t="s">
        <v>96</v>
      </c>
      <c r="R127" s="104" t="s">
        <v>96</v>
      </c>
      <c r="S127" s="101" t="s">
        <v>96</v>
      </c>
      <c r="T127" s="24" t="s">
        <v>96</v>
      </c>
      <c r="U127" s="24" t="s">
        <v>96</v>
      </c>
      <c r="V127" s="104" t="s">
        <v>96</v>
      </c>
      <c r="W127" s="101" t="s">
        <v>96</v>
      </c>
      <c r="X127" s="24" t="s">
        <v>96</v>
      </c>
      <c r="Y127" s="24" t="s">
        <v>96</v>
      </c>
      <c r="Z127" s="104" t="s">
        <v>96</v>
      </c>
      <c r="AA127" s="101" t="s">
        <v>96</v>
      </c>
      <c r="AB127" s="24" t="s">
        <v>96</v>
      </c>
      <c r="AC127" s="24" t="s">
        <v>96</v>
      </c>
      <c r="AD127" s="104" t="s">
        <v>96</v>
      </c>
    </row>
    <row r="128" spans="14:30" x14ac:dyDescent="0.3">
      <c r="N128" s="55">
        <v>47756</v>
      </c>
      <c r="O128" s="101" t="s">
        <v>96</v>
      </c>
      <c r="P128" s="24" t="s">
        <v>96</v>
      </c>
      <c r="Q128" s="24" t="s">
        <v>96</v>
      </c>
      <c r="R128" s="104" t="s">
        <v>96</v>
      </c>
      <c r="S128" s="101" t="s">
        <v>96</v>
      </c>
      <c r="T128" s="24" t="s">
        <v>96</v>
      </c>
      <c r="U128" s="24" t="s">
        <v>96</v>
      </c>
      <c r="V128" s="104" t="s">
        <v>96</v>
      </c>
      <c r="W128" s="101" t="s">
        <v>96</v>
      </c>
      <c r="X128" s="24" t="s">
        <v>96</v>
      </c>
      <c r="Y128" s="24" t="s">
        <v>96</v>
      </c>
      <c r="Z128" s="104" t="s">
        <v>96</v>
      </c>
      <c r="AA128" s="101" t="s">
        <v>96</v>
      </c>
      <c r="AB128" s="24" t="s">
        <v>96</v>
      </c>
      <c r="AC128" s="24" t="s">
        <v>96</v>
      </c>
      <c r="AD128" s="104" t="s">
        <v>96</v>
      </c>
    </row>
    <row r="129" spans="14:30" x14ac:dyDescent="0.3">
      <c r="N129" s="55">
        <v>47848</v>
      </c>
      <c r="O129" s="101" t="s">
        <v>96</v>
      </c>
      <c r="P129" s="24" t="s">
        <v>96</v>
      </c>
      <c r="Q129" s="24" t="s">
        <v>96</v>
      </c>
      <c r="R129" s="104" t="s">
        <v>96</v>
      </c>
      <c r="S129" s="101" t="s">
        <v>96</v>
      </c>
      <c r="T129" s="24" t="s">
        <v>96</v>
      </c>
      <c r="U129" s="24" t="s">
        <v>96</v>
      </c>
      <c r="V129" s="104" t="s">
        <v>96</v>
      </c>
      <c r="W129" s="101" t="s">
        <v>96</v>
      </c>
      <c r="X129" s="24" t="s">
        <v>96</v>
      </c>
      <c r="Y129" s="24" t="s">
        <v>96</v>
      </c>
      <c r="Z129" s="104" t="s">
        <v>96</v>
      </c>
      <c r="AA129" s="101" t="s">
        <v>96</v>
      </c>
      <c r="AB129" s="24" t="s">
        <v>96</v>
      </c>
      <c r="AC129" s="24" t="s">
        <v>96</v>
      </c>
      <c r="AD129" s="104" t="s">
        <v>96</v>
      </c>
    </row>
    <row r="130" spans="14:30" x14ac:dyDescent="0.3">
      <c r="N130" s="55">
        <v>47938</v>
      </c>
      <c r="O130" s="101" t="s">
        <v>96</v>
      </c>
      <c r="P130" s="24" t="s">
        <v>96</v>
      </c>
      <c r="Q130" s="24" t="s">
        <v>96</v>
      </c>
      <c r="R130" s="104" t="s">
        <v>96</v>
      </c>
      <c r="S130" s="101" t="s">
        <v>96</v>
      </c>
      <c r="T130" s="24" t="s">
        <v>96</v>
      </c>
      <c r="U130" s="24" t="s">
        <v>96</v>
      </c>
      <c r="V130" s="104" t="s">
        <v>96</v>
      </c>
      <c r="W130" s="101" t="s">
        <v>96</v>
      </c>
      <c r="X130" s="24" t="s">
        <v>96</v>
      </c>
      <c r="Y130" s="24" t="s">
        <v>96</v>
      </c>
      <c r="Z130" s="104" t="s">
        <v>96</v>
      </c>
      <c r="AA130" s="101" t="s">
        <v>96</v>
      </c>
      <c r="AB130" s="24" t="s">
        <v>96</v>
      </c>
      <c r="AC130" s="24" t="s">
        <v>96</v>
      </c>
      <c r="AD130" s="104" t="s">
        <v>96</v>
      </c>
    </row>
    <row r="131" spans="14:30" x14ac:dyDescent="0.3">
      <c r="N131" s="55">
        <v>48029</v>
      </c>
      <c r="O131" s="101" t="s">
        <v>96</v>
      </c>
      <c r="P131" s="24" t="s">
        <v>96</v>
      </c>
      <c r="Q131" s="24" t="s">
        <v>96</v>
      </c>
      <c r="R131" s="104" t="s">
        <v>96</v>
      </c>
      <c r="S131" s="101" t="s">
        <v>96</v>
      </c>
      <c r="T131" s="24" t="s">
        <v>96</v>
      </c>
      <c r="U131" s="24" t="s">
        <v>96</v>
      </c>
      <c r="V131" s="104" t="s">
        <v>96</v>
      </c>
      <c r="W131" s="101" t="s">
        <v>96</v>
      </c>
      <c r="X131" s="24" t="s">
        <v>96</v>
      </c>
      <c r="Y131" s="24" t="s">
        <v>96</v>
      </c>
      <c r="Z131" s="104" t="s">
        <v>96</v>
      </c>
      <c r="AA131" s="101" t="s">
        <v>96</v>
      </c>
      <c r="AB131" s="24" t="s">
        <v>96</v>
      </c>
      <c r="AC131" s="24" t="s">
        <v>96</v>
      </c>
      <c r="AD131" s="104" t="s">
        <v>96</v>
      </c>
    </row>
    <row r="132" spans="14:30" x14ac:dyDescent="0.3">
      <c r="N132" s="55">
        <v>48121</v>
      </c>
      <c r="O132" s="101" t="s">
        <v>96</v>
      </c>
      <c r="P132" s="24" t="s">
        <v>96</v>
      </c>
      <c r="Q132" s="24" t="s">
        <v>96</v>
      </c>
      <c r="R132" s="104" t="s">
        <v>96</v>
      </c>
      <c r="S132" s="101" t="s">
        <v>96</v>
      </c>
      <c r="T132" s="24" t="s">
        <v>96</v>
      </c>
      <c r="U132" s="24" t="s">
        <v>96</v>
      </c>
      <c r="V132" s="104" t="s">
        <v>96</v>
      </c>
      <c r="W132" s="101" t="s">
        <v>96</v>
      </c>
      <c r="X132" s="24" t="s">
        <v>96</v>
      </c>
      <c r="Y132" s="24" t="s">
        <v>96</v>
      </c>
      <c r="Z132" s="104" t="s">
        <v>96</v>
      </c>
      <c r="AA132" s="101" t="s">
        <v>96</v>
      </c>
      <c r="AB132" s="24" t="s">
        <v>96</v>
      </c>
      <c r="AC132" s="24" t="s">
        <v>96</v>
      </c>
      <c r="AD132" s="104" t="s">
        <v>96</v>
      </c>
    </row>
    <row r="133" spans="14:30" x14ac:dyDescent="0.3">
      <c r="N133" s="55">
        <v>48213</v>
      </c>
      <c r="O133" s="101" t="s">
        <v>96</v>
      </c>
      <c r="P133" s="24" t="s">
        <v>96</v>
      </c>
      <c r="Q133" s="24" t="s">
        <v>96</v>
      </c>
      <c r="R133" s="104" t="s">
        <v>96</v>
      </c>
      <c r="S133" s="101" t="s">
        <v>96</v>
      </c>
      <c r="T133" s="24" t="s">
        <v>96</v>
      </c>
      <c r="U133" s="24" t="s">
        <v>96</v>
      </c>
      <c r="V133" s="104" t="s">
        <v>96</v>
      </c>
      <c r="W133" s="101" t="s">
        <v>96</v>
      </c>
      <c r="X133" s="24" t="s">
        <v>96</v>
      </c>
      <c r="Y133" s="24" t="s">
        <v>96</v>
      </c>
      <c r="Z133" s="104" t="s">
        <v>96</v>
      </c>
      <c r="AA133" s="101" t="s">
        <v>96</v>
      </c>
      <c r="AB133" s="24" t="s">
        <v>96</v>
      </c>
      <c r="AC133" s="24" t="s">
        <v>96</v>
      </c>
      <c r="AD133" s="104" t="s">
        <v>96</v>
      </c>
    </row>
    <row r="134" spans="14:30" x14ac:dyDescent="0.3">
      <c r="N134" s="55">
        <v>48304</v>
      </c>
      <c r="O134" s="101" t="s">
        <v>96</v>
      </c>
      <c r="P134" s="24" t="s">
        <v>96</v>
      </c>
      <c r="Q134" s="24" t="s">
        <v>96</v>
      </c>
      <c r="R134" s="104" t="s">
        <v>96</v>
      </c>
      <c r="S134" s="101" t="s">
        <v>96</v>
      </c>
      <c r="T134" s="24" t="s">
        <v>96</v>
      </c>
      <c r="U134" s="24" t="s">
        <v>96</v>
      </c>
      <c r="V134" s="104" t="s">
        <v>96</v>
      </c>
      <c r="W134" s="101" t="s">
        <v>96</v>
      </c>
      <c r="X134" s="24" t="s">
        <v>96</v>
      </c>
      <c r="Y134" s="24" t="s">
        <v>96</v>
      </c>
      <c r="Z134" s="104" t="s">
        <v>96</v>
      </c>
      <c r="AA134" s="101" t="s">
        <v>96</v>
      </c>
      <c r="AB134" s="24" t="s">
        <v>96</v>
      </c>
      <c r="AC134" s="24" t="s">
        <v>96</v>
      </c>
      <c r="AD134" s="104" t="s">
        <v>96</v>
      </c>
    </row>
    <row r="135" spans="14:30" x14ac:dyDescent="0.3">
      <c r="N135" s="55">
        <v>48395</v>
      </c>
      <c r="O135" s="101" t="s">
        <v>96</v>
      </c>
      <c r="P135" s="24" t="s">
        <v>96</v>
      </c>
      <c r="Q135" s="24" t="s">
        <v>96</v>
      </c>
      <c r="R135" s="104" t="s">
        <v>96</v>
      </c>
      <c r="S135" s="101" t="s">
        <v>96</v>
      </c>
      <c r="T135" s="24" t="s">
        <v>96</v>
      </c>
      <c r="U135" s="24" t="s">
        <v>96</v>
      </c>
      <c r="V135" s="104" t="s">
        <v>96</v>
      </c>
      <c r="W135" s="101" t="s">
        <v>96</v>
      </c>
      <c r="X135" s="24" t="s">
        <v>96</v>
      </c>
      <c r="Y135" s="24" t="s">
        <v>96</v>
      </c>
      <c r="Z135" s="104" t="s">
        <v>96</v>
      </c>
      <c r="AA135" s="101" t="s">
        <v>96</v>
      </c>
      <c r="AB135" s="24" t="s">
        <v>96</v>
      </c>
      <c r="AC135" s="24" t="s">
        <v>96</v>
      </c>
      <c r="AD135" s="104" t="s">
        <v>96</v>
      </c>
    </row>
    <row r="136" spans="14:30" x14ac:dyDescent="0.3">
      <c r="N136" s="55">
        <v>48487</v>
      </c>
      <c r="O136" s="101" t="s">
        <v>96</v>
      </c>
      <c r="P136" s="24" t="s">
        <v>96</v>
      </c>
      <c r="Q136" s="24" t="s">
        <v>96</v>
      </c>
      <c r="R136" s="104" t="s">
        <v>96</v>
      </c>
      <c r="S136" s="101" t="s">
        <v>96</v>
      </c>
      <c r="T136" s="24" t="s">
        <v>96</v>
      </c>
      <c r="U136" s="24" t="s">
        <v>96</v>
      </c>
      <c r="V136" s="104" t="s">
        <v>96</v>
      </c>
      <c r="W136" s="101" t="s">
        <v>96</v>
      </c>
      <c r="X136" s="24" t="s">
        <v>96</v>
      </c>
      <c r="Y136" s="24" t="s">
        <v>96</v>
      </c>
      <c r="Z136" s="104" t="s">
        <v>96</v>
      </c>
      <c r="AA136" s="101" t="s">
        <v>96</v>
      </c>
      <c r="AB136" s="24" t="s">
        <v>96</v>
      </c>
      <c r="AC136" s="24" t="s">
        <v>96</v>
      </c>
      <c r="AD136" s="104" t="s">
        <v>96</v>
      </c>
    </row>
    <row r="137" spans="14:30" x14ac:dyDescent="0.3">
      <c r="N137" s="55">
        <v>48579</v>
      </c>
      <c r="O137" s="101" t="s">
        <v>96</v>
      </c>
      <c r="P137" s="24" t="s">
        <v>96</v>
      </c>
      <c r="Q137" s="24" t="s">
        <v>96</v>
      </c>
      <c r="R137" s="104" t="s">
        <v>96</v>
      </c>
      <c r="S137" s="101" t="s">
        <v>96</v>
      </c>
      <c r="T137" s="24" t="s">
        <v>96</v>
      </c>
      <c r="U137" s="24" t="s">
        <v>96</v>
      </c>
      <c r="V137" s="104" t="s">
        <v>96</v>
      </c>
      <c r="W137" s="101" t="s">
        <v>96</v>
      </c>
      <c r="X137" s="24" t="s">
        <v>96</v>
      </c>
      <c r="Y137" s="24" t="s">
        <v>96</v>
      </c>
      <c r="Z137" s="104" t="s">
        <v>96</v>
      </c>
      <c r="AA137" s="101" t="s">
        <v>96</v>
      </c>
      <c r="AB137" s="24" t="s">
        <v>96</v>
      </c>
      <c r="AC137" s="24" t="s">
        <v>96</v>
      </c>
      <c r="AD137" s="104" t="s">
        <v>96</v>
      </c>
    </row>
    <row r="138" spans="14:30" x14ac:dyDescent="0.3">
      <c r="N138" s="55">
        <v>48669</v>
      </c>
      <c r="O138" s="101" t="s">
        <v>96</v>
      </c>
      <c r="P138" s="24" t="s">
        <v>96</v>
      </c>
      <c r="Q138" s="24" t="s">
        <v>96</v>
      </c>
      <c r="R138" s="104" t="s">
        <v>96</v>
      </c>
      <c r="S138" s="101" t="s">
        <v>96</v>
      </c>
      <c r="T138" s="24" t="s">
        <v>96</v>
      </c>
      <c r="U138" s="24" t="s">
        <v>96</v>
      </c>
      <c r="V138" s="104" t="s">
        <v>96</v>
      </c>
      <c r="W138" s="101" t="s">
        <v>96</v>
      </c>
      <c r="X138" s="24" t="s">
        <v>96</v>
      </c>
      <c r="Y138" s="24" t="s">
        <v>96</v>
      </c>
      <c r="Z138" s="104" t="s">
        <v>96</v>
      </c>
      <c r="AA138" s="101" t="s">
        <v>96</v>
      </c>
      <c r="AB138" s="24" t="s">
        <v>96</v>
      </c>
      <c r="AC138" s="24" t="s">
        <v>96</v>
      </c>
      <c r="AD138" s="104" t="s">
        <v>96</v>
      </c>
    </row>
    <row r="139" spans="14:30" x14ac:dyDescent="0.3">
      <c r="N139" s="55">
        <v>48760</v>
      </c>
      <c r="O139" s="101" t="s">
        <v>96</v>
      </c>
      <c r="P139" s="24" t="s">
        <v>96</v>
      </c>
      <c r="Q139" s="24" t="s">
        <v>96</v>
      </c>
      <c r="R139" s="104" t="s">
        <v>96</v>
      </c>
      <c r="S139" s="101" t="s">
        <v>96</v>
      </c>
      <c r="T139" s="24" t="s">
        <v>96</v>
      </c>
      <c r="U139" s="24" t="s">
        <v>96</v>
      </c>
      <c r="V139" s="104" t="s">
        <v>96</v>
      </c>
      <c r="W139" s="101" t="s">
        <v>96</v>
      </c>
      <c r="X139" s="24" t="s">
        <v>96</v>
      </c>
      <c r="Y139" s="24" t="s">
        <v>96</v>
      </c>
      <c r="Z139" s="104" t="s">
        <v>96</v>
      </c>
      <c r="AA139" s="101" t="s">
        <v>96</v>
      </c>
      <c r="AB139" s="24" t="s">
        <v>96</v>
      </c>
      <c r="AC139" s="24" t="s">
        <v>96</v>
      </c>
      <c r="AD139" s="104" t="s">
        <v>96</v>
      </c>
    </row>
    <row r="140" spans="14:30" x14ac:dyDescent="0.3">
      <c r="N140" s="55">
        <v>48852</v>
      </c>
      <c r="O140" s="101" t="s">
        <v>96</v>
      </c>
      <c r="P140" s="24" t="s">
        <v>96</v>
      </c>
      <c r="Q140" s="24" t="s">
        <v>96</v>
      </c>
      <c r="R140" s="104" t="s">
        <v>96</v>
      </c>
      <c r="S140" s="101" t="s">
        <v>96</v>
      </c>
      <c r="T140" s="24" t="s">
        <v>96</v>
      </c>
      <c r="U140" s="24" t="s">
        <v>96</v>
      </c>
      <c r="V140" s="104" t="s">
        <v>96</v>
      </c>
      <c r="W140" s="101" t="s">
        <v>96</v>
      </c>
      <c r="X140" s="24" t="s">
        <v>96</v>
      </c>
      <c r="Y140" s="24" t="s">
        <v>96</v>
      </c>
      <c r="Z140" s="104" t="s">
        <v>96</v>
      </c>
      <c r="AA140" s="101" t="s">
        <v>96</v>
      </c>
      <c r="AB140" s="24" t="s">
        <v>96</v>
      </c>
      <c r="AC140" s="24" t="s">
        <v>96</v>
      </c>
      <c r="AD140" s="104" t="s">
        <v>96</v>
      </c>
    </row>
    <row r="141" spans="14:30" x14ac:dyDescent="0.3">
      <c r="N141" s="55">
        <v>48944</v>
      </c>
      <c r="O141" s="101" t="s">
        <v>96</v>
      </c>
      <c r="P141" s="24" t="s">
        <v>96</v>
      </c>
      <c r="Q141" s="24" t="s">
        <v>96</v>
      </c>
      <c r="R141" s="104" t="s">
        <v>96</v>
      </c>
      <c r="S141" s="101" t="s">
        <v>96</v>
      </c>
      <c r="T141" s="24" t="s">
        <v>96</v>
      </c>
      <c r="U141" s="24" t="s">
        <v>96</v>
      </c>
      <c r="V141" s="104" t="s">
        <v>96</v>
      </c>
      <c r="W141" s="101" t="s">
        <v>96</v>
      </c>
      <c r="X141" s="24" t="s">
        <v>96</v>
      </c>
      <c r="Y141" s="24" t="s">
        <v>96</v>
      </c>
      <c r="Z141" s="104" t="s">
        <v>96</v>
      </c>
      <c r="AA141" s="101" t="s">
        <v>96</v>
      </c>
      <c r="AB141" s="24" t="s">
        <v>96</v>
      </c>
      <c r="AC141" s="24" t="s">
        <v>96</v>
      </c>
      <c r="AD141" s="104" t="s">
        <v>96</v>
      </c>
    </row>
    <row r="142" spans="14:30" x14ac:dyDescent="0.3">
      <c r="N142" s="55">
        <v>49034</v>
      </c>
      <c r="O142" s="101" t="s">
        <v>96</v>
      </c>
      <c r="P142" s="24" t="s">
        <v>96</v>
      </c>
      <c r="Q142" s="24" t="s">
        <v>96</v>
      </c>
      <c r="R142" s="104" t="s">
        <v>96</v>
      </c>
      <c r="S142" s="101" t="s">
        <v>96</v>
      </c>
      <c r="T142" s="24" t="s">
        <v>96</v>
      </c>
      <c r="U142" s="24" t="s">
        <v>96</v>
      </c>
      <c r="V142" s="104" t="s">
        <v>96</v>
      </c>
      <c r="W142" s="101" t="s">
        <v>96</v>
      </c>
      <c r="X142" s="24" t="s">
        <v>96</v>
      </c>
      <c r="Y142" s="24" t="s">
        <v>96</v>
      </c>
      <c r="Z142" s="104" t="s">
        <v>96</v>
      </c>
      <c r="AA142" s="101" t="s">
        <v>96</v>
      </c>
      <c r="AB142" s="24" t="s">
        <v>96</v>
      </c>
      <c r="AC142" s="24" t="s">
        <v>96</v>
      </c>
      <c r="AD142" s="104" t="s">
        <v>96</v>
      </c>
    </row>
    <row r="143" spans="14:30" x14ac:dyDescent="0.3">
      <c r="N143" s="55">
        <v>49125</v>
      </c>
      <c r="O143" s="101" t="s">
        <v>96</v>
      </c>
      <c r="P143" s="24" t="s">
        <v>96</v>
      </c>
      <c r="Q143" s="24" t="s">
        <v>96</v>
      </c>
      <c r="R143" s="104" t="s">
        <v>96</v>
      </c>
      <c r="S143" s="101" t="s">
        <v>96</v>
      </c>
      <c r="T143" s="24" t="s">
        <v>96</v>
      </c>
      <c r="U143" s="24" t="s">
        <v>96</v>
      </c>
      <c r="V143" s="104" t="s">
        <v>96</v>
      </c>
      <c r="W143" s="101" t="s">
        <v>96</v>
      </c>
      <c r="X143" s="24" t="s">
        <v>96</v>
      </c>
      <c r="Y143" s="24" t="s">
        <v>96</v>
      </c>
      <c r="Z143" s="104" t="s">
        <v>96</v>
      </c>
      <c r="AA143" s="101" t="s">
        <v>96</v>
      </c>
      <c r="AB143" s="24" t="s">
        <v>96</v>
      </c>
      <c r="AC143" s="24" t="s">
        <v>96</v>
      </c>
      <c r="AD143" s="104" t="s">
        <v>96</v>
      </c>
    </row>
    <row r="144" spans="14:30" x14ac:dyDescent="0.3">
      <c r="N144" s="55">
        <v>49217</v>
      </c>
      <c r="O144" s="101" t="s">
        <v>96</v>
      </c>
      <c r="P144" s="24" t="s">
        <v>96</v>
      </c>
      <c r="Q144" s="24" t="s">
        <v>96</v>
      </c>
      <c r="R144" s="104" t="s">
        <v>96</v>
      </c>
      <c r="S144" s="101" t="s">
        <v>96</v>
      </c>
      <c r="T144" s="24" t="s">
        <v>96</v>
      </c>
      <c r="U144" s="24" t="s">
        <v>96</v>
      </c>
      <c r="V144" s="104" t="s">
        <v>96</v>
      </c>
      <c r="W144" s="101" t="s">
        <v>96</v>
      </c>
      <c r="X144" s="24" t="s">
        <v>96</v>
      </c>
      <c r="Y144" s="24" t="s">
        <v>96</v>
      </c>
      <c r="Z144" s="104" t="s">
        <v>96</v>
      </c>
      <c r="AA144" s="101" t="s">
        <v>96</v>
      </c>
      <c r="AB144" s="24" t="s">
        <v>96</v>
      </c>
      <c r="AC144" s="24" t="s">
        <v>96</v>
      </c>
      <c r="AD144" s="104" t="s">
        <v>96</v>
      </c>
    </row>
    <row r="145" spans="14:30" x14ac:dyDescent="0.3">
      <c r="N145" s="55">
        <v>49309</v>
      </c>
      <c r="O145" s="101" t="s">
        <v>96</v>
      </c>
      <c r="P145" s="24" t="s">
        <v>96</v>
      </c>
      <c r="Q145" s="24" t="s">
        <v>96</v>
      </c>
      <c r="R145" s="104" t="s">
        <v>96</v>
      </c>
      <c r="S145" s="101" t="s">
        <v>96</v>
      </c>
      <c r="T145" s="24" t="s">
        <v>96</v>
      </c>
      <c r="U145" s="24" t="s">
        <v>96</v>
      </c>
      <c r="V145" s="104" t="s">
        <v>96</v>
      </c>
      <c r="W145" s="101" t="s">
        <v>96</v>
      </c>
      <c r="X145" s="24" t="s">
        <v>96</v>
      </c>
      <c r="Y145" s="24" t="s">
        <v>96</v>
      </c>
      <c r="Z145" s="104" t="s">
        <v>96</v>
      </c>
      <c r="AA145" s="101" t="s">
        <v>96</v>
      </c>
      <c r="AB145" s="24" t="s">
        <v>96</v>
      </c>
      <c r="AC145" s="24" t="s">
        <v>96</v>
      </c>
      <c r="AD145" s="104" t="s">
        <v>96</v>
      </c>
    </row>
    <row r="146" spans="14:30" x14ac:dyDescent="0.3">
      <c r="N146" s="55">
        <v>49399</v>
      </c>
      <c r="O146" s="101" t="s">
        <v>96</v>
      </c>
      <c r="P146" s="24" t="s">
        <v>96</v>
      </c>
      <c r="Q146" s="24" t="s">
        <v>96</v>
      </c>
      <c r="R146" s="104" t="s">
        <v>96</v>
      </c>
      <c r="S146" s="101" t="s">
        <v>96</v>
      </c>
      <c r="T146" s="24" t="s">
        <v>96</v>
      </c>
      <c r="U146" s="24" t="s">
        <v>96</v>
      </c>
      <c r="V146" s="104" t="s">
        <v>96</v>
      </c>
      <c r="W146" s="101" t="s">
        <v>96</v>
      </c>
      <c r="X146" s="24" t="s">
        <v>96</v>
      </c>
      <c r="Y146" s="24" t="s">
        <v>96</v>
      </c>
      <c r="Z146" s="104" t="s">
        <v>96</v>
      </c>
      <c r="AA146" s="101" t="s">
        <v>96</v>
      </c>
      <c r="AB146" s="24" t="s">
        <v>96</v>
      </c>
      <c r="AC146" s="24" t="s">
        <v>96</v>
      </c>
      <c r="AD146" s="104" t="s">
        <v>96</v>
      </c>
    </row>
    <row r="147" spans="14:30" x14ac:dyDescent="0.3">
      <c r="N147" s="55">
        <v>49490</v>
      </c>
      <c r="O147" s="101" t="s">
        <v>96</v>
      </c>
      <c r="P147" s="24" t="s">
        <v>96</v>
      </c>
      <c r="Q147" s="24" t="s">
        <v>96</v>
      </c>
      <c r="R147" s="104" t="s">
        <v>96</v>
      </c>
      <c r="S147" s="101" t="s">
        <v>96</v>
      </c>
      <c r="T147" s="24" t="s">
        <v>96</v>
      </c>
      <c r="U147" s="24" t="s">
        <v>96</v>
      </c>
      <c r="V147" s="104" t="s">
        <v>96</v>
      </c>
      <c r="W147" s="101" t="s">
        <v>96</v>
      </c>
      <c r="X147" s="24" t="s">
        <v>96</v>
      </c>
      <c r="Y147" s="24" t="s">
        <v>96</v>
      </c>
      <c r="Z147" s="104" t="s">
        <v>96</v>
      </c>
      <c r="AA147" s="101" t="s">
        <v>96</v>
      </c>
      <c r="AB147" s="24" t="s">
        <v>96</v>
      </c>
      <c r="AC147" s="24" t="s">
        <v>96</v>
      </c>
      <c r="AD147" s="104" t="s">
        <v>96</v>
      </c>
    </row>
    <row r="148" spans="14:30" x14ac:dyDescent="0.3">
      <c r="N148" s="55">
        <v>49582</v>
      </c>
      <c r="O148" s="101" t="s">
        <v>96</v>
      </c>
      <c r="P148" s="24" t="s">
        <v>96</v>
      </c>
      <c r="Q148" s="24" t="s">
        <v>96</v>
      </c>
      <c r="R148" s="104" t="s">
        <v>96</v>
      </c>
      <c r="S148" s="101" t="s">
        <v>96</v>
      </c>
      <c r="T148" s="24" t="s">
        <v>96</v>
      </c>
      <c r="U148" s="24" t="s">
        <v>96</v>
      </c>
      <c r="V148" s="104" t="s">
        <v>96</v>
      </c>
      <c r="W148" s="101" t="s">
        <v>96</v>
      </c>
      <c r="X148" s="24" t="s">
        <v>96</v>
      </c>
      <c r="Y148" s="24" t="s">
        <v>96</v>
      </c>
      <c r="Z148" s="104" t="s">
        <v>96</v>
      </c>
      <c r="AA148" s="101" t="s">
        <v>96</v>
      </c>
      <c r="AB148" s="24" t="s">
        <v>96</v>
      </c>
      <c r="AC148" s="24" t="s">
        <v>96</v>
      </c>
      <c r="AD148" s="104" t="s">
        <v>96</v>
      </c>
    </row>
    <row r="149" spans="14:30" x14ac:dyDescent="0.3">
      <c r="N149" s="55">
        <v>49674</v>
      </c>
      <c r="O149" s="101" t="s">
        <v>96</v>
      </c>
      <c r="P149" s="24" t="s">
        <v>96</v>
      </c>
      <c r="Q149" s="24" t="s">
        <v>96</v>
      </c>
      <c r="R149" s="104" t="s">
        <v>96</v>
      </c>
      <c r="S149" s="101" t="s">
        <v>96</v>
      </c>
      <c r="T149" s="24" t="s">
        <v>96</v>
      </c>
      <c r="U149" s="24" t="s">
        <v>96</v>
      </c>
      <c r="V149" s="104" t="s">
        <v>96</v>
      </c>
      <c r="W149" s="101" t="s">
        <v>96</v>
      </c>
      <c r="X149" s="24" t="s">
        <v>96</v>
      </c>
      <c r="Y149" s="24" t="s">
        <v>96</v>
      </c>
      <c r="Z149" s="104" t="s">
        <v>96</v>
      </c>
      <c r="AA149" s="101" t="s">
        <v>96</v>
      </c>
      <c r="AB149" s="24" t="s">
        <v>96</v>
      </c>
      <c r="AC149" s="24" t="s">
        <v>96</v>
      </c>
      <c r="AD149" s="104" t="s">
        <v>96</v>
      </c>
    </row>
    <row r="150" spans="14:30" x14ac:dyDescent="0.3">
      <c r="N150" s="55">
        <v>49765</v>
      </c>
      <c r="O150" s="101" t="s">
        <v>96</v>
      </c>
      <c r="P150" s="24" t="s">
        <v>96</v>
      </c>
      <c r="Q150" s="24" t="s">
        <v>96</v>
      </c>
      <c r="R150" s="104" t="s">
        <v>96</v>
      </c>
      <c r="S150" s="101" t="s">
        <v>96</v>
      </c>
      <c r="T150" s="24" t="s">
        <v>96</v>
      </c>
      <c r="U150" s="24" t="s">
        <v>96</v>
      </c>
      <c r="V150" s="104" t="s">
        <v>96</v>
      </c>
      <c r="W150" s="101" t="s">
        <v>96</v>
      </c>
      <c r="X150" s="24" t="s">
        <v>96</v>
      </c>
      <c r="Y150" s="24" t="s">
        <v>96</v>
      </c>
      <c r="Z150" s="104" t="s">
        <v>96</v>
      </c>
      <c r="AA150" s="101" t="s">
        <v>96</v>
      </c>
      <c r="AB150" s="24" t="s">
        <v>96</v>
      </c>
      <c r="AC150" s="24" t="s">
        <v>96</v>
      </c>
      <c r="AD150" s="104" t="s">
        <v>96</v>
      </c>
    </row>
    <row r="151" spans="14:30" x14ac:dyDescent="0.3">
      <c r="N151" s="55">
        <v>49856</v>
      </c>
      <c r="O151" s="101" t="s">
        <v>96</v>
      </c>
      <c r="P151" s="24" t="s">
        <v>96</v>
      </c>
      <c r="Q151" s="24" t="s">
        <v>96</v>
      </c>
      <c r="R151" s="104" t="s">
        <v>96</v>
      </c>
      <c r="S151" s="101" t="s">
        <v>96</v>
      </c>
      <c r="T151" s="24" t="s">
        <v>96</v>
      </c>
      <c r="U151" s="24" t="s">
        <v>96</v>
      </c>
      <c r="V151" s="104" t="s">
        <v>96</v>
      </c>
      <c r="W151" s="101" t="s">
        <v>96</v>
      </c>
      <c r="X151" s="24" t="s">
        <v>96</v>
      </c>
      <c r="Y151" s="24" t="s">
        <v>96</v>
      </c>
      <c r="Z151" s="104" t="s">
        <v>96</v>
      </c>
      <c r="AA151" s="101" t="s">
        <v>96</v>
      </c>
      <c r="AB151" s="24" t="s">
        <v>96</v>
      </c>
      <c r="AC151" s="24" t="s">
        <v>96</v>
      </c>
      <c r="AD151" s="104" t="s">
        <v>96</v>
      </c>
    </row>
    <row r="152" spans="14:30" x14ac:dyDescent="0.3">
      <c r="N152" s="55">
        <v>49948</v>
      </c>
      <c r="O152" s="101" t="s">
        <v>96</v>
      </c>
      <c r="P152" s="24" t="s">
        <v>96</v>
      </c>
      <c r="Q152" s="24" t="s">
        <v>96</v>
      </c>
      <c r="R152" s="104" t="s">
        <v>96</v>
      </c>
      <c r="S152" s="101" t="s">
        <v>96</v>
      </c>
      <c r="T152" s="24" t="s">
        <v>96</v>
      </c>
      <c r="U152" s="24" t="s">
        <v>96</v>
      </c>
      <c r="V152" s="104" t="s">
        <v>96</v>
      </c>
      <c r="W152" s="101" t="s">
        <v>96</v>
      </c>
      <c r="X152" s="24" t="s">
        <v>96</v>
      </c>
      <c r="Y152" s="24" t="s">
        <v>96</v>
      </c>
      <c r="Z152" s="104" t="s">
        <v>96</v>
      </c>
      <c r="AA152" s="101" t="s">
        <v>96</v>
      </c>
      <c r="AB152" s="24" t="s">
        <v>96</v>
      </c>
      <c r="AC152" s="24" t="s">
        <v>96</v>
      </c>
      <c r="AD152" s="104" t="s">
        <v>96</v>
      </c>
    </row>
    <row r="153" spans="14:30" x14ac:dyDescent="0.3">
      <c r="N153" s="55">
        <v>50040</v>
      </c>
      <c r="O153" s="101" t="s">
        <v>96</v>
      </c>
      <c r="P153" s="24" t="s">
        <v>96</v>
      </c>
      <c r="Q153" s="24" t="s">
        <v>96</v>
      </c>
      <c r="R153" s="104" t="s">
        <v>96</v>
      </c>
      <c r="S153" s="101" t="s">
        <v>96</v>
      </c>
      <c r="T153" s="24" t="s">
        <v>96</v>
      </c>
      <c r="U153" s="24" t="s">
        <v>96</v>
      </c>
      <c r="V153" s="104" t="s">
        <v>96</v>
      </c>
      <c r="W153" s="101" t="s">
        <v>96</v>
      </c>
      <c r="X153" s="24" t="s">
        <v>96</v>
      </c>
      <c r="Y153" s="24" t="s">
        <v>96</v>
      </c>
      <c r="Z153" s="104" t="s">
        <v>96</v>
      </c>
      <c r="AA153" s="101" t="s">
        <v>96</v>
      </c>
      <c r="AB153" s="24" t="s">
        <v>96</v>
      </c>
      <c r="AC153" s="24" t="s">
        <v>96</v>
      </c>
      <c r="AD153" s="104" t="s">
        <v>96</v>
      </c>
    </row>
    <row r="154" spans="14:30" x14ac:dyDescent="0.3">
      <c r="N154" s="55">
        <v>50130</v>
      </c>
      <c r="O154" s="101" t="s">
        <v>96</v>
      </c>
      <c r="P154" s="24" t="s">
        <v>96</v>
      </c>
      <c r="Q154" s="24" t="s">
        <v>96</v>
      </c>
      <c r="R154" s="104" t="s">
        <v>96</v>
      </c>
      <c r="S154" s="101" t="s">
        <v>96</v>
      </c>
      <c r="T154" s="24" t="s">
        <v>96</v>
      </c>
      <c r="U154" s="24" t="s">
        <v>96</v>
      </c>
      <c r="V154" s="104" t="s">
        <v>96</v>
      </c>
      <c r="W154" s="101" t="s">
        <v>96</v>
      </c>
      <c r="X154" s="24" t="s">
        <v>96</v>
      </c>
      <c r="Y154" s="24" t="s">
        <v>96</v>
      </c>
      <c r="Z154" s="104" t="s">
        <v>96</v>
      </c>
      <c r="AA154" s="101" t="s">
        <v>96</v>
      </c>
      <c r="AB154" s="24" t="s">
        <v>96</v>
      </c>
      <c r="AC154" s="24" t="s">
        <v>96</v>
      </c>
      <c r="AD154" s="104" t="s">
        <v>96</v>
      </c>
    </row>
    <row r="155" spans="14:30" x14ac:dyDescent="0.3">
      <c r="N155" s="55">
        <v>50221</v>
      </c>
      <c r="O155" s="101" t="s">
        <v>96</v>
      </c>
      <c r="P155" s="24" t="s">
        <v>96</v>
      </c>
      <c r="Q155" s="24" t="s">
        <v>96</v>
      </c>
      <c r="R155" s="104" t="s">
        <v>96</v>
      </c>
      <c r="S155" s="101" t="s">
        <v>96</v>
      </c>
      <c r="T155" s="24" t="s">
        <v>96</v>
      </c>
      <c r="U155" s="24" t="s">
        <v>96</v>
      </c>
      <c r="V155" s="104" t="s">
        <v>96</v>
      </c>
      <c r="W155" s="101" t="s">
        <v>96</v>
      </c>
      <c r="X155" s="24" t="s">
        <v>96</v>
      </c>
      <c r="Y155" s="24" t="s">
        <v>96</v>
      </c>
      <c r="Z155" s="104" t="s">
        <v>96</v>
      </c>
      <c r="AA155" s="101" t="s">
        <v>96</v>
      </c>
      <c r="AB155" s="24" t="s">
        <v>96</v>
      </c>
      <c r="AC155" s="24" t="s">
        <v>96</v>
      </c>
      <c r="AD155" s="104" t="s">
        <v>96</v>
      </c>
    </row>
    <row r="156" spans="14:30" x14ac:dyDescent="0.3">
      <c r="N156" s="55">
        <v>50313</v>
      </c>
      <c r="O156" s="101" t="s">
        <v>96</v>
      </c>
      <c r="P156" s="24" t="s">
        <v>96</v>
      </c>
      <c r="Q156" s="24" t="s">
        <v>96</v>
      </c>
      <c r="R156" s="104" t="s">
        <v>96</v>
      </c>
      <c r="S156" s="101" t="s">
        <v>96</v>
      </c>
      <c r="T156" s="24" t="s">
        <v>96</v>
      </c>
      <c r="U156" s="24" t="s">
        <v>96</v>
      </c>
      <c r="V156" s="104" t="s">
        <v>96</v>
      </c>
      <c r="W156" s="101" t="s">
        <v>96</v>
      </c>
      <c r="X156" s="24" t="s">
        <v>96</v>
      </c>
      <c r="Y156" s="24" t="s">
        <v>96</v>
      </c>
      <c r="Z156" s="104" t="s">
        <v>96</v>
      </c>
      <c r="AA156" s="101" t="s">
        <v>96</v>
      </c>
      <c r="AB156" s="24" t="s">
        <v>96</v>
      </c>
      <c r="AC156" s="24" t="s">
        <v>96</v>
      </c>
      <c r="AD156" s="104" t="s">
        <v>96</v>
      </c>
    </row>
    <row r="157" spans="14:30" x14ac:dyDescent="0.3">
      <c r="N157" s="55">
        <v>50405</v>
      </c>
      <c r="O157" s="101" t="s">
        <v>96</v>
      </c>
      <c r="P157" s="24" t="s">
        <v>96</v>
      </c>
      <c r="Q157" s="24" t="s">
        <v>96</v>
      </c>
      <c r="R157" s="104" t="s">
        <v>96</v>
      </c>
      <c r="S157" s="101" t="s">
        <v>96</v>
      </c>
      <c r="T157" s="24" t="s">
        <v>96</v>
      </c>
      <c r="U157" s="24" t="s">
        <v>96</v>
      </c>
      <c r="V157" s="104" t="s">
        <v>96</v>
      </c>
      <c r="W157" s="101" t="s">
        <v>96</v>
      </c>
      <c r="X157" s="24" t="s">
        <v>96</v>
      </c>
      <c r="Y157" s="24" t="s">
        <v>96</v>
      </c>
      <c r="Z157" s="104" t="s">
        <v>96</v>
      </c>
      <c r="AA157" s="101" t="s">
        <v>96</v>
      </c>
      <c r="AB157" s="24" t="s">
        <v>96</v>
      </c>
      <c r="AC157" s="24" t="s">
        <v>96</v>
      </c>
      <c r="AD157" s="104" t="s">
        <v>96</v>
      </c>
    </row>
    <row r="158" spans="14:30" x14ac:dyDescent="0.3">
      <c r="N158" s="55">
        <v>50495</v>
      </c>
      <c r="O158" s="101" t="s">
        <v>96</v>
      </c>
      <c r="P158" s="24" t="s">
        <v>96</v>
      </c>
      <c r="Q158" s="24" t="s">
        <v>96</v>
      </c>
      <c r="R158" s="104" t="s">
        <v>96</v>
      </c>
      <c r="S158" s="101" t="s">
        <v>96</v>
      </c>
      <c r="T158" s="24" t="s">
        <v>96</v>
      </c>
      <c r="U158" s="24" t="s">
        <v>96</v>
      </c>
      <c r="V158" s="104" t="s">
        <v>96</v>
      </c>
      <c r="W158" s="101" t="s">
        <v>96</v>
      </c>
      <c r="X158" s="24" t="s">
        <v>96</v>
      </c>
      <c r="Y158" s="24" t="s">
        <v>96</v>
      </c>
      <c r="Z158" s="104" t="s">
        <v>96</v>
      </c>
      <c r="AA158" s="101" t="s">
        <v>96</v>
      </c>
      <c r="AB158" s="24" t="s">
        <v>96</v>
      </c>
      <c r="AC158" s="24" t="s">
        <v>96</v>
      </c>
      <c r="AD158" s="104" t="s">
        <v>96</v>
      </c>
    </row>
    <row r="159" spans="14:30" x14ac:dyDescent="0.3">
      <c r="N159" s="55">
        <v>50586</v>
      </c>
      <c r="O159" s="101" t="s">
        <v>96</v>
      </c>
      <c r="P159" s="24" t="s">
        <v>96</v>
      </c>
      <c r="Q159" s="24" t="s">
        <v>96</v>
      </c>
      <c r="R159" s="104" t="s">
        <v>96</v>
      </c>
      <c r="S159" s="101" t="s">
        <v>96</v>
      </c>
      <c r="T159" s="24" t="s">
        <v>96</v>
      </c>
      <c r="U159" s="24" t="s">
        <v>96</v>
      </c>
      <c r="V159" s="104" t="s">
        <v>96</v>
      </c>
      <c r="W159" s="101" t="s">
        <v>96</v>
      </c>
      <c r="X159" s="24" t="s">
        <v>96</v>
      </c>
      <c r="Y159" s="24" t="s">
        <v>96</v>
      </c>
      <c r="Z159" s="104" t="s">
        <v>96</v>
      </c>
      <c r="AA159" s="101" t="s">
        <v>96</v>
      </c>
      <c r="AB159" s="24" t="s">
        <v>96</v>
      </c>
      <c r="AC159" s="24" t="s">
        <v>96</v>
      </c>
      <c r="AD159" s="104" t="s">
        <v>96</v>
      </c>
    </row>
    <row r="160" spans="14:30" x14ac:dyDescent="0.3">
      <c r="N160" s="55">
        <v>50678</v>
      </c>
      <c r="O160" s="101" t="s">
        <v>96</v>
      </c>
      <c r="P160" s="24" t="s">
        <v>96</v>
      </c>
      <c r="Q160" s="24" t="s">
        <v>96</v>
      </c>
      <c r="R160" s="104" t="s">
        <v>96</v>
      </c>
      <c r="S160" s="101" t="s">
        <v>96</v>
      </c>
      <c r="T160" s="24" t="s">
        <v>96</v>
      </c>
      <c r="U160" s="24" t="s">
        <v>96</v>
      </c>
      <c r="V160" s="104" t="s">
        <v>96</v>
      </c>
      <c r="W160" s="101" t="s">
        <v>96</v>
      </c>
      <c r="X160" s="24" t="s">
        <v>96</v>
      </c>
      <c r="Y160" s="24" t="s">
        <v>96</v>
      </c>
      <c r="Z160" s="104" t="s">
        <v>96</v>
      </c>
      <c r="AA160" s="101" t="s">
        <v>96</v>
      </c>
      <c r="AB160" s="24" t="s">
        <v>96</v>
      </c>
      <c r="AC160" s="24" t="s">
        <v>96</v>
      </c>
      <c r="AD160" s="104" t="s">
        <v>96</v>
      </c>
    </row>
    <row r="161" spans="14:30" x14ac:dyDescent="0.3">
      <c r="N161" s="55">
        <v>50770</v>
      </c>
      <c r="O161" s="101" t="s">
        <v>96</v>
      </c>
      <c r="P161" s="24" t="s">
        <v>96</v>
      </c>
      <c r="Q161" s="24" t="s">
        <v>96</v>
      </c>
      <c r="R161" s="104" t="s">
        <v>96</v>
      </c>
      <c r="S161" s="101" t="s">
        <v>96</v>
      </c>
      <c r="T161" s="24" t="s">
        <v>96</v>
      </c>
      <c r="U161" s="24" t="s">
        <v>96</v>
      </c>
      <c r="V161" s="104" t="s">
        <v>96</v>
      </c>
      <c r="W161" s="101" t="s">
        <v>96</v>
      </c>
      <c r="X161" s="24" t="s">
        <v>96</v>
      </c>
      <c r="Y161" s="24" t="s">
        <v>96</v>
      </c>
      <c r="Z161" s="104" t="s">
        <v>96</v>
      </c>
      <c r="AA161" s="101" t="s">
        <v>96</v>
      </c>
      <c r="AB161" s="24" t="s">
        <v>96</v>
      </c>
      <c r="AC161" s="24" t="s">
        <v>96</v>
      </c>
      <c r="AD161" s="104" t="s">
        <v>96</v>
      </c>
    </row>
    <row r="162" spans="14:30" x14ac:dyDescent="0.3">
      <c r="N162" s="55">
        <v>50860</v>
      </c>
      <c r="O162" s="101" t="s">
        <v>96</v>
      </c>
      <c r="P162" s="24" t="s">
        <v>96</v>
      </c>
      <c r="Q162" s="24" t="s">
        <v>96</v>
      </c>
      <c r="R162" s="104" t="s">
        <v>96</v>
      </c>
      <c r="S162" s="101" t="s">
        <v>96</v>
      </c>
      <c r="T162" s="24" t="s">
        <v>96</v>
      </c>
      <c r="U162" s="24" t="s">
        <v>96</v>
      </c>
      <c r="V162" s="104" t="s">
        <v>96</v>
      </c>
      <c r="W162" s="101" t="s">
        <v>96</v>
      </c>
      <c r="X162" s="24" t="s">
        <v>96</v>
      </c>
      <c r="Y162" s="24" t="s">
        <v>96</v>
      </c>
      <c r="Z162" s="104" t="s">
        <v>96</v>
      </c>
      <c r="AA162" s="101" t="s">
        <v>96</v>
      </c>
      <c r="AB162" s="24" t="s">
        <v>96</v>
      </c>
      <c r="AC162" s="24" t="s">
        <v>96</v>
      </c>
      <c r="AD162" s="104" t="s">
        <v>96</v>
      </c>
    </row>
    <row r="163" spans="14:30" x14ac:dyDescent="0.3">
      <c r="N163" s="55">
        <v>50951</v>
      </c>
      <c r="O163" s="101" t="s">
        <v>96</v>
      </c>
      <c r="P163" s="24" t="s">
        <v>96</v>
      </c>
      <c r="Q163" s="24" t="s">
        <v>96</v>
      </c>
      <c r="R163" s="104" t="s">
        <v>96</v>
      </c>
      <c r="S163" s="101" t="s">
        <v>96</v>
      </c>
      <c r="T163" s="24" t="s">
        <v>96</v>
      </c>
      <c r="U163" s="24" t="s">
        <v>96</v>
      </c>
      <c r="V163" s="104" t="s">
        <v>96</v>
      </c>
      <c r="W163" s="101" t="s">
        <v>96</v>
      </c>
      <c r="X163" s="24" t="s">
        <v>96</v>
      </c>
      <c r="Y163" s="24" t="s">
        <v>96</v>
      </c>
      <c r="Z163" s="104" t="s">
        <v>96</v>
      </c>
      <c r="AA163" s="101" t="s">
        <v>96</v>
      </c>
      <c r="AB163" s="24" t="s">
        <v>96</v>
      </c>
      <c r="AC163" s="24" t="s">
        <v>96</v>
      </c>
      <c r="AD163" s="104" t="s">
        <v>96</v>
      </c>
    </row>
    <row r="164" spans="14:30" x14ac:dyDescent="0.3">
      <c r="N164" s="55">
        <v>51043</v>
      </c>
      <c r="O164" s="101" t="s">
        <v>96</v>
      </c>
      <c r="P164" s="24" t="s">
        <v>96</v>
      </c>
      <c r="Q164" s="24" t="s">
        <v>96</v>
      </c>
      <c r="R164" s="104" t="s">
        <v>96</v>
      </c>
      <c r="S164" s="101" t="s">
        <v>96</v>
      </c>
      <c r="T164" s="24" t="s">
        <v>96</v>
      </c>
      <c r="U164" s="24" t="s">
        <v>96</v>
      </c>
      <c r="V164" s="104" t="s">
        <v>96</v>
      </c>
      <c r="W164" s="101" t="s">
        <v>96</v>
      </c>
      <c r="X164" s="24" t="s">
        <v>96</v>
      </c>
      <c r="Y164" s="24" t="s">
        <v>96</v>
      </c>
      <c r="Z164" s="104" t="s">
        <v>96</v>
      </c>
      <c r="AA164" s="101" t="s">
        <v>96</v>
      </c>
      <c r="AB164" s="24" t="s">
        <v>96</v>
      </c>
      <c r="AC164" s="24" t="s">
        <v>96</v>
      </c>
      <c r="AD164" s="104" t="s">
        <v>96</v>
      </c>
    </row>
    <row r="165" spans="14:30" x14ac:dyDescent="0.3">
      <c r="N165" s="55">
        <v>51135</v>
      </c>
      <c r="O165" s="101" t="s">
        <v>96</v>
      </c>
      <c r="P165" s="24" t="s">
        <v>96</v>
      </c>
      <c r="Q165" s="24" t="s">
        <v>96</v>
      </c>
      <c r="R165" s="104" t="s">
        <v>96</v>
      </c>
      <c r="S165" s="101" t="s">
        <v>96</v>
      </c>
      <c r="T165" s="24" t="s">
        <v>96</v>
      </c>
      <c r="U165" s="24" t="s">
        <v>96</v>
      </c>
      <c r="V165" s="104" t="s">
        <v>96</v>
      </c>
      <c r="W165" s="101" t="s">
        <v>96</v>
      </c>
      <c r="X165" s="24" t="s">
        <v>96</v>
      </c>
      <c r="Y165" s="24" t="s">
        <v>96</v>
      </c>
      <c r="Z165" s="104" t="s">
        <v>96</v>
      </c>
      <c r="AA165" s="101" t="s">
        <v>96</v>
      </c>
      <c r="AB165" s="24" t="s">
        <v>96</v>
      </c>
      <c r="AC165" s="24" t="s">
        <v>96</v>
      </c>
      <c r="AD165" s="104" t="s">
        <v>96</v>
      </c>
    </row>
    <row r="166" spans="14:30" x14ac:dyDescent="0.3">
      <c r="N166" s="55">
        <v>51226</v>
      </c>
      <c r="O166" s="101" t="s">
        <v>96</v>
      </c>
      <c r="P166" s="24" t="s">
        <v>96</v>
      </c>
      <c r="Q166" s="24" t="s">
        <v>96</v>
      </c>
      <c r="R166" s="104" t="s">
        <v>96</v>
      </c>
      <c r="S166" s="101" t="s">
        <v>96</v>
      </c>
      <c r="T166" s="24" t="s">
        <v>96</v>
      </c>
      <c r="U166" s="24" t="s">
        <v>96</v>
      </c>
      <c r="V166" s="104" t="s">
        <v>96</v>
      </c>
      <c r="W166" s="101" t="s">
        <v>96</v>
      </c>
      <c r="X166" s="24" t="s">
        <v>96</v>
      </c>
      <c r="Y166" s="24" t="s">
        <v>96</v>
      </c>
      <c r="Z166" s="104" t="s">
        <v>96</v>
      </c>
      <c r="AA166" s="101" t="s">
        <v>96</v>
      </c>
      <c r="AB166" s="24" t="s">
        <v>96</v>
      </c>
      <c r="AC166" s="24" t="s">
        <v>96</v>
      </c>
      <c r="AD166" s="104" t="s">
        <v>96</v>
      </c>
    </row>
    <row r="167" spans="14:30" x14ac:dyDescent="0.3">
      <c r="N167" s="55">
        <v>51317</v>
      </c>
      <c r="O167" s="101" t="s">
        <v>96</v>
      </c>
      <c r="P167" s="24" t="s">
        <v>96</v>
      </c>
      <c r="Q167" s="24" t="s">
        <v>96</v>
      </c>
      <c r="R167" s="104" t="s">
        <v>96</v>
      </c>
      <c r="S167" s="101" t="s">
        <v>96</v>
      </c>
      <c r="T167" s="24" t="s">
        <v>96</v>
      </c>
      <c r="U167" s="24" t="s">
        <v>96</v>
      </c>
      <c r="V167" s="104" t="s">
        <v>96</v>
      </c>
      <c r="W167" s="101" t="s">
        <v>96</v>
      </c>
      <c r="X167" s="24" t="s">
        <v>96</v>
      </c>
      <c r="Y167" s="24" t="s">
        <v>96</v>
      </c>
      <c r="Z167" s="104" t="s">
        <v>96</v>
      </c>
      <c r="AA167" s="101" t="s">
        <v>96</v>
      </c>
      <c r="AB167" s="24" t="s">
        <v>96</v>
      </c>
      <c r="AC167" s="24" t="s">
        <v>96</v>
      </c>
      <c r="AD167" s="104" t="s">
        <v>96</v>
      </c>
    </row>
    <row r="168" spans="14:30" x14ac:dyDescent="0.3">
      <c r="N168" s="55">
        <v>51409</v>
      </c>
      <c r="O168" s="101" t="s">
        <v>96</v>
      </c>
      <c r="P168" s="24" t="s">
        <v>96</v>
      </c>
      <c r="Q168" s="24" t="s">
        <v>96</v>
      </c>
      <c r="R168" s="104" t="s">
        <v>96</v>
      </c>
      <c r="S168" s="101" t="s">
        <v>96</v>
      </c>
      <c r="T168" s="24" t="s">
        <v>96</v>
      </c>
      <c r="U168" s="24" t="s">
        <v>96</v>
      </c>
      <c r="V168" s="104" t="s">
        <v>96</v>
      </c>
      <c r="W168" s="101" t="s">
        <v>96</v>
      </c>
      <c r="X168" s="24" t="s">
        <v>96</v>
      </c>
      <c r="Y168" s="24" t="s">
        <v>96</v>
      </c>
      <c r="Z168" s="104" t="s">
        <v>96</v>
      </c>
      <c r="AA168" s="101" t="s">
        <v>96</v>
      </c>
      <c r="AB168" s="24" t="s">
        <v>96</v>
      </c>
      <c r="AC168" s="24" t="s">
        <v>96</v>
      </c>
      <c r="AD168" s="104" t="s">
        <v>96</v>
      </c>
    </row>
    <row r="169" spans="14:30" x14ac:dyDescent="0.3">
      <c r="N169" s="55">
        <v>51501</v>
      </c>
      <c r="O169" s="101" t="s">
        <v>96</v>
      </c>
      <c r="P169" s="24" t="s">
        <v>96</v>
      </c>
      <c r="Q169" s="24" t="s">
        <v>96</v>
      </c>
      <c r="R169" s="104" t="s">
        <v>96</v>
      </c>
      <c r="S169" s="101" t="s">
        <v>96</v>
      </c>
      <c r="T169" s="24" t="s">
        <v>96</v>
      </c>
      <c r="U169" s="24" t="s">
        <v>96</v>
      </c>
      <c r="V169" s="104" t="s">
        <v>96</v>
      </c>
      <c r="W169" s="101" t="s">
        <v>96</v>
      </c>
      <c r="X169" s="24" t="s">
        <v>96</v>
      </c>
      <c r="Y169" s="24" t="s">
        <v>96</v>
      </c>
      <c r="Z169" s="104" t="s">
        <v>96</v>
      </c>
      <c r="AA169" s="101" t="s">
        <v>96</v>
      </c>
      <c r="AB169" s="24" t="s">
        <v>96</v>
      </c>
      <c r="AC169" s="24" t="s">
        <v>96</v>
      </c>
      <c r="AD169" s="104" t="s">
        <v>96</v>
      </c>
    </row>
    <row r="170" spans="14:30" x14ac:dyDescent="0.3">
      <c r="N170" s="55">
        <v>51591</v>
      </c>
      <c r="O170" s="101" t="s">
        <v>96</v>
      </c>
      <c r="P170" s="24" t="s">
        <v>96</v>
      </c>
      <c r="Q170" s="24" t="s">
        <v>96</v>
      </c>
      <c r="R170" s="104" t="s">
        <v>96</v>
      </c>
      <c r="S170" s="101" t="s">
        <v>96</v>
      </c>
      <c r="T170" s="24" t="s">
        <v>96</v>
      </c>
      <c r="U170" s="24" t="s">
        <v>96</v>
      </c>
      <c r="V170" s="104" t="s">
        <v>96</v>
      </c>
      <c r="W170" s="101" t="s">
        <v>96</v>
      </c>
      <c r="X170" s="24" t="s">
        <v>96</v>
      </c>
      <c r="Y170" s="24" t="s">
        <v>96</v>
      </c>
      <c r="Z170" s="104" t="s">
        <v>96</v>
      </c>
      <c r="AA170" s="101" t="s">
        <v>96</v>
      </c>
      <c r="AB170" s="24" t="s">
        <v>96</v>
      </c>
      <c r="AC170" s="24" t="s">
        <v>96</v>
      </c>
      <c r="AD170" s="104" t="s">
        <v>96</v>
      </c>
    </row>
    <row r="171" spans="14:30" x14ac:dyDescent="0.3">
      <c r="N171" s="55">
        <v>51682</v>
      </c>
      <c r="O171" s="101" t="s">
        <v>96</v>
      </c>
      <c r="P171" s="24" t="s">
        <v>96</v>
      </c>
      <c r="Q171" s="24" t="s">
        <v>96</v>
      </c>
      <c r="R171" s="104" t="s">
        <v>96</v>
      </c>
      <c r="S171" s="101" t="s">
        <v>96</v>
      </c>
      <c r="T171" s="24" t="s">
        <v>96</v>
      </c>
      <c r="U171" s="24" t="s">
        <v>96</v>
      </c>
      <c r="V171" s="104" t="s">
        <v>96</v>
      </c>
      <c r="W171" s="101" t="s">
        <v>96</v>
      </c>
      <c r="X171" s="24" t="s">
        <v>96</v>
      </c>
      <c r="Y171" s="24" t="s">
        <v>96</v>
      </c>
      <c r="Z171" s="104" t="s">
        <v>96</v>
      </c>
      <c r="AA171" s="101" t="s">
        <v>96</v>
      </c>
      <c r="AB171" s="24" t="s">
        <v>96</v>
      </c>
      <c r="AC171" s="24" t="s">
        <v>96</v>
      </c>
      <c r="AD171" s="104" t="s">
        <v>96</v>
      </c>
    </row>
    <row r="172" spans="14:30" x14ac:dyDescent="0.3">
      <c r="N172" s="55">
        <v>51774</v>
      </c>
      <c r="O172" s="101" t="s">
        <v>96</v>
      </c>
      <c r="P172" s="24" t="s">
        <v>96</v>
      </c>
      <c r="Q172" s="24" t="s">
        <v>96</v>
      </c>
      <c r="R172" s="104" t="s">
        <v>96</v>
      </c>
      <c r="S172" s="101" t="s">
        <v>96</v>
      </c>
      <c r="T172" s="24" t="s">
        <v>96</v>
      </c>
      <c r="U172" s="24" t="s">
        <v>96</v>
      </c>
      <c r="V172" s="104" t="s">
        <v>96</v>
      </c>
      <c r="W172" s="101" t="s">
        <v>96</v>
      </c>
      <c r="X172" s="24" t="s">
        <v>96</v>
      </c>
      <c r="Y172" s="24" t="s">
        <v>96</v>
      </c>
      <c r="Z172" s="104" t="s">
        <v>96</v>
      </c>
      <c r="AA172" s="101" t="s">
        <v>96</v>
      </c>
      <c r="AB172" s="24" t="s">
        <v>96</v>
      </c>
      <c r="AC172" s="24" t="s">
        <v>96</v>
      </c>
      <c r="AD172" s="104" t="s">
        <v>96</v>
      </c>
    </row>
    <row r="173" spans="14:30" x14ac:dyDescent="0.3">
      <c r="N173" s="55">
        <v>51866</v>
      </c>
      <c r="O173" s="101" t="s">
        <v>96</v>
      </c>
      <c r="P173" s="24" t="s">
        <v>96</v>
      </c>
      <c r="Q173" s="24" t="s">
        <v>96</v>
      </c>
      <c r="R173" s="104" t="s">
        <v>96</v>
      </c>
      <c r="S173" s="101" t="s">
        <v>96</v>
      </c>
      <c r="T173" s="24" t="s">
        <v>96</v>
      </c>
      <c r="U173" s="24" t="s">
        <v>96</v>
      </c>
      <c r="V173" s="104" t="s">
        <v>96</v>
      </c>
      <c r="W173" s="101" t="s">
        <v>96</v>
      </c>
      <c r="X173" s="24" t="s">
        <v>96</v>
      </c>
      <c r="Y173" s="24" t="s">
        <v>96</v>
      </c>
      <c r="Z173" s="104" t="s">
        <v>96</v>
      </c>
      <c r="AA173" s="101" t="s">
        <v>96</v>
      </c>
      <c r="AB173" s="24" t="s">
        <v>96</v>
      </c>
      <c r="AC173" s="24" t="s">
        <v>96</v>
      </c>
      <c r="AD173" s="104" t="s">
        <v>96</v>
      </c>
    </row>
    <row r="174" spans="14:30" x14ac:dyDescent="0.3">
      <c r="N174" s="55">
        <v>51956</v>
      </c>
      <c r="O174" s="101" t="s">
        <v>96</v>
      </c>
      <c r="P174" s="24" t="s">
        <v>96</v>
      </c>
      <c r="Q174" s="24" t="s">
        <v>96</v>
      </c>
      <c r="R174" s="104" t="s">
        <v>96</v>
      </c>
      <c r="S174" s="101" t="s">
        <v>96</v>
      </c>
      <c r="T174" s="24" t="s">
        <v>96</v>
      </c>
      <c r="U174" s="24" t="s">
        <v>96</v>
      </c>
      <c r="V174" s="104" t="s">
        <v>96</v>
      </c>
      <c r="W174" s="101" t="s">
        <v>96</v>
      </c>
      <c r="X174" s="24" t="s">
        <v>96</v>
      </c>
      <c r="Y174" s="24" t="s">
        <v>96</v>
      </c>
      <c r="Z174" s="104" t="s">
        <v>96</v>
      </c>
      <c r="AA174" s="101" t="s">
        <v>96</v>
      </c>
      <c r="AB174" s="24" t="s">
        <v>96</v>
      </c>
      <c r="AC174" s="24" t="s">
        <v>96</v>
      </c>
      <c r="AD174" s="104" t="s">
        <v>96</v>
      </c>
    </row>
    <row r="175" spans="14:30" x14ac:dyDescent="0.3">
      <c r="N175" s="55">
        <v>52047</v>
      </c>
      <c r="O175" s="101" t="s">
        <v>96</v>
      </c>
      <c r="P175" s="24" t="s">
        <v>96</v>
      </c>
      <c r="Q175" s="24" t="s">
        <v>96</v>
      </c>
      <c r="R175" s="104" t="s">
        <v>96</v>
      </c>
      <c r="S175" s="101" t="s">
        <v>96</v>
      </c>
      <c r="T175" s="24" t="s">
        <v>96</v>
      </c>
      <c r="U175" s="24" t="s">
        <v>96</v>
      </c>
      <c r="V175" s="104" t="s">
        <v>96</v>
      </c>
      <c r="W175" s="101" t="s">
        <v>96</v>
      </c>
      <c r="X175" s="24" t="s">
        <v>96</v>
      </c>
      <c r="Y175" s="24" t="s">
        <v>96</v>
      </c>
      <c r="Z175" s="104" t="s">
        <v>96</v>
      </c>
      <c r="AA175" s="101" t="s">
        <v>96</v>
      </c>
      <c r="AB175" s="24" t="s">
        <v>96</v>
      </c>
      <c r="AC175" s="24" t="s">
        <v>96</v>
      </c>
      <c r="AD175" s="104" t="s">
        <v>96</v>
      </c>
    </row>
    <row r="176" spans="14:30" x14ac:dyDescent="0.3">
      <c r="N176" s="55">
        <v>52139</v>
      </c>
      <c r="O176" s="101" t="s">
        <v>96</v>
      </c>
      <c r="P176" s="24" t="s">
        <v>96</v>
      </c>
      <c r="Q176" s="24" t="s">
        <v>96</v>
      </c>
      <c r="R176" s="104" t="s">
        <v>96</v>
      </c>
      <c r="S176" s="101" t="s">
        <v>96</v>
      </c>
      <c r="T176" s="24" t="s">
        <v>96</v>
      </c>
      <c r="U176" s="24" t="s">
        <v>96</v>
      </c>
      <c r="V176" s="104" t="s">
        <v>96</v>
      </c>
      <c r="W176" s="101" t="s">
        <v>96</v>
      </c>
      <c r="X176" s="24" t="s">
        <v>96</v>
      </c>
      <c r="Y176" s="24" t="s">
        <v>96</v>
      </c>
      <c r="Z176" s="104" t="s">
        <v>96</v>
      </c>
      <c r="AA176" s="101" t="s">
        <v>96</v>
      </c>
      <c r="AB176" s="24" t="s">
        <v>96</v>
      </c>
      <c r="AC176" s="24" t="s">
        <v>96</v>
      </c>
      <c r="AD176" s="104" t="s">
        <v>96</v>
      </c>
    </row>
    <row r="177" spans="14:30" x14ac:dyDescent="0.3">
      <c r="N177" s="55">
        <v>52231</v>
      </c>
      <c r="O177" s="101" t="s">
        <v>96</v>
      </c>
      <c r="P177" s="24" t="s">
        <v>96</v>
      </c>
      <c r="Q177" s="24" t="s">
        <v>96</v>
      </c>
      <c r="R177" s="104" t="s">
        <v>96</v>
      </c>
      <c r="S177" s="101" t="s">
        <v>96</v>
      </c>
      <c r="T177" s="24" t="s">
        <v>96</v>
      </c>
      <c r="U177" s="24" t="s">
        <v>96</v>
      </c>
      <c r="V177" s="104" t="s">
        <v>96</v>
      </c>
      <c r="W177" s="101" t="s">
        <v>96</v>
      </c>
      <c r="X177" s="24" t="s">
        <v>96</v>
      </c>
      <c r="Y177" s="24" t="s">
        <v>96</v>
      </c>
      <c r="Z177" s="104" t="s">
        <v>96</v>
      </c>
      <c r="AA177" s="101" t="s">
        <v>96</v>
      </c>
      <c r="AB177" s="24" t="s">
        <v>96</v>
      </c>
      <c r="AC177" s="24" t="s">
        <v>96</v>
      </c>
      <c r="AD177" s="104" t="s">
        <v>96</v>
      </c>
    </row>
    <row r="178" spans="14:30" x14ac:dyDescent="0.3">
      <c r="N178" s="55">
        <v>52321</v>
      </c>
      <c r="O178" s="101" t="s">
        <v>96</v>
      </c>
      <c r="P178" s="24" t="s">
        <v>96</v>
      </c>
      <c r="Q178" s="24" t="s">
        <v>96</v>
      </c>
      <c r="R178" s="104" t="s">
        <v>96</v>
      </c>
      <c r="S178" s="101" t="s">
        <v>96</v>
      </c>
      <c r="T178" s="24" t="s">
        <v>96</v>
      </c>
      <c r="U178" s="24" t="s">
        <v>96</v>
      </c>
      <c r="V178" s="104" t="s">
        <v>96</v>
      </c>
      <c r="W178" s="101" t="s">
        <v>96</v>
      </c>
      <c r="X178" s="24" t="s">
        <v>96</v>
      </c>
      <c r="Y178" s="24" t="s">
        <v>96</v>
      </c>
      <c r="Z178" s="104" t="s">
        <v>96</v>
      </c>
      <c r="AA178" s="101" t="s">
        <v>96</v>
      </c>
      <c r="AB178" s="24" t="s">
        <v>96</v>
      </c>
      <c r="AC178" s="24" t="s">
        <v>96</v>
      </c>
      <c r="AD178" s="104" t="s">
        <v>96</v>
      </c>
    </row>
    <row r="179" spans="14:30" x14ac:dyDescent="0.3">
      <c r="N179" s="55">
        <v>52412</v>
      </c>
      <c r="O179" s="101" t="s">
        <v>96</v>
      </c>
      <c r="P179" s="24" t="s">
        <v>96</v>
      </c>
      <c r="Q179" s="24" t="s">
        <v>96</v>
      </c>
      <c r="R179" s="104" t="s">
        <v>96</v>
      </c>
      <c r="S179" s="101" t="s">
        <v>96</v>
      </c>
      <c r="T179" s="24" t="s">
        <v>96</v>
      </c>
      <c r="U179" s="24" t="s">
        <v>96</v>
      </c>
      <c r="V179" s="104" t="s">
        <v>96</v>
      </c>
      <c r="W179" s="101" t="s">
        <v>96</v>
      </c>
      <c r="X179" s="24" t="s">
        <v>96</v>
      </c>
      <c r="Y179" s="24" t="s">
        <v>96</v>
      </c>
      <c r="Z179" s="104" t="s">
        <v>96</v>
      </c>
      <c r="AA179" s="101" t="s">
        <v>96</v>
      </c>
      <c r="AB179" s="24" t="s">
        <v>96</v>
      </c>
      <c r="AC179" s="24" t="s">
        <v>96</v>
      </c>
      <c r="AD179" s="104" t="s">
        <v>96</v>
      </c>
    </row>
    <row r="180" spans="14:30" x14ac:dyDescent="0.3">
      <c r="N180" s="55">
        <v>52504</v>
      </c>
      <c r="O180" s="101" t="s">
        <v>96</v>
      </c>
      <c r="P180" s="24" t="s">
        <v>96</v>
      </c>
      <c r="Q180" s="24" t="s">
        <v>96</v>
      </c>
      <c r="R180" s="104" t="s">
        <v>96</v>
      </c>
      <c r="S180" s="101" t="s">
        <v>96</v>
      </c>
      <c r="T180" s="24" t="s">
        <v>96</v>
      </c>
      <c r="U180" s="24" t="s">
        <v>96</v>
      </c>
      <c r="V180" s="104" t="s">
        <v>96</v>
      </c>
      <c r="W180" s="101" t="s">
        <v>96</v>
      </c>
      <c r="X180" s="24" t="s">
        <v>96</v>
      </c>
      <c r="Y180" s="24" t="s">
        <v>96</v>
      </c>
      <c r="Z180" s="104" t="s">
        <v>96</v>
      </c>
      <c r="AA180" s="101" t="s">
        <v>96</v>
      </c>
      <c r="AB180" s="24" t="s">
        <v>96</v>
      </c>
      <c r="AC180" s="24" t="s">
        <v>96</v>
      </c>
      <c r="AD180" s="104" t="s">
        <v>96</v>
      </c>
    </row>
    <row r="181" spans="14:30" x14ac:dyDescent="0.3">
      <c r="N181" s="55">
        <v>52596</v>
      </c>
      <c r="O181" s="101" t="s">
        <v>96</v>
      </c>
      <c r="P181" s="24" t="s">
        <v>96</v>
      </c>
      <c r="Q181" s="24" t="s">
        <v>96</v>
      </c>
      <c r="R181" s="104" t="s">
        <v>96</v>
      </c>
      <c r="S181" s="101" t="s">
        <v>96</v>
      </c>
      <c r="T181" s="24" t="s">
        <v>96</v>
      </c>
      <c r="U181" s="24" t="s">
        <v>96</v>
      </c>
      <c r="V181" s="104" t="s">
        <v>96</v>
      </c>
      <c r="W181" s="101" t="s">
        <v>96</v>
      </c>
      <c r="X181" s="24" t="s">
        <v>96</v>
      </c>
      <c r="Y181" s="24" t="s">
        <v>96</v>
      </c>
      <c r="Z181" s="104" t="s">
        <v>96</v>
      </c>
      <c r="AA181" s="101" t="s">
        <v>96</v>
      </c>
      <c r="AB181" s="24" t="s">
        <v>96</v>
      </c>
      <c r="AC181" s="24" t="s">
        <v>96</v>
      </c>
      <c r="AD181" s="104" t="s">
        <v>96</v>
      </c>
    </row>
    <row r="182" spans="14:30" x14ac:dyDescent="0.3">
      <c r="N182" s="55">
        <v>52687</v>
      </c>
      <c r="O182" s="101" t="s">
        <v>96</v>
      </c>
      <c r="P182" s="24" t="s">
        <v>96</v>
      </c>
      <c r="Q182" s="24" t="s">
        <v>96</v>
      </c>
      <c r="R182" s="104" t="s">
        <v>96</v>
      </c>
      <c r="S182" s="101" t="s">
        <v>96</v>
      </c>
      <c r="T182" s="24" t="s">
        <v>96</v>
      </c>
      <c r="U182" s="24" t="s">
        <v>96</v>
      </c>
      <c r="V182" s="104" t="s">
        <v>96</v>
      </c>
      <c r="W182" s="101" t="s">
        <v>96</v>
      </c>
      <c r="X182" s="24" t="s">
        <v>96</v>
      </c>
      <c r="Y182" s="24" t="s">
        <v>96</v>
      </c>
      <c r="Z182" s="104" t="s">
        <v>96</v>
      </c>
      <c r="AA182" s="101" t="s">
        <v>96</v>
      </c>
      <c r="AB182" s="24" t="s">
        <v>96</v>
      </c>
      <c r="AC182" s="24" t="s">
        <v>96</v>
      </c>
      <c r="AD182" s="104" t="s">
        <v>96</v>
      </c>
    </row>
    <row r="183" spans="14:30" x14ac:dyDescent="0.3">
      <c r="N183" s="55">
        <v>52778</v>
      </c>
      <c r="O183" s="101" t="s">
        <v>96</v>
      </c>
      <c r="P183" s="24" t="s">
        <v>96</v>
      </c>
      <c r="Q183" s="24" t="s">
        <v>96</v>
      </c>
      <c r="R183" s="104" t="s">
        <v>96</v>
      </c>
      <c r="S183" s="101" t="s">
        <v>96</v>
      </c>
      <c r="T183" s="24" t="s">
        <v>96</v>
      </c>
      <c r="U183" s="24" t="s">
        <v>96</v>
      </c>
      <c r="V183" s="104" t="s">
        <v>96</v>
      </c>
      <c r="W183" s="101" t="s">
        <v>96</v>
      </c>
      <c r="X183" s="24" t="s">
        <v>96</v>
      </c>
      <c r="Y183" s="24" t="s">
        <v>96</v>
      </c>
      <c r="Z183" s="104" t="s">
        <v>96</v>
      </c>
      <c r="AA183" s="101" t="s">
        <v>96</v>
      </c>
      <c r="AB183" s="24" t="s">
        <v>96</v>
      </c>
      <c r="AC183" s="24" t="s">
        <v>96</v>
      </c>
      <c r="AD183" s="104" t="s">
        <v>96</v>
      </c>
    </row>
    <row r="184" spans="14:30" x14ac:dyDescent="0.3">
      <c r="N184" s="55">
        <v>52870</v>
      </c>
      <c r="O184" s="101" t="s">
        <v>96</v>
      </c>
      <c r="P184" s="24" t="s">
        <v>96</v>
      </c>
      <c r="Q184" s="24" t="s">
        <v>96</v>
      </c>
      <c r="R184" s="104" t="s">
        <v>96</v>
      </c>
      <c r="S184" s="101" t="s">
        <v>96</v>
      </c>
      <c r="T184" s="24" t="s">
        <v>96</v>
      </c>
      <c r="U184" s="24" t="s">
        <v>96</v>
      </c>
      <c r="V184" s="104" t="s">
        <v>96</v>
      </c>
      <c r="W184" s="101" t="s">
        <v>96</v>
      </c>
      <c r="X184" s="24" t="s">
        <v>96</v>
      </c>
      <c r="Y184" s="24" t="s">
        <v>96</v>
      </c>
      <c r="Z184" s="104" t="s">
        <v>96</v>
      </c>
      <c r="AA184" s="101" t="s">
        <v>96</v>
      </c>
      <c r="AB184" s="24" t="s">
        <v>96</v>
      </c>
      <c r="AC184" s="24" t="s">
        <v>96</v>
      </c>
      <c r="AD184" s="104" t="s">
        <v>96</v>
      </c>
    </row>
    <row r="185" spans="14:30" x14ac:dyDescent="0.3">
      <c r="N185" s="55">
        <v>52962</v>
      </c>
      <c r="O185" s="101" t="s">
        <v>96</v>
      </c>
      <c r="P185" s="24" t="s">
        <v>96</v>
      </c>
      <c r="Q185" s="24" t="s">
        <v>96</v>
      </c>
      <c r="R185" s="104" t="s">
        <v>96</v>
      </c>
      <c r="S185" s="101" t="s">
        <v>96</v>
      </c>
      <c r="T185" s="24" t="s">
        <v>96</v>
      </c>
      <c r="U185" s="24" t="s">
        <v>96</v>
      </c>
      <c r="V185" s="104" t="s">
        <v>96</v>
      </c>
      <c r="W185" s="101" t="s">
        <v>96</v>
      </c>
      <c r="X185" s="24" t="s">
        <v>96</v>
      </c>
      <c r="Y185" s="24" t="s">
        <v>96</v>
      </c>
      <c r="Z185" s="104" t="s">
        <v>96</v>
      </c>
      <c r="AA185" s="101" t="s">
        <v>96</v>
      </c>
      <c r="AB185" s="24" t="s">
        <v>96</v>
      </c>
      <c r="AC185" s="24" t="s">
        <v>96</v>
      </c>
      <c r="AD185" s="104" t="s">
        <v>96</v>
      </c>
    </row>
    <row r="186" spans="14:30" x14ac:dyDescent="0.3">
      <c r="N186" s="55">
        <v>53052</v>
      </c>
      <c r="O186" s="101" t="s">
        <v>96</v>
      </c>
      <c r="P186" s="24" t="s">
        <v>96</v>
      </c>
      <c r="Q186" s="24" t="s">
        <v>96</v>
      </c>
      <c r="R186" s="104" t="s">
        <v>96</v>
      </c>
      <c r="S186" s="101" t="s">
        <v>96</v>
      </c>
      <c r="T186" s="24" t="s">
        <v>96</v>
      </c>
      <c r="U186" s="24" t="s">
        <v>96</v>
      </c>
      <c r="V186" s="104" t="s">
        <v>96</v>
      </c>
      <c r="W186" s="101" t="s">
        <v>96</v>
      </c>
      <c r="X186" s="24" t="s">
        <v>96</v>
      </c>
      <c r="Y186" s="24" t="s">
        <v>96</v>
      </c>
      <c r="Z186" s="104" t="s">
        <v>96</v>
      </c>
      <c r="AA186" s="101" t="s">
        <v>96</v>
      </c>
      <c r="AB186" s="24" t="s">
        <v>96</v>
      </c>
      <c r="AC186" s="24" t="s">
        <v>96</v>
      </c>
      <c r="AD186" s="104" t="s">
        <v>96</v>
      </c>
    </row>
    <row r="187" spans="14:30" x14ac:dyDescent="0.3">
      <c r="N187" s="55">
        <v>53143</v>
      </c>
      <c r="O187" s="101" t="s">
        <v>96</v>
      </c>
      <c r="P187" s="24" t="s">
        <v>96</v>
      </c>
      <c r="Q187" s="24" t="s">
        <v>96</v>
      </c>
      <c r="R187" s="104" t="s">
        <v>96</v>
      </c>
      <c r="S187" s="101" t="s">
        <v>96</v>
      </c>
      <c r="T187" s="24" t="s">
        <v>96</v>
      </c>
      <c r="U187" s="24" t="s">
        <v>96</v>
      </c>
      <c r="V187" s="104" t="s">
        <v>96</v>
      </c>
      <c r="W187" s="101" t="s">
        <v>96</v>
      </c>
      <c r="X187" s="24" t="s">
        <v>96</v>
      </c>
      <c r="Y187" s="24" t="s">
        <v>96</v>
      </c>
      <c r="Z187" s="104" t="s">
        <v>96</v>
      </c>
      <c r="AA187" s="101" t="s">
        <v>96</v>
      </c>
      <c r="AB187" s="24" t="s">
        <v>96</v>
      </c>
      <c r="AC187" s="24" t="s">
        <v>96</v>
      </c>
      <c r="AD187" s="104" t="s">
        <v>96</v>
      </c>
    </row>
    <row r="188" spans="14:30" x14ac:dyDescent="0.3">
      <c r="N188" s="55">
        <v>53235</v>
      </c>
      <c r="O188" s="101" t="s">
        <v>96</v>
      </c>
      <c r="P188" s="24" t="s">
        <v>96</v>
      </c>
      <c r="Q188" s="24" t="s">
        <v>96</v>
      </c>
      <c r="R188" s="104" t="s">
        <v>96</v>
      </c>
      <c r="S188" s="101" t="s">
        <v>96</v>
      </c>
      <c r="T188" s="24" t="s">
        <v>96</v>
      </c>
      <c r="U188" s="24" t="s">
        <v>96</v>
      </c>
      <c r="V188" s="104" t="s">
        <v>96</v>
      </c>
      <c r="W188" s="101" t="s">
        <v>96</v>
      </c>
      <c r="X188" s="24" t="s">
        <v>96</v>
      </c>
      <c r="Y188" s="24" t="s">
        <v>96</v>
      </c>
      <c r="Z188" s="104" t="s">
        <v>96</v>
      </c>
      <c r="AA188" s="101" t="s">
        <v>96</v>
      </c>
      <c r="AB188" s="24" t="s">
        <v>96</v>
      </c>
      <c r="AC188" s="24" t="s">
        <v>96</v>
      </c>
      <c r="AD188" s="104" t="s">
        <v>96</v>
      </c>
    </row>
    <row r="189" spans="14:30" x14ac:dyDescent="0.3">
      <c r="N189" s="55">
        <v>53327</v>
      </c>
      <c r="O189" s="101" t="s">
        <v>96</v>
      </c>
      <c r="P189" s="24" t="s">
        <v>96</v>
      </c>
      <c r="Q189" s="24" t="s">
        <v>96</v>
      </c>
      <c r="R189" s="104" t="s">
        <v>96</v>
      </c>
      <c r="S189" s="101" t="s">
        <v>96</v>
      </c>
      <c r="T189" s="24" t="s">
        <v>96</v>
      </c>
      <c r="U189" s="24" t="s">
        <v>96</v>
      </c>
      <c r="V189" s="104" t="s">
        <v>96</v>
      </c>
      <c r="W189" s="101" t="s">
        <v>96</v>
      </c>
      <c r="X189" s="24" t="s">
        <v>96</v>
      </c>
      <c r="Y189" s="24" t="s">
        <v>96</v>
      </c>
      <c r="Z189" s="104" t="s">
        <v>96</v>
      </c>
      <c r="AA189" s="101" t="s">
        <v>96</v>
      </c>
      <c r="AB189" s="24" t="s">
        <v>96</v>
      </c>
      <c r="AC189" s="24" t="s">
        <v>96</v>
      </c>
      <c r="AD189" s="104" t="s">
        <v>96</v>
      </c>
    </row>
    <row r="190" spans="14:30" x14ac:dyDescent="0.3">
      <c r="N190" s="55">
        <v>53417</v>
      </c>
      <c r="O190" s="101" t="s">
        <v>96</v>
      </c>
      <c r="P190" s="24" t="s">
        <v>96</v>
      </c>
      <c r="Q190" s="24" t="s">
        <v>96</v>
      </c>
      <c r="R190" s="104" t="s">
        <v>96</v>
      </c>
      <c r="S190" s="101" t="s">
        <v>96</v>
      </c>
      <c r="T190" s="24" t="s">
        <v>96</v>
      </c>
      <c r="U190" s="24" t="s">
        <v>96</v>
      </c>
      <c r="V190" s="104" t="s">
        <v>96</v>
      </c>
      <c r="W190" s="101" t="s">
        <v>96</v>
      </c>
      <c r="X190" s="24" t="s">
        <v>96</v>
      </c>
      <c r="Y190" s="24" t="s">
        <v>96</v>
      </c>
      <c r="Z190" s="104" t="s">
        <v>96</v>
      </c>
      <c r="AA190" s="101" t="s">
        <v>96</v>
      </c>
      <c r="AB190" s="24" t="s">
        <v>96</v>
      </c>
      <c r="AC190" s="24" t="s">
        <v>96</v>
      </c>
      <c r="AD190" s="104" t="s">
        <v>96</v>
      </c>
    </row>
    <row r="191" spans="14:30" x14ac:dyDescent="0.3">
      <c r="N191" s="55">
        <v>53508</v>
      </c>
      <c r="O191" s="101" t="s">
        <v>96</v>
      </c>
      <c r="P191" s="24" t="s">
        <v>96</v>
      </c>
      <c r="Q191" s="24" t="s">
        <v>96</v>
      </c>
      <c r="R191" s="104" t="s">
        <v>96</v>
      </c>
      <c r="S191" s="101" t="s">
        <v>96</v>
      </c>
      <c r="T191" s="24" t="s">
        <v>96</v>
      </c>
      <c r="U191" s="24" t="s">
        <v>96</v>
      </c>
      <c r="V191" s="104" t="s">
        <v>96</v>
      </c>
      <c r="W191" s="101" t="s">
        <v>96</v>
      </c>
      <c r="X191" s="24" t="s">
        <v>96</v>
      </c>
      <c r="Y191" s="24" t="s">
        <v>96</v>
      </c>
      <c r="Z191" s="104" t="s">
        <v>96</v>
      </c>
      <c r="AA191" s="101" t="s">
        <v>96</v>
      </c>
      <c r="AB191" s="24" t="s">
        <v>96</v>
      </c>
      <c r="AC191" s="24" t="s">
        <v>96</v>
      </c>
      <c r="AD191" s="104" t="s">
        <v>96</v>
      </c>
    </row>
    <row r="192" spans="14:30" x14ac:dyDescent="0.3">
      <c r="N192" s="55">
        <v>53600</v>
      </c>
      <c r="O192" s="101" t="s">
        <v>96</v>
      </c>
      <c r="P192" s="24" t="s">
        <v>96</v>
      </c>
      <c r="Q192" s="24" t="s">
        <v>96</v>
      </c>
      <c r="R192" s="104" t="s">
        <v>96</v>
      </c>
      <c r="S192" s="101" t="s">
        <v>96</v>
      </c>
      <c r="T192" s="24" t="s">
        <v>96</v>
      </c>
      <c r="U192" s="24" t="s">
        <v>96</v>
      </c>
      <c r="V192" s="104" t="s">
        <v>96</v>
      </c>
      <c r="W192" s="101" t="s">
        <v>96</v>
      </c>
      <c r="X192" s="24" t="s">
        <v>96</v>
      </c>
      <c r="Y192" s="24" t="s">
        <v>96</v>
      </c>
      <c r="Z192" s="104" t="s">
        <v>96</v>
      </c>
      <c r="AA192" s="101" t="s">
        <v>96</v>
      </c>
      <c r="AB192" s="24" t="s">
        <v>96</v>
      </c>
      <c r="AC192" s="24" t="s">
        <v>96</v>
      </c>
      <c r="AD192" s="104" t="s">
        <v>96</v>
      </c>
    </row>
    <row r="193" spans="14:30" x14ac:dyDescent="0.3">
      <c r="N193" s="55">
        <v>53692</v>
      </c>
      <c r="O193" s="101" t="s">
        <v>96</v>
      </c>
      <c r="P193" s="24" t="s">
        <v>96</v>
      </c>
      <c r="Q193" s="24" t="s">
        <v>96</v>
      </c>
      <c r="R193" s="104" t="s">
        <v>96</v>
      </c>
      <c r="S193" s="101" t="s">
        <v>96</v>
      </c>
      <c r="T193" s="24" t="s">
        <v>96</v>
      </c>
      <c r="U193" s="24" t="s">
        <v>96</v>
      </c>
      <c r="V193" s="104" t="s">
        <v>96</v>
      </c>
      <c r="W193" s="101" t="s">
        <v>96</v>
      </c>
      <c r="X193" s="24" t="s">
        <v>96</v>
      </c>
      <c r="Y193" s="24" t="s">
        <v>96</v>
      </c>
      <c r="Z193" s="104" t="s">
        <v>96</v>
      </c>
      <c r="AA193" s="101" t="s">
        <v>96</v>
      </c>
      <c r="AB193" s="24" t="s">
        <v>96</v>
      </c>
      <c r="AC193" s="24" t="s">
        <v>96</v>
      </c>
      <c r="AD193" s="104" t="s">
        <v>96</v>
      </c>
    </row>
    <row r="194" spans="14:30" x14ac:dyDescent="0.3">
      <c r="N194" s="55">
        <v>53782</v>
      </c>
      <c r="O194" s="101" t="s">
        <v>96</v>
      </c>
      <c r="P194" s="24" t="s">
        <v>96</v>
      </c>
      <c r="Q194" s="24" t="s">
        <v>96</v>
      </c>
      <c r="R194" s="104" t="s">
        <v>96</v>
      </c>
      <c r="S194" s="101" t="s">
        <v>96</v>
      </c>
      <c r="T194" s="24" t="s">
        <v>96</v>
      </c>
      <c r="U194" s="24" t="s">
        <v>96</v>
      </c>
      <c r="V194" s="104" t="s">
        <v>96</v>
      </c>
      <c r="W194" s="101" t="s">
        <v>96</v>
      </c>
      <c r="X194" s="24" t="s">
        <v>96</v>
      </c>
      <c r="Y194" s="24" t="s">
        <v>96</v>
      </c>
      <c r="Z194" s="104" t="s">
        <v>96</v>
      </c>
      <c r="AA194" s="101" t="s">
        <v>96</v>
      </c>
      <c r="AB194" s="24" t="s">
        <v>96</v>
      </c>
      <c r="AC194" s="24" t="s">
        <v>96</v>
      </c>
      <c r="AD194" s="104" t="s">
        <v>96</v>
      </c>
    </row>
    <row r="195" spans="14:30" x14ac:dyDescent="0.3">
      <c r="N195" s="55">
        <v>53873</v>
      </c>
      <c r="O195" s="101" t="s">
        <v>96</v>
      </c>
      <c r="P195" s="24" t="s">
        <v>96</v>
      </c>
      <c r="Q195" s="24" t="s">
        <v>96</v>
      </c>
      <c r="R195" s="104" t="s">
        <v>96</v>
      </c>
      <c r="S195" s="101" t="s">
        <v>96</v>
      </c>
      <c r="T195" s="24" t="s">
        <v>96</v>
      </c>
      <c r="U195" s="24" t="s">
        <v>96</v>
      </c>
      <c r="V195" s="104" t="s">
        <v>96</v>
      </c>
      <c r="W195" s="101" t="s">
        <v>96</v>
      </c>
      <c r="X195" s="24" t="s">
        <v>96</v>
      </c>
      <c r="Y195" s="24" t="s">
        <v>96</v>
      </c>
      <c r="Z195" s="104" t="s">
        <v>96</v>
      </c>
      <c r="AA195" s="101" t="s">
        <v>96</v>
      </c>
      <c r="AB195" s="24" t="s">
        <v>96</v>
      </c>
      <c r="AC195" s="24" t="s">
        <v>96</v>
      </c>
      <c r="AD195" s="104" t="s">
        <v>96</v>
      </c>
    </row>
    <row r="196" spans="14:30" x14ac:dyDescent="0.3">
      <c r="N196" s="55">
        <v>53965</v>
      </c>
      <c r="O196" s="101" t="s">
        <v>96</v>
      </c>
      <c r="P196" s="24" t="s">
        <v>96</v>
      </c>
      <c r="Q196" s="24" t="s">
        <v>96</v>
      </c>
      <c r="R196" s="104" t="s">
        <v>96</v>
      </c>
      <c r="S196" s="101" t="s">
        <v>96</v>
      </c>
      <c r="T196" s="24" t="s">
        <v>96</v>
      </c>
      <c r="U196" s="24" t="s">
        <v>96</v>
      </c>
      <c r="V196" s="104" t="s">
        <v>96</v>
      </c>
      <c r="W196" s="101" t="s">
        <v>96</v>
      </c>
      <c r="X196" s="24" t="s">
        <v>96</v>
      </c>
      <c r="Y196" s="24" t="s">
        <v>96</v>
      </c>
      <c r="Z196" s="104" t="s">
        <v>96</v>
      </c>
      <c r="AA196" s="101" t="s">
        <v>96</v>
      </c>
      <c r="AB196" s="24" t="s">
        <v>96</v>
      </c>
      <c r="AC196" s="24" t="s">
        <v>96</v>
      </c>
      <c r="AD196" s="104" t="s">
        <v>96</v>
      </c>
    </row>
    <row r="197" spans="14:30" x14ac:dyDescent="0.3">
      <c r="N197" s="55">
        <v>54057</v>
      </c>
      <c r="O197" s="101" t="s">
        <v>96</v>
      </c>
      <c r="P197" s="24" t="s">
        <v>96</v>
      </c>
      <c r="Q197" s="24" t="s">
        <v>96</v>
      </c>
      <c r="R197" s="104" t="s">
        <v>96</v>
      </c>
      <c r="S197" s="101" t="s">
        <v>96</v>
      </c>
      <c r="T197" s="24" t="s">
        <v>96</v>
      </c>
      <c r="U197" s="24" t="s">
        <v>96</v>
      </c>
      <c r="V197" s="104" t="s">
        <v>96</v>
      </c>
      <c r="W197" s="101" t="s">
        <v>96</v>
      </c>
      <c r="X197" s="24" t="s">
        <v>96</v>
      </c>
      <c r="Y197" s="24" t="s">
        <v>96</v>
      </c>
      <c r="Z197" s="104" t="s">
        <v>96</v>
      </c>
      <c r="AA197" s="101" t="s">
        <v>96</v>
      </c>
      <c r="AB197" s="24" t="s">
        <v>96</v>
      </c>
      <c r="AC197" s="24" t="s">
        <v>96</v>
      </c>
      <c r="AD197" s="104" t="s">
        <v>96</v>
      </c>
    </row>
    <row r="198" spans="14:30" x14ac:dyDescent="0.3">
      <c r="N198" s="55">
        <v>54148</v>
      </c>
      <c r="O198" s="101" t="s">
        <v>96</v>
      </c>
      <c r="P198" s="24" t="s">
        <v>96</v>
      </c>
      <c r="Q198" s="24" t="s">
        <v>96</v>
      </c>
      <c r="R198" s="104" t="s">
        <v>96</v>
      </c>
      <c r="S198" s="101" t="s">
        <v>96</v>
      </c>
      <c r="T198" s="24" t="s">
        <v>96</v>
      </c>
      <c r="U198" s="24" t="s">
        <v>96</v>
      </c>
      <c r="V198" s="104" t="s">
        <v>96</v>
      </c>
      <c r="W198" s="101" t="s">
        <v>96</v>
      </c>
      <c r="X198" s="24" t="s">
        <v>96</v>
      </c>
      <c r="Y198" s="24" t="s">
        <v>96</v>
      </c>
      <c r="Z198" s="104" t="s">
        <v>96</v>
      </c>
      <c r="AA198" s="101" t="s">
        <v>96</v>
      </c>
      <c r="AB198" s="24" t="s">
        <v>96</v>
      </c>
      <c r="AC198" s="24" t="s">
        <v>96</v>
      </c>
      <c r="AD198" s="104" t="s">
        <v>96</v>
      </c>
    </row>
    <row r="199" spans="14:30" x14ac:dyDescent="0.3">
      <c r="N199" s="55">
        <v>54239</v>
      </c>
      <c r="O199" s="101" t="s">
        <v>96</v>
      </c>
      <c r="P199" s="24" t="s">
        <v>96</v>
      </c>
      <c r="Q199" s="24" t="s">
        <v>96</v>
      </c>
      <c r="R199" s="104" t="s">
        <v>96</v>
      </c>
      <c r="S199" s="101" t="s">
        <v>96</v>
      </c>
      <c r="T199" s="24" t="s">
        <v>96</v>
      </c>
      <c r="U199" s="24" t="s">
        <v>96</v>
      </c>
      <c r="V199" s="104" t="s">
        <v>96</v>
      </c>
      <c r="W199" s="101" t="s">
        <v>96</v>
      </c>
      <c r="X199" s="24" t="s">
        <v>96</v>
      </c>
      <c r="Y199" s="24" t="s">
        <v>96</v>
      </c>
      <c r="Z199" s="104" t="s">
        <v>96</v>
      </c>
      <c r="AA199" s="101" t="s">
        <v>96</v>
      </c>
      <c r="AB199" s="24" t="s">
        <v>96</v>
      </c>
      <c r="AC199" s="24" t="s">
        <v>96</v>
      </c>
      <c r="AD199" s="104" t="s">
        <v>96</v>
      </c>
    </row>
    <row r="200" spans="14:30" x14ac:dyDescent="0.3">
      <c r="N200" s="55">
        <v>54331</v>
      </c>
      <c r="O200" s="101" t="s">
        <v>96</v>
      </c>
      <c r="P200" s="24" t="s">
        <v>96</v>
      </c>
      <c r="Q200" s="24" t="s">
        <v>96</v>
      </c>
      <c r="R200" s="104" t="s">
        <v>96</v>
      </c>
      <c r="S200" s="101" t="s">
        <v>96</v>
      </c>
      <c r="T200" s="24" t="s">
        <v>96</v>
      </c>
      <c r="U200" s="24" t="s">
        <v>96</v>
      </c>
      <c r="V200" s="104" t="s">
        <v>96</v>
      </c>
      <c r="W200" s="101" t="s">
        <v>96</v>
      </c>
      <c r="X200" s="24" t="s">
        <v>96</v>
      </c>
      <c r="Y200" s="24" t="s">
        <v>96</v>
      </c>
      <c r="Z200" s="104" t="s">
        <v>96</v>
      </c>
      <c r="AA200" s="101" t="s">
        <v>96</v>
      </c>
      <c r="AB200" s="24" t="s">
        <v>96</v>
      </c>
      <c r="AC200" s="24" t="s">
        <v>96</v>
      </c>
      <c r="AD200" s="104" t="s">
        <v>96</v>
      </c>
    </row>
    <row r="201" spans="14:30" x14ac:dyDescent="0.3">
      <c r="N201" s="55">
        <v>54423</v>
      </c>
      <c r="O201" s="101" t="s">
        <v>96</v>
      </c>
      <c r="P201" s="24" t="s">
        <v>96</v>
      </c>
      <c r="Q201" s="24" t="s">
        <v>96</v>
      </c>
      <c r="R201" s="104" t="s">
        <v>96</v>
      </c>
      <c r="S201" s="101" t="s">
        <v>96</v>
      </c>
      <c r="T201" s="24" t="s">
        <v>96</v>
      </c>
      <c r="U201" s="24" t="s">
        <v>96</v>
      </c>
      <c r="V201" s="104" t="s">
        <v>96</v>
      </c>
      <c r="W201" s="101" t="s">
        <v>96</v>
      </c>
      <c r="X201" s="24" t="s">
        <v>96</v>
      </c>
      <c r="Y201" s="24" t="s">
        <v>96</v>
      </c>
      <c r="Z201" s="104" t="s">
        <v>96</v>
      </c>
      <c r="AA201" s="101" t="s">
        <v>96</v>
      </c>
      <c r="AB201" s="24" t="s">
        <v>96</v>
      </c>
      <c r="AC201" s="24" t="s">
        <v>96</v>
      </c>
      <c r="AD201" s="104" t="s">
        <v>96</v>
      </c>
    </row>
    <row r="202" spans="14:30" x14ac:dyDescent="0.3">
      <c r="N202" s="55">
        <v>54513</v>
      </c>
      <c r="O202" s="101" t="s">
        <v>96</v>
      </c>
      <c r="P202" s="24" t="s">
        <v>96</v>
      </c>
      <c r="Q202" s="24" t="s">
        <v>96</v>
      </c>
      <c r="R202" s="104" t="s">
        <v>96</v>
      </c>
      <c r="S202" s="101" t="s">
        <v>96</v>
      </c>
      <c r="T202" s="24" t="s">
        <v>96</v>
      </c>
      <c r="U202" s="24" t="s">
        <v>96</v>
      </c>
      <c r="V202" s="104" t="s">
        <v>96</v>
      </c>
      <c r="W202" s="101" t="s">
        <v>96</v>
      </c>
      <c r="X202" s="24" t="s">
        <v>96</v>
      </c>
      <c r="Y202" s="24" t="s">
        <v>96</v>
      </c>
      <c r="Z202" s="104" t="s">
        <v>96</v>
      </c>
      <c r="AA202" s="101" t="s">
        <v>96</v>
      </c>
      <c r="AB202" s="24" t="s">
        <v>96</v>
      </c>
      <c r="AC202" s="24" t="s">
        <v>96</v>
      </c>
      <c r="AD202" s="104" t="s">
        <v>96</v>
      </c>
    </row>
    <row r="203" spans="14:30" x14ac:dyDescent="0.3">
      <c r="N203" s="55">
        <v>54604</v>
      </c>
      <c r="O203" s="101" t="s">
        <v>96</v>
      </c>
      <c r="P203" s="24" t="s">
        <v>96</v>
      </c>
      <c r="Q203" s="24" t="s">
        <v>96</v>
      </c>
      <c r="R203" s="104" t="s">
        <v>96</v>
      </c>
      <c r="S203" s="101" t="s">
        <v>96</v>
      </c>
      <c r="T203" s="24" t="s">
        <v>96</v>
      </c>
      <c r="U203" s="24" t="s">
        <v>96</v>
      </c>
      <c r="V203" s="104" t="s">
        <v>96</v>
      </c>
      <c r="W203" s="101" t="s">
        <v>96</v>
      </c>
      <c r="X203" s="24" t="s">
        <v>96</v>
      </c>
      <c r="Y203" s="24" t="s">
        <v>96</v>
      </c>
      <c r="Z203" s="104" t="s">
        <v>96</v>
      </c>
      <c r="AA203" s="101" t="s">
        <v>96</v>
      </c>
      <c r="AB203" s="24" t="s">
        <v>96</v>
      </c>
      <c r="AC203" s="24" t="s">
        <v>96</v>
      </c>
      <c r="AD203" s="104" t="s">
        <v>96</v>
      </c>
    </row>
    <row r="204" spans="14:30" x14ac:dyDescent="0.3">
      <c r="N204" s="55">
        <v>54696</v>
      </c>
      <c r="O204" s="101" t="s">
        <v>96</v>
      </c>
      <c r="P204" s="24" t="s">
        <v>96</v>
      </c>
      <c r="Q204" s="24" t="s">
        <v>96</v>
      </c>
      <c r="R204" s="104" t="s">
        <v>96</v>
      </c>
      <c r="S204" s="101" t="s">
        <v>96</v>
      </c>
      <c r="T204" s="24" t="s">
        <v>96</v>
      </c>
      <c r="U204" s="24" t="s">
        <v>96</v>
      </c>
      <c r="V204" s="104" t="s">
        <v>96</v>
      </c>
      <c r="W204" s="101" t="s">
        <v>96</v>
      </c>
      <c r="X204" s="24" t="s">
        <v>96</v>
      </c>
      <c r="Y204" s="24" t="s">
        <v>96</v>
      </c>
      <c r="Z204" s="104" t="s">
        <v>96</v>
      </c>
      <c r="AA204" s="101" t="s">
        <v>96</v>
      </c>
      <c r="AB204" s="24" t="s">
        <v>96</v>
      </c>
      <c r="AC204" s="24" t="s">
        <v>96</v>
      </c>
      <c r="AD204" s="104" t="s">
        <v>96</v>
      </c>
    </row>
    <row r="205" spans="14:30" x14ac:dyDescent="0.3">
      <c r="N205" s="55">
        <v>54788</v>
      </c>
      <c r="O205" s="101" t="s">
        <v>96</v>
      </c>
      <c r="P205" s="24" t="s">
        <v>96</v>
      </c>
      <c r="Q205" s="24" t="s">
        <v>96</v>
      </c>
      <c r="R205" s="104" t="s">
        <v>96</v>
      </c>
      <c r="S205" s="101" t="s">
        <v>96</v>
      </c>
      <c r="T205" s="24" t="s">
        <v>96</v>
      </c>
      <c r="U205" s="24" t="s">
        <v>96</v>
      </c>
      <c r="V205" s="104" t="s">
        <v>96</v>
      </c>
      <c r="W205" s="101" t="s">
        <v>96</v>
      </c>
      <c r="X205" s="24" t="s">
        <v>96</v>
      </c>
      <c r="Y205" s="24" t="s">
        <v>96</v>
      </c>
      <c r="Z205" s="104" t="s">
        <v>96</v>
      </c>
      <c r="AA205" s="101" t="s">
        <v>96</v>
      </c>
      <c r="AB205" s="24" t="s">
        <v>96</v>
      </c>
      <c r="AC205" s="24" t="s">
        <v>96</v>
      </c>
      <c r="AD205" s="104" t="s">
        <v>96</v>
      </c>
    </row>
    <row r="206" spans="14:30" x14ac:dyDescent="0.3">
      <c r="N206" s="55">
        <v>54878</v>
      </c>
      <c r="O206" s="101" t="s">
        <v>96</v>
      </c>
      <c r="P206" s="24" t="s">
        <v>96</v>
      </c>
      <c r="Q206" s="24" t="s">
        <v>96</v>
      </c>
      <c r="R206" s="104" t="s">
        <v>96</v>
      </c>
      <c r="S206" s="101" t="s">
        <v>96</v>
      </c>
      <c r="T206" s="24" t="s">
        <v>96</v>
      </c>
      <c r="U206" s="24" t="s">
        <v>96</v>
      </c>
      <c r="V206" s="104" t="s">
        <v>96</v>
      </c>
      <c r="W206" s="101" t="s">
        <v>96</v>
      </c>
      <c r="X206" s="24" t="s">
        <v>96</v>
      </c>
      <c r="Y206" s="24" t="s">
        <v>96</v>
      </c>
      <c r="Z206" s="104" t="s">
        <v>96</v>
      </c>
      <c r="AA206" s="101" t="s">
        <v>96</v>
      </c>
      <c r="AB206" s="24" t="s">
        <v>96</v>
      </c>
      <c r="AC206" s="24" t="s">
        <v>96</v>
      </c>
      <c r="AD206" s="104" t="s">
        <v>96</v>
      </c>
    </row>
    <row r="207" spans="14:30" x14ac:dyDescent="0.3">
      <c r="N207" s="55">
        <v>54969</v>
      </c>
      <c r="O207" s="101" t="s">
        <v>96</v>
      </c>
      <c r="P207" s="24" t="s">
        <v>96</v>
      </c>
      <c r="Q207" s="24" t="s">
        <v>96</v>
      </c>
      <c r="R207" s="104" t="s">
        <v>96</v>
      </c>
      <c r="S207" s="101" t="s">
        <v>96</v>
      </c>
      <c r="T207" s="24" t="s">
        <v>96</v>
      </c>
      <c r="U207" s="24" t="s">
        <v>96</v>
      </c>
      <c r="V207" s="104" t="s">
        <v>96</v>
      </c>
      <c r="W207" s="101" t="s">
        <v>96</v>
      </c>
      <c r="X207" s="24" t="s">
        <v>96</v>
      </c>
      <c r="Y207" s="24" t="s">
        <v>96</v>
      </c>
      <c r="Z207" s="104" t="s">
        <v>96</v>
      </c>
      <c r="AA207" s="101" t="s">
        <v>96</v>
      </c>
      <c r="AB207" s="24" t="s">
        <v>96</v>
      </c>
      <c r="AC207" s="24" t="s">
        <v>96</v>
      </c>
      <c r="AD207" s="104" t="s">
        <v>96</v>
      </c>
    </row>
    <row r="208" spans="14:30" x14ac:dyDescent="0.3">
      <c r="N208" s="55">
        <v>55061</v>
      </c>
      <c r="O208" s="101" t="s">
        <v>96</v>
      </c>
      <c r="P208" s="24" t="s">
        <v>96</v>
      </c>
      <c r="Q208" s="24" t="s">
        <v>96</v>
      </c>
      <c r="R208" s="104" t="s">
        <v>96</v>
      </c>
      <c r="S208" s="101" t="s">
        <v>96</v>
      </c>
      <c r="T208" s="24" t="s">
        <v>96</v>
      </c>
      <c r="U208" s="24" t="s">
        <v>96</v>
      </c>
      <c r="V208" s="104" t="s">
        <v>96</v>
      </c>
      <c r="W208" s="101" t="s">
        <v>96</v>
      </c>
      <c r="X208" s="24" t="s">
        <v>96</v>
      </c>
      <c r="Y208" s="24" t="s">
        <v>96</v>
      </c>
      <c r="Z208" s="104" t="s">
        <v>96</v>
      </c>
      <c r="AA208" s="101" t="s">
        <v>96</v>
      </c>
      <c r="AB208" s="24" t="s">
        <v>96</v>
      </c>
      <c r="AC208" s="24" t="s">
        <v>96</v>
      </c>
      <c r="AD208" s="104" t="s">
        <v>96</v>
      </c>
    </row>
    <row r="209" spans="14:14" x14ac:dyDescent="0.3">
      <c r="N209" s="55"/>
    </row>
    <row r="210" spans="14:14" x14ac:dyDescent="0.3">
      <c r="N210" s="55"/>
    </row>
    <row r="211" spans="14:14" x14ac:dyDescent="0.3">
      <c r="N211" s="55"/>
    </row>
    <row r="212" spans="14:14" x14ac:dyDescent="0.3">
      <c r="N212" s="55"/>
    </row>
    <row r="213" spans="14:14" x14ac:dyDescent="0.3">
      <c r="N213" s="55"/>
    </row>
    <row r="214" spans="14:14" x14ac:dyDescent="0.3">
      <c r="N214" s="55"/>
    </row>
    <row r="215" spans="14:14" x14ac:dyDescent="0.3">
      <c r="N215" s="55"/>
    </row>
    <row r="216" spans="14:14" x14ac:dyDescent="0.3">
      <c r="N216" s="55"/>
    </row>
    <row r="217" spans="14:14" x14ac:dyDescent="0.3">
      <c r="N217" s="55"/>
    </row>
    <row r="218" spans="14:14" x14ac:dyDescent="0.3">
      <c r="N218" s="55"/>
    </row>
    <row r="219" spans="14:14" x14ac:dyDescent="0.3">
      <c r="N219" s="55"/>
    </row>
    <row r="220" spans="14:14" x14ac:dyDescent="0.3">
      <c r="N220" s="55"/>
    </row>
    <row r="221" spans="14:14" x14ac:dyDescent="0.3">
      <c r="N221" s="55"/>
    </row>
    <row r="222" spans="14:14" x14ac:dyDescent="0.3">
      <c r="N222" s="55"/>
    </row>
    <row r="223" spans="14:14" x14ac:dyDescent="0.3">
      <c r="N223" s="55"/>
    </row>
    <row r="224" spans="14:14" x14ac:dyDescent="0.3">
      <c r="N224" s="55"/>
    </row>
    <row r="225" spans="14:14" x14ac:dyDescent="0.3">
      <c r="N225" s="55"/>
    </row>
    <row r="226" spans="14:14" x14ac:dyDescent="0.3">
      <c r="N226" s="55"/>
    </row>
    <row r="227" spans="14:14" x14ac:dyDescent="0.3">
      <c r="N227" s="55"/>
    </row>
    <row r="228" spans="14:14" x14ac:dyDescent="0.3">
      <c r="N228" s="55"/>
    </row>
    <row r="229" spans="14:14" x14ac:dyDescent="0.3">
      <c r="N229" s="55"/>
    </row>
    <row r="230" spans="14:14" x14ac:dyDescent="0.3">
      <c r="N230" s="55"/>
    </row>
    <row r="231" spans="14:14" x14ac:dyDescent="0.3">
      <c r="N231" s="55"/>
    </row>
    <row r="232" spans="14:14" x14ac:dyDescent="0.3">
      <c r="N232" s="55"/>
    </row>
    <row r="233" spans="14:14" x14ac:dyDescent="0.3">
      <c r="N233" s="55"/>
    </row>
    <row r="234" spans="14:14" x14ac:dyDescent="0.3">
      <c r="N234" s="55"/>
    </row>
    <row r="235" spans="14:14" x14ac:dyDescent="0.3">
      <c r="N235" s="55"/>
    </row>
    <row r="236" spans="14:14" x14ac:dyDescent="0.3">
      <c r="N236" s="55"/>
    </row>
    <row r="237" spans="14:14" x14ac:dyDescent="0.3">
      <c r="N237" s="55"/>
    </row>
    <row r="238" spans="14:14" x14ac:dyDescent="0.3">
      <c r="N238" s="55"/>
    </row>
    <row r="239" spans="14:14" x14ac:dyDescent="0.3">
      <c r="N239" s="55"/>
    </row>
    <row r="240" spans="14:14" x14ac:dyDescent="0.3">
      <c r="N240" s="55"/>
    </row>
    <row r="241" spans="14:14" x14ac:dyDescent="0.3">
      <c r="N241" s="55"/>
    </row>
    <row r="242" spans="14:14" x14ac:dyDescent="0.3">
      <c r="N242" s="55"/>
    </row>
    <row r="243" spans="14:14" x14ac:dyDescent="0.3">
      <c r="N243" s="55"/>
    </row>
    <row r="244" spans="14:14" x14ac:dyDescent="0.3">
      <c r="N244" s="55"/>
    </row>
    <row r="245" spans="14:14" x14ac:dyDescent="0.3">
      <c r="N245" s="55"/>
    </row>
    <row r="246" spans="14:14" x14ac:dyDescent="0.3">
      <c r="N246" s="55"/>
    </row>
    <row r="247" spans="14:14" x14ac:dyDescent="0.3">
      <c r="N247" s="55"/>
    </row>
    <row r="248" spans="14:14" x14ac:dyDescent="0.3">
      <c r="N248" s="55"/>
    </row>
    <row r="249" spans="14:14" x14ac:dyDescent="0.3">
      <c r="N249" s="55"/>
    </row>
    <row r="250" spans="14:14" x14ac:dyDescent="0.3">
      <c r="N250" s="55"/>
    </row>
    <row r="251" spans="14:14" x14ac:dyDescent="0.3">
      <c r="N251" s="55"/>
    </row>
    <row r="252" spans="14:14" x14ac:dyDescent="0.3">
      <c r="N252" s="55"/>
    </row>
    <row r="253" spans="14:14" x14ac:dyDescent="0.3">
      <c r="N253" s="55"/>
    </row>
    <row r="254" spans="14:14" x14ac:dyDescent="0.3">
      <c r="N254" s="55"/>
    </row>
    <row r="255" spans="14:14" x14ac:dyDescent="0.3">
      <c r="N255" s="55"/>
    </row>
    <row r="256" spans="14:14" x14ac:dyDescent="0.3">
      <c r="N256" s="55"/>
    </row>
    <row r="257" spans="14:14" x14ac:dyDescent="0.3">
      <c r="N257" s="55"/>
    </row>
    <row r="258" spans="14:14" x14ac:dyDescent="0.3">
      <c r="N258" s="55"/>
    </row>
    <row r="259" spans="14:14" x14ac:dyDescent="0.3">
      <c r="N259" s="55"/>
    </row>
    <row r="260" spans="14:14" x14ac:dyDescent="0.3">
      <c r="N260" s="55"/>
    </row>
    <row r="261" spans="14:14" x14ac:dyDescent="0.3">
      <c r="N261" s="55"/>
    </row>
    <row r="262" spans="14:14" x14ac:dyDescent="0.3">
      <c r="N262" s="55"/>
    </row>
    <row r="263" spans="14:14" x14ac:dyDescent="0.3">
      <c r="N263" s="55"/>
    </row>
    <row r="264" spans="14:14" x14ac:dyDescent="0.3">
      <c r="N264" s="55"/>
    </row>
    <row r="265" spans="14:14" x14ac:dyDescent="0.3">
      <c r="N265" s="55"/>
    </row>
    <row r="266" spans="14:14" x14ac:dyDescent="0.3">
      <c r="N266" s="55"/>
    </row>
    <row r="267" spans="14:14" x14ac:dyDescent="0.3">
      <c r="N267" s="55"/>
    </row>
    <row r="268" spans="14:14" x14ac:dyDescent="0.3">
      <c r="N268" s="55"/>
    </row>
    <row r="269" spans="14:14" x14ac:dyDescent="0.3">
      <c r="N269" s="55"/>
    </row>
    <row r="270" spans="14:14" x14ac:dyDescent="0.3">
      <c r="N270" s="55"/>
    </row>
    <row r="271" spans="14:14" x14ac:dyDescent="0.3">
      <c r="N271" s="55"/>
    </row>
    <row r="272" spans="14:14" x14ac:dyDescent="0.3">
      <c r="N272" s="55"/>
    </row>
    <row r="273" spans="14:14" x14ac:dyDescent="0.3">
      <c r="N273" s="55"/>
    </row>
    <row r="274" spans="14:14" x14ac:dyDescent="0.3">
      <c r="N274" s="55"/>
    </row>
    <row r="275" spans="14:14" x14ac:dyDescent="0.3">
      <c r="N275" s="55"/>
    </row>
    <row r="276" spans="14:14" x14ac:dyDescent="0.3">
      <c r="N276" s="55"/>
    </row>
    <row r="277" spans="14:14" x14ac:dyDescent="0.3">
      <c r="N277" s="55"/>
    </row>
    <row r="278" spans="14:14" x14ac:dyDescent="0.3">
      <c r="N278" s="55"/>
    </row>
    <row r="279" spans="14:14" x14ac:dyDescent="0.3">
      <c r="N279" s="55"/>
    </row>
    <row r="280" spans="14:14" x14ac:dyDescent="0.3">
      <c r="N280" s="55"/>
    </row>
    <row r="281" spans="14:14" x14ac:dyDescent="0.3">
      <c r="N281" s="55"/>
    </row>
    <row r="282" spans="14:14" x14ac:dyDescent="0.3">
      <c r="N282" s="55"/>
    </row>
    <row r="283" spans="14:14" x14ac:dyDescent="0.3">
      <c r="N283" s="55"/>
    </row>
    <row r="284" spans="14:14" x14ac:dyDescent="0.3">
      <c r="N284" s="55"/>
    </row>
    <row r="285" spans="14:14" x14ac:dyDescent="0.3">
      <c r="N285" s="55"/>
    </row>
    <row r="286" spans="14:14" x14ac:dyDescent="0.3">
      <c r="N286" s="55"/>
    </row>
    <row r="287" spans="14:14" x14ac:dyDescent="0.3">
      <c r="N287" s="55"/>
    </row>
    <row r="288" spans="14:14" x14ac:dyDescent="0.3">
      <c r="N288" s="55"/>
    </row>
    <row r="289" spans="14:14" x14ac:dyDescent="0.3">
      <c r="N289" s="55"/>
    </row>
    <row r="290" spans="14:14" x14ac:dyDescent="0.3">
      <c r="N290" s="55"/>
    </row>
    <row r="291" spans="14:14" x14ac:dyDescent="0.3">
      <c r="N291" s="55"/>
    </row>
    <row r="292" spans="14:14" x14ac:dyDescent="0.3">
      <c r="N292" s="55"/>
    </row>
    <row r="293" spans="14:14" x14ac:dyDescent="0.3">
      <c r="N293" s="55"/>
    </row>
    <row r="294" spans="14:14" x14ac:dyDescent="0.3">
      <c r="N294" s="55"/>
    </row>
    <row r="295" spans="14:14" x14ac:dyDescent="0.3">
      <c r="N295" s="55"/>
    </row>
    <row r="296" spans="14:14" x14ac:dyDescent="0.3">
      <c r="N296" s="55"/>
    </row>
    <row r="297" spans="14:14" x14ac:dyDescent="0.3">
      <c r="N297" s="55"/>
    </row>
    <row r="298" spans="14:14" x14ac:dyDescent="0.3">
      <c r="N298" s="55"/>
    </row>
    <row r="299" spans="14:14" x14ac:dyDescent="0.3">
      <c r="N299" s="55"/>
    </row>
    <row r="300" spans="14:14" x14ac:dyDescent="0.3">
      <c r="N300" s="55"/>
    </row>
    <row r="301" spans="14:14" x14ac:dyDescent="0.3">
      <c r="N301" s="55"/>
    </row>
    <row r="302" spans="14:14" x14ac:dyDescent="0.3">
      <c r="N302" s="55"/>
    </row>
    <row r="303" spans="14:14" x14ac:dyDescent="0.3">
      <c r="N303" s="55"/>
    </row>
    <row r="304" spans="14:14" x14ac:dyDescent="0.3">
      <c r="N304" s="55"/>
    </row>
    <row r="305" spans="14:14" x14ac:dyDescent="0.3">
      <c r="N305" s="55"/>
    </row>
    <row r="306" spans="14:14" x14ac:dyDescent="0.3">
      <c r="N306" s="55"/>
    </row>
    <row r="307" spans="14:14" x14ac:dyDescent="0.3">
      <c r="N307" s="55"/>
    </row>
    <row r="308" spans="14:14" x14ac:dyDescent="0.3">
      <c r="N308" s="55"/>
    </row>
    <row r="309" spans="14:14" x14ac:dyDescent="0.3">
      <c r="N309" s="55"/>
    </row>
    <row r="310" spans="14:14" x14ac:dyDescent="0.3">
      <c r="N310" s="55"/>
    </row>
    <row r="311" spans="14:14" x14ac:dyDescent="0.3">
      <c r="N311" s="55"/>
    </row>
    <row r="312" spans="14:14" x14ac:dyDescent="0.3">
      <c r="N312" s="55"/>
    </row>
    <row r="313" spans="14:14" x14ac:dyDescent="0.3">
      <c r="N313" s="55"/>
    </row>
    <row r="314" spans="14:14" x14ac:dyDescent="0.3">
      <c r="N314" s="55"/>
    </row>
    <row r="315" spans="14:14" x14ac:dyDescent="0.3">
      <c r="N315" s="55"/>
    </row>
    <row r="316" spans="14:14" x14ac:dyDescent="0.3">
      <c r="N316" s="55"/>
    </row>
    <row r="317" spans="14:14" x14ac:dyDescent="0.3">
      <c r="N317" s="55"/>
    </row>
    <row r="318" spans="14:14" x14ac:dyDescent="0.3">
      <c r="N318" s="55"/>
    </row>
    <row r="319" spans="14:14" x14ac:dyDescent="0.3">
      <c r="N319" s="55"/>
    </row>
    <row r="320" spans="14:14" x14ac:dyDescent="0.3">
      <c r="N320" s="55"/>
    </row>
    <row r="321" spans="14:14" x14ac:dyDescent="0.3">
      <c r="N321" s="55"/>
    </row>
    <row r="322" spans="14:14" x14ac:dyDescent="0.3">
      <c r="N322" s="55"/>
    </row>
    <row r="323" spans="14:14" x14ac:dyDescent="0.3">
      <c r="N323" s="55"/>
    </row>
    <row r="324" spans="14:14" x14ac:dyDescent="0.3">
      <c r="N324" s="55"/>
    </row>
    <row r="325" spans="14:14" x14ac:dyDescent="0.3">
      <c r="N325" s="55"/>
    </row>
    <row r="326" spans="14:14" x14ac:dyDescent="0.3">
      <c r="N326" s="55"/>
    </row>
    <row r="327" spans="14:14" x14ac:dyDescent="0.3">
      <c r="N327" s="55"/>
    </row>
    <row r="328" spans="14:14" x14ac:dyDescent="0.3">
      <c r="N328" s="55"/>
    </row>
    <row r="329" spans="14:14" x14ac:dyDescent="0.3">
      <c r="N329" s="55"/>
    </row>
    <row r="330" spans="14:14" x14ac:dyDescent="0.3">
      <c r="N330" s="55"/>
    </row>
    <row r="331" spans="14:14" x14ac:dyDescent="0.3">
      <c r="N331" s="55"/>
    </row>
    <row r="332" spans="14:14" x14ac:dyDescent="0.3">
      <c r="N332" s="55"/>
    </row>
    <row r="333" spans="14:14" x14ac:dyDescent="0.3">
      <c r="N333" s="55"/>
    </row>
    <row r="334" spans="14:14" x14ac:dyDescent="0.3">
      <c r="N334" s="55"/>
    </row>
    <row r="335" spans="14:14" x14ac:dyDescent="0.3">
      <c r="N335" s="55"/>
    </row>
    <row r="336" spans="14:14" x14ac:dyDescent="0.3">
      <c r="N336" s="55"/>
    </row>
    <row r="337" spans="14:14" x14ac:dyDescent="0.3">
      <c r="N337" s="55"/>
    </row>
    <row r="338" spans="14:14" x14ac:dyDescent="0.3">
      <c r="N338" s="55"/>
    </row>
    <row r="339" spans="14:14" x14ac:dyDescent="0.3">
      <c r="N339" s="55"/>
    </row>
    <row r="340" spans="14:14" x14ac:dyDescent="0.3">
      <c r="N340" s="55"/>
    </row>
    <row r="341" spans="14:14" x14ac:dyDescent="0.3">
      <c r="N341" s="55"/>
    </row>
    <row r="342" spans="14:14" x14ac:dyDescent="0.3">
      <c r="N342" s="55"/>
    </row>
    <row r="343" spans="14:14" x14ac:dyDescent="0.3">
      <c r="N343" s="55"/>
    </row>
    <row r="344" spans="14:14" x14ac:dyDescent="0.3">
      <c r="N344" s="55"/>
    </row>
    <row r="345" spans="14:14" x14ac:dyDescent="0.3">
      <c r="N345" s="55"/>
    </row>
    <row r="346" spans="14:14" x14ac:dyDescent="0.3">
      <c r="N346" s="55"/>
    </row>
    <row r="347" spans="14:14" x14ac:dyDescent="0.3">
      <c r="N347" s="55"/>
    </row>
    <row r="348" spans="14:14" x14ac:dyDescent="0.3">
      <c r="N348" s="55"/>
    </row>
    <row r="349" spans="14:14" x14ac:dyDescent="0.3">
      <c r="N349" s="55"/>
    </row>
    <row r="350" spans="14:14" x14ac:dyDescent="0.3">
      <c r="N350" s="55"/>
    </row>
    <row r="351" spans="14:14" x14ac:dyDescent="0.3">
      <c r="N351" s="55"/>
    </row>
    <row r="352" spans="14:14" x14ac:dyDescent="0.3">
      <c r="N352" s="55"/>
    </row>
    <row r="353" spans="14:14" x14ac:dyDescent="0.3">
      <c r="N353" s="55"/>
    </row>
    <row r="354" spans="14:14" x14ac:dyDescent="0.3">
      <c r="N354" s="55"/>
    </row>
    <row r="355" spans="14:14" x14ac:dyDescent="0.3">
      <c r="N355" s="55"/>
    </row>
    <row r="356" spans="14:14" x14ac:dyDescent="0.3">
      <c r="N356" s="55"/>
    </row>
    <row r="357" spans="14:14" x14ac:dyDescent="0.3">
      <c r="N357" s="55"/>
    </row>
    <row r="358" spans="14:14" x14ac:dyDescent="0.3">
      <c r="N358" s="55"/>
    </row>
    <row r="359" spans="14:14" x14ac:dyDescent="0.3">
      <c r="N359" s="55"/>
    </row>
    <row r="360" spans="14:14" x14ac:dyDescent="0.3">
      <c r="N360" s="55"/>
    </row>
    <row r="361" spans="14:14" x14ac:dyDescent="0.3">
      <c r="N361" s="55"/>
    </row>
    <row r="362" spans="14:14" x14ac:dyDescent="0.3">
      <c r="N362" s="55"/>
    </row>
    <row r="363" spans="14:14" x14ac:dyDescent="0.3">
      <c r="N363" s="55"/>
    </row>
    <row r="364" spans="14:14" x14ac:dyDescent="0.3">
      <c r="N364" s="55"/>
    </row>
    <row r="365" spans="14:14" x14ac:dyDescent="0.3">
      <c r="N365" s="55"/>
    </row>
    <row r="366" spans="14:14" x14ac:dyDescent="0.3">
      <c r="N366" s="55"/>
    </row>
    <row r="367" spans="14:14" x14ac:dyDescent="0.3">
      <c r="N367" s="55"/>
    </row>
    <row r="368" spans="14:14" x14ac:dyDescent="0.3">
      <c r="N368" s="55"/>
    </row>
    <row r="369" spans="14:14" x14ac:dyDescent="0.3">
      <c r="N369" s="55"/>
    </row>
    <row r="370" spans="14:14" x14ac:dyDescent="0.3">
      <c r="N370" s="55"/>
    </row>
    <row r="371" spans="14:14" x14ac:dyDescent="0.3">
      <c r="N371" s="55"/>
    </row>
    <row r="372" spans="14:14" x14ac:dyDescent="0.3">
      <c r="N372" s="55"/>
    </row>
    <row r="373" spans="14:14" x14ac:dyDescent="0.3">
      <c r="N373" s="55"/>
    </row>
    <row r="374" spans="14:14" x14ac:dyDescent="0.3">
      <c r="N374" s="55"/>
    </row>
    <row r="375" spans="14:14" x14ac:dyDescent="0.3">
      <c r="N375" s="55"/>
    </row>
    <row r="376" spans="14:14" x14ac:dyDescent="0.3">
      <c r="N376" s="55"/>
    </row>
    <row r="377" spans="14:14" x14ac:dyDescent="0.3">
      <c r="N377" s="55"/>
    </row>
    <row r="378" spans="14:14" x14ac:dyDescent="0.3">
      <c r="N378" s="55"/>
    </row>
    <row r="379" spans="14:14" x14ac:dyDescent="0.3">
      <c r="N379" s="55"/>
    </row>
    <row r="380" spans="14:14" x14ac:dyDescent="0.3">
      <c r="N380" s="55"/>
    </row>
    <row r="381" spans="14:14" x14ac:dyDescent="0.3">
      <c r="N381" s="55"/>
    </row>
    <row r="382" spans="14:14" x14ac:dyDescent="0.3">
      <c r="N382" s="55"/>
    </row>
    <row r="383" spans="14:14" x14ac:dyDescent="0.3">
      <c r="N383" s="55"/>
    </row>
    <row r="384" spans="14:14" x14ac:dyDescent="0.3">
      <c r="N384" s="55"/>
    </row>
    <row r="385" spans="14:14" x14ac:dyDescent="0.3">
      <c r="N385" s="55"/>
    </row>
    <row r="386" spans="14:14" x14ac:dyDescent="0.3">
      <c r="N386" s="55"/>
    </row>
    <row r="387" spans="14:14" x14ac:dyDescent="0.3">
      <c r="N387" s="55"/>
    </row>
    <row r="388" spans="14:14" x14ac:dyDescent="0.3">
      <c r="N388" s="55"/>
    </row>
    <row r="389" spans="14:14" x14ac:dyDescent="0.3">
      <c r="N389" s="55"/>
    </row>
    <row r="390" spans="14:14" x14ac:dyDescent="0.3">
      <c r="N390" s="55"/>
    </row>
    <row r="391" spans="14:14" x14ac:dyDescent="0.3">
      <c r="N391" s="55"/>
    </row>
    <row r="392" spans="14:14" x14ac:dyDescent="0.3">
      <c r="N392" s="55"/>
    </row>
    <row r="393" spans="14:14" x14ac:dyDescent="0.3">
      <c r="N393" s="55"/>
    </row>
    <row r="394" spans="14:14" x14ac:dyDescent="0.3">
      <c r="N394" s="55"/>
    </row>
    <row r="395" spans="14:14" x14ac:dyDescent="0.3">
      <c r="N395" s="55"/>
    </row>
    <row r="396" spans="14:14" x14ac:dyDescent="0.3">
      <c r="N396" s="55"/>
    </row>
    <row r="397" spans="14:14" x14ac:dyDescent="0.3">
      <c r="N397" s="55"/>
    </row>
    <row r="398" spans="14:14" x14ac:dyDescent="0.3">
      <c r="N398" s="55"/>
    </row>
    <row r="399" spans="14:14" x14ac:dyDescent="0.3">
      <c r="N399" s="55"/>
    </row>
    <row r="400" spans="14:14" x14ac:dyDescent="0.3">
      <c r="N400" s="55"/>
    </row>
    <row r="401" spans="14:14" x14ac:dyDescent="0.3">
      <c r="N401" s="55"/>
    </row>
    <row r="402" spans="14:14" x14ac:dyDescent="0.3">
      <c r="N402" s="55"/>
    </row>
    <row r="403" spans="14:14" x14ac:dyDescent="0.3">
      <c r="N403" s="55"/>
    </row>
    <row r="404" spans="14:14" x14ac:dyDescent="0.3">
      <c r="N404" s="55"/>
    </row>
    <row r="405" spans="14:14" x14ac:dyDescent="0.3">
      <c r="N405" s="55"/>
    </row>
    <row r="406" spans="14:14" x14ac:dyDescent="0.3">
      <c r="N406" s="55"/>
    </row>
    <row r="407" spans="14:14" x14ac:dyDescent="0.3">
      <c r="N407" s="55"/>
    </row>
    <row r="408" spans="14:14" x14ac:dyDescent="0.3">
      <c r="N408" s="55"/>
    </row>
    <row r="409" spans="14:14" x14ac:dyDescent="0.3">
      <c r="N409" s="55"/>
    </row>
    <row r="410" spans="14:14" x14ac:dyDescent="0.3">
      <c r="N410" s="55"/>
    </row>
    <row r="411" spans="14:14" x14ac:dyDescent="0.3">
      <c r="N411" s="55"/>
    </row>
    <row r="412" spans="14:14" x14ac:dyDescent="0.3">
      <c r="N412" s="55"/>
    </row>
    <row r="413" spans="14:14" x14ac:dyDescent="0.3">
      <c r="N413" s="55"/>
    </row>
    <row r="414" spans="14:14" x14ac:dyDescent="0.3">
      <c r="N414" s="55"/>
    </row>
    <row r="415" spans="14:14" x14ac:dyDescent="0.3">
      <c r="N415" s="55"/>
    </row>
    <row r="416" spans="14:14" x14ac:dyDescent="0.3">
      <c r="N416" s="55"/>
    </row>
    <row r="417" spans="14:14" x14ac:dyDescent="0.3">
      <c r="N417" s="55"/>
    </row>
    <row r="418" spans="14:14" x14ac:dyDescent="0.3">
      <c r="N418" s="55"/>
    </row>
    <row r="419" spans="14:14" x14ac:dyDescent="0.3">
      <c r="N419" s="55"/>
    </row>
    <row r="420" spans="14:14" x14ac:dyDescent="0.3">
      <c r="N420" s="55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10">
    <cfRule type="expression" dxfId="5" priority="2">
      <formula>$O6=""</formula>
    </cfRule>
  </conditionalFormatting>
  <conditionalFormatting sqref="N112:N208">
    <cfRule type="expression" dxfId="4" priority="1">
      <formula>$O112=""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D45C1-AA86-4478-ABF9-74A9BE209CF6}">
  <sheetPr codeName="Sheet6"/>
  <dimension ref="A1:V167"/>
  <sheetViews>
    <sheetView topLeftCell="K127" workbookViewId="0">
      <selection activeCell="K127" sqref="K127:AD144"/>
    </sheetView>
  </sheetViews>
  <sheetFormatPr defaultColWidth="9.109375" defaultRowHeight="14.4" x14ac:dyDescent="0.3"/>
  <cols>
    <col min="1" max="13" width="13.6640625" style="54" customWidth="1"/>
    <col min="14" max="14" width="23.88671875" style="64" bestFit="1" customWidth="1"/>
    <col min="15" max="15" width="13.6640625" style="21" customWidth="1"/>
    <col min="16" max="16" width="20" style="21" customWidth="1"/>
    <col min="17" max="17" width="18.6640625" style="21" customWidth="1"/>
    <col min="18" max="18" width="20.44140625" style="21" customWidth="1"/>
    <col min="19" max="22" width="16.6640625" style="21" customWidth="1"/>
    <col min="23" max="16384" width="9.109375" style="54"/>
  </cols>
  <sheetData>
    <row r="1" spans="1:22" s="2" customFormat="1" ht="15.9" customHeight="1" x14ac:dyDescent="0.3">
      <c r="N1" s="46"/>
      <c r="O1" s="83"/>
      <c r="P1" s="84"/>
      <c r="Q1" s="84"/>
      <c r="R1" s="85"/>
      <c r="S1" s="83"/>
      <c r="T1" s="86"/>
      <c r="U1" s="84"/>
      <c r="V1" s="85"/>
    </row>
    <row r="2" spans="1:22" s="6" customFormat="1" ht="15.9" customHeight="1" x14ac:dyDescent="0.3">
      <c r="O2" s="87"/>
      <c r="P2" s="88"/>
      <c r="Q2" s="88"/>
      <c r="R2" s="89"/>
      <c r="S2" s="87"/>
      <c r="T2" s="88"/>
      <c r="U2" s="88"/>
      <c r="V2" s="89"/>
    </row>
    <row r="3" spans="1:22" s="6" customFormat="1" ht="15.9" customHeight="1" x14ac:dyDescent="0.3">
      <c r="O3" s="87"/>
      <c r="P3" s="88"/>
      <c r="Q3" s="88"/>
      <c r="R3" s="89"/>
      <c r="S3" s="88"/>
      <c r="T3" s="88"/>
      <c r="U3" s="88"/>
      <c r="V3" s="88"/>
    </row>
    <row r="4" spans="1:22" s="93" customFormat="1" ht="15.9" customHeight="1" x14ac:dyDescent="0.3">
      <c r="O4" s="87"/>
      <c r="P4" s="88"/>
      <c r="Q4" s="88"/>
      <c r="R4" s="89"/>
      <c r="S4" s="88"/>
      <c r="T4" s="88"/>
      <c r="U4" s="88"/>
      <c r="V4" s="88"/>
    </row>
    <row r="5" spans="1:22" s="95" customFormat="1" ht="35.1" customHeight="1" x14ac:dyDescent="0.3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N5" s="96" t="s">
        <v>0</v>
      </c>
      <c r="O5" s="97" t="s">
        <v>57</v>
      </c>
      <c r="P5" s="51" t="s">
        <v>58</v>
      </c>
      <c r="Q5" s="51" t="s">
        <v>59</v>
      </c>
      <c r="R5" s="98" t="s">
        <v>60</v>
      </c>
      <c r="S5" s="97" t="s">
        <v>29</v>
      </c>
      <c r="T5" s="51" t="s">
        <v>30</v>
      </c>
      <c r="U5" s="51" t="s">
        <v>31</v>
      </c>
      <c r="V5" s="98" t="s">
        <v>32</v>
      </c>
    </row>
    <row r="6" spans="1:22" ht="15" customHeight="1" x14ac:dyDescent="0.3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N6" s="30">
        <v>35155</v>
      </c>
      <c r="O6" s="130" t="s">
        <v>35</v>
      </c>
      <c r="P6" s="102" t="s">
        <v>35</v>
      </c>
      <c r="Q6" s="102" t="s">
        <v>35</v>
      </c>
      <c r="R6" s="103" t="s">
        <v>35</v>
      </c>
      <c r="S6" s="101">
        <v>58.662459927767202</v>
      </c>
      <c r="T6" s="24">
        <v>68.074044884516596</v>
      </c>
      <c r="U6" s="24">
        <v>69.050227137126896</v>
      </c>
      <c r="V6" s="104">
        <v>62.209649153349098</v>
      </c>
    </row>
    <row r="7" spans="1:22" x14ac:dyDescent="0.3">
      <c r="A7" s="190" t="s">
        <v>107</v>
      </c>
      <c r="B7" s="190"/>
      <c r="C7" s="190"/>
      <c r="D7" s="190"/>
      <c r="E7" s="190"/>
      <c r="F7" s="190"/>
      <c r="G7" s="121"/>
      <c r="H7" s="190" t="s">
        <v>108</v>
      </c>
      <c r="I7" s="190"/>
      <c r="J7" s="190"/>
      <c r="K7" s="190"/>
      <c r="L7" s="190"/>
      <c r="M7" s="190"/>
      <c r="N7" s="30">
        <v>35246</v>
      </c>
      <c r="O7" s="130" t="s">
        <v>35</v>
      </c>
      <c r="P7" s="102" t="s">
        <v>35</v>
      </c>
      <c r="Q7" s="102" t="s">
        <v>35</v>
      </c>
      <c r="R7" s="103" t="s">
        <v>35</v>
      </c>
      <c r="S7" s="101">
        <v>62.3332292200461</v>
      </c>
      <c r="T7" s="24">
        <v>69.9833295432</v>
      </c>
      <c r="U7" s="24">
        <v>67.975994528885195</v>
      </c>
      <c r="V7" s="104">
        <v>62.914015113820199</v>
      </c>
    </row>
    <row r="8" spans="1:22" x14ac:dyDescent="0.3">
      <c r="A8" s="190" t="s">
        <v>94</v>
      </c>
      <c r="B8" s="190"/>
      <c r="C8" s="190"/>
      <c r="D8" s="190"/>
      <c r="E8" s="190"/>
      <c r="F8" s="190"/>
      <c r="H8" s="190" t="s">
        <v>94</v>
      </c>
      <c r="I8" s="190"/>
      <c r="J8" s="190"/>
      <c r="K8" s="190"/>
      <c r="L8" s="190"/>
      <c r="M8" s="190"/>
      <c r="N8" s="30">
        <v>35338</v>
      </c>
      <c r="O8" s="130" t="s">
        <v>35</v>
      </c>
      <c r="P8" s="102" t="s">
        <v>35</v>
      </c>
      <c r="Q8" s="102" t="s">
        <v>35</v>
      </c>
      <c r="R8" s="103" t="s">
        <v>35</v>
      </c>
      <c r="S8" s="101">
        <v>65.828443118374096</v>
      </c>
      <c r="T8" s="24">
        <v>71.315529639538198</v>
      </c>
      <c r="U8" s="24">
        <v>69.972778780328099</v>
      </c>
      <c r="V8" s="104">
        <v>64.097227881861102</v>
      </c>
    </row>
    <row r="9" spans="1:22" x14ac:dyDescent="0.3">
      <c r="N9" s="30">
        <v>35430</v>
      </c>
      <c r="O9" s="130" t="s">
        <v>35</v>
      </c>
      <c r="P9" s="102" t="s">
        <v>35</v>
      </c>
      <c r="Q9" s="102" t="s">
        <v>35</v>
      </c>
      <c r="R9" s="103" t="s">
        <v>35</v>
      </c>
      <c r="S9" s="101">
        <v>65.469486667240304</v>
      </c>
      <c r="T9" s="24">
        <v>70.292524835258902</v>
      </c>
      <c r="U9" s="24">
        <v>74.583583659995099</v>
      </c>
      <c r="V9" s="104">
        <v>65.202621993436395</v>
      </c>
    </row>
    <row r="10" spans="1:22" x14ac:dyDescent="0.3">
      <c r="N10" s="30">
        <v>35520</v>
      </c>
      <c r="O10" s="130" t="s">
        <v>35</v>
      </c>
      <c r="P10" s="102" t="s">
        <v>35</v>
      </c>
      <c r="Q10" s="102" t="s">
        <v>35</v>
      </c>
      <c r="R10" s="103" t="s">
        <v>35</v>
      </c>
      <c r="S10" s="101">
        <v>65.959035917308597</v>
      </c>
      <c r="T10" s="24">
        <v>70.454861821311496</v>
      </c>
      <c r="U10" s="24">
        <v>76.632528430409195</v>
      </c>
      <c r="V10" s="104">
        <v>67.720343122908403</v>
      </c>
    </row>
    <row r="11" spans="1:22" x14ac:dyDescent="0.3">
      <c r="N11" s="30">
        <v>35611</v>
      </c>
      <c r="O11" s="130" t="s">
        <v>35</v>
      </c>
      <c r="P11" s="102" t="s">
        <v>35</v>
      </c>
      <c r="Q11" s="102" t="s">
        <v>35</v>
      </c>
      <c r="R11" s="103" t="s">
        <v>35</v>
      </c>
      <c r="S11" s="101">
        <v>69.892963470943101</v>
      </c>
      <c r="T11" s="24">
        <v>73.381101591546596</v>
      </c>
      <c r="U11" s="24">
        <v>76.977581754172903</v>
      </c>
      <c r="V11" s="104">
        <v>71.111073927882202</v>
      </c>
    </row>
    <row r="12" spans="1:22" x14ac:dyDescent="0.3">
      <c r="N12" s="30">
        <v>35703</v>
      </c>
      <c r="O12" s="130" t="s">
        <v>35</v>
      </c>
      <c r="P12" s="102" t="s">
        <v>35</v>
      </c>
      <c r="Q12" s="102" t="s">
        <v>35</v>
      </c>
      <c r="R12" s="103" t="s">
        <v>35</v>
      </c>
      <c r="S12" s="101">
        <v>74.857392600584106</v>
      </c>
      <c r="T12" s="24">
        <v>77.156269918372701</v>
      </c>
      <c r="U12" s="24">
        <v>79.265485286283194</v>
      </c>
      <c r="V12" s="104">
        <v>72.743003893193702</v>
      </c>
    </row>
    <row r="13" spans="1:22" x14ac:dyDescent="0.3">
      <c r="N13" s="30">
        <v>35795</v>
      </c>
      <c r="O13" s="130" t="s">
        <v>35</v>
      </c>
      <c r="P13" s="102" t="s">
        <v>35</v>
      </c>
      <c r="Q13" s="102" t="s">
        <v>35</v>
      </c>
      <c r="R13" s="103" t="s">
        <v>35</v>
      </c>
      <c r="S13" s="101">
        <v>77.258667684111799</v>
      </c>
      <c r="T13" s="24">
        <v>78.959744850247802</v>
      </c>
      <c r="U13" s="24">
        <v>82.249472597187193</v>
      </c>
      <c r="V13" s="104">
        <v>73.396399230522903</v>
      </c>
    </row>
    <row r="14" spans="1:22" x14ac:dyDescent="0.3">
      <c r="N14" s="30">
        <v>35885</v>
      </c>
      <c r="O14" s="130" t="s">
        <v>35</v>
      </c>
      <c r="P14" s="102" t="s">
        <v>35</v>
      </c>
      <c r="Q14" s="102" t="s">
        <v>35</v>
      </c>
      <c r="R14" s="103" t="s">
        <v>35</v>
      </c>
      <c r="S14" s="101">
        <v>77.746705452100002</v>
      </c>
      <c r="T14" s="24">
        <v>79.295307559951098</v>
      </c>
      <c r="U14" s="24">
        <v>83.746962994621995</v>
      </c>
      <c r="V14" s="104">
        <v>74.874794848101402</v>
      </c>
    </row>
    <row r="15" spans="1:22" x14ac:dyDescent="0.3">
      <c r="N15" s="30">
        <v>35976</v>
      </c>
      <c r="O15" s="130" t="s">
        <v>35</v>
      </c>
      <c r="P15" s="102" t="s">
        <v>35</v>
      </c>
      <c r="Q15" s="102" t="s">
        <v>35</v>
      </c>
      <c r="R15" s="103" t="s">
        <v>35</v>
      </c>
      <c r="S15" s="101">
        <v>78.419167070328598</v>
      </c>
      <c r="T15" s="24">
        <v>79.832716548157507</v>
      </c>
      <c r="U15" s="24">
        <v>85.045626822727897</v>
      </c>
      <c r="V15" s="104">
        <v>77.253882287257298</v>
      </c>
    </row>
    <row r="16" spans="1:22" x14ac:dyDescent="0.3">
      <c r="N16" s="30">
        <v>36068</v>
      </c>
      <c r="O16" s="130" t="s">
        <v>35</v>
      </c>
      <c r="P16" s="102" t="s">
        <v>35</v>
      </c>
      <c r="Q16" s="102" t="s">
        <v>35</v>
      </c>
      <c r="R16" s="103" t="s">
        <v>35</v>
      </c>
      <c r="S16" s="101">
        <v>80.238362785802906</v>
      </c>
      <c r="T16" s="24">
        <v>81.600465751765796</v>
      </c>
      <c r="U16" s="24">
        <v>85.316943636227293</v>
      </c>
      <c r="V16" s="104">
        <v>79.893093789770106</v>
      </c>
    </row>
    <row r="17" spans="1:22" x14ac:dyDescent="0.3">
      <c r="N17" s="30">
        <v>36160</v>
      </c>
      <c r="O17" s="130" t="s">
        <v>35</v>
      </c>
      <c r="P17" s="102" t="s">
        <v>35</v>
      </c>
      <c r="Q17" s="102" t="s">
        <v>35</v>
      </c>
      <c r="R17" s="103" t="s">
        <v>35</v>
      </c>
      <c r="S17" s="101">
        <v>82.696018973239205</v>
      </c>
      <c r="T17" s="24">
        <v>84.236347505854297</v>
      </c>
      <c r="U17" s="24">
        <v>85.7700227200814</v>
      </c>
      <c r="V17" s="104">
        <v>82.248580697495896</v>
      </c>
    </row>
    <row r="18" spans="1:22" x14ac:dyDescent="0.3">
      <c r="N18" s="30">
        <v>36250</v>
      </c>
      <c r="O18" s="130" t="s">
        <v>35</v>
      </c>
      <c r="P18" s="102" t="s">
        <v>35</v>
      </c>
      <c r="Q18" s="102" t="s">
        <v>35</v>
      </c>
      <c r="R18" s="103" t="s">
        <v>35</v>
      </c>
      <c r="S18" s="101">
        <v>85.573032193657795</v>
      </c>
      <c r="T18" s="24">
        <v>86.867753372506598</v>
      </c>
      <c r="U18" s="24">
        <v>87.975331688171394</v>
      </c>
      <c r="V18" s="104">
        <v>84.779032396931399</v>
      </c>
    </row>
    <row r="19" spans="1:22" x14ac:dyDescent="0.3">
      <c r="N19" s="30">
        <v>36341</v>
      </c>
      <c r="O19" s="130" t="s">
        <v>35</v>
      </c>
      <c r="P19" s="102" t="s">
        <v>35</v>
      </c>
      <c r="Q19" s="102" t="s">
        <v>35</v>
      </c>
      <c r="R19" s="103" t="s">
        <v>35</v>
      </c>
      <c r="S19" s="101">
        <v>89.437130673191206</v>
      </c>
      <c r="T19" s="24">
        <v>87.789411188023095</v>
      </c>
      <c r="U19" s="24">
        <v>91.084808513073696</v>
      </c>
      <c r="V19" s="104">
        <v>86.977580581021996</v>
      </c>
    </row>
    <row r="20" spans="1:22" x14ac:dyDescent="0.3">
      <c r="N20" s="30">
        <v>36433</v>
      </c>
      <c r="O20" s="130" t="s">
        <v>35</v>
      </c>
      <c r="P20" s="102" t="s">
        <v>35</v>
      </c>
      <c r="Q20" s="102" t="s">
        <v>35</v>
      </c>
      <c r="R20" s="103" t="s">
        <v>35</v>
      </c>
      <c r="S20" s="101">
        <v>90.691177579408404</v>
      </c>
      <c r="T20" s="24">
        <v>88.196530582905297</v>
      </c>
      <c r="U20" s="24">
        <v>93.803668508214699</v>
      </c>
      <c r="V20" s="104">
        <v>88.856779374247495</v>
      </c>
    </row>
    <row r="21" spans="1:22" x14ac:dyDescent="0.3">
      <c r="N21" s="30">
        <v>36525</v>
      </c>
      <c r="O21" s="130" t="s">
        <v>35</v>
      </c>
      <c r="P21" s="102" t="s">
        <v>35</v>
      </c>
      <c r="Q21" s="102" t="s">
        <v>35</v>
      </c>
      <c r="R21" s="103" t="s">
        <v>35</v>
      </c>
      <c r="S21" s="101">
        <v>90.308083591621795</v>
      </c>
      <c r="T21" s="24">
        <v>90.926132202913195</v>
      </c>
      <c r="U21" s="24">
        <v>95.212850897559704</v>
      </c>
      <c r="V21" s="104">
        <v>91.418679008829102</v>
      </c>
    </row>
    <row r="22" spans="1:22" x14ac:dyDescent="0.3">
      <c r="N22" s="30">
        <v>36616</v>
      </c>
      <c r="O22" s="130">
        <v>85.199230322792204</v>
      </c>
      <c r="P22" s="102">
        <v>90.725292812064296</v>
      </c>
      <c r="Q22" s="102">
        <v>89.1326553848195</v>
      </c>
      <c r="R22" s="103">
        <v>93.119633158744804</v>
      </c>
      <c r="S22" s="101">
        <v>92.944640167177297</v>
      </c>
      <c r="T22" s="24">
        <v>94.903399757288497</v>
      </c>
      <c r="U22" s="24">
        <v>96.577958466309298</v>
      </c>
      <c r="V22" s="104">
        <v>95.817812096626</v>
      </c>
    </row>
    <row r="23" spans="1:22" x14ac:dyDescent="0.3">
      <c r="N23" s="30">
        <v>36707</v>
      </c>
      <c r="O23" s="130">
        <v>93.305999373708005</v>
      </c>
      <c r="P23" s="102">
        <v>103.96905858568699</v>
      </c>
      <c r="Q23" s="102">
        <v>98.957238447103705</v>
      </c>
      <c r="R23" s="103">
        <v>99.343035213649401</v>
      </c>
      <c r="S23" s="101">
        <v>98.264612644118102</v>
      </c>
      <c r="T23" s="24">
        <v>98.389220542971501</v>
      </c>
      <c r="U23" s="24">
        <v>98.598636377215499</v>
      </c>
      <c r="V23" s="104">
        <v>100.433775927152</v>
      </c>
    </row>
    <row r="24" spans="1:22" x14ac:dyDescent="0.3">
      <c r="N24" s="30">
        <v>36799</v>
      </c>
      <c r="O24" s="130">
        <v>98.517456383124696</v>
      </c>
      <c r="P24" s="102">
        <v>96.845949405805797</v>
      </c>
      <c r="Q24" s="102">
        <v>97.648365395187895</v>
      </c>
      <c r="R24" s="103">
        <v>100.829637133841</v>
      </c>
      <c r="S24" s="101">
        <v>100.949252681831</v>
      </c>
      <c r="T24" s="24">
        <v>99.674636927336394</v>
      </c>
      <c r="U24" s="24">
        <v>99.443438115279307</v>
      </c>
      <c r="V24" s="104">
        <v>100.49357644040001</v>
      </c>
    </row>
    <row r="25" spans="1:22" x14ac:dyDescent="0.3">
      <c r="N25" s="30">
        <v>36891</v>
      </c>
      <c r="O25" s="130">
        <v>100</v>
      </c>
      <c r="P25" s="102">
        <v>100</v>
      </c>
      <c r="Q25" s="102">
        <v>100</v>
      </c>
      <c r="R25" s="103">
        <v>100</v>
      </c>
      <c r="S25" s="101">
        <v>100</v>
      </c>
      <c r="T25" s="24">
        <v>100</v>
      </c>
      <c r="U25" s="24">
        <v>100</v>
      </c>
      <c r="V25" s="104">
        <v>100</v>
      </c>
    </row>
    <row r="26" spans="1:22" x14ac:dyDescent="0.3">
      <c r="A26" s="190" t="s">
        <v>109</v>
      </c>
      <c r="B26" s="190"/>
      <c r="C26" s="190"/>
      <c r="D26" s="190"/>
      <c r="E26" s="190"/>
      <c r="F26" s="190"/>
      <c r="G26" s="121"/>
      <c r="H26" s="190" t="s">
        <v>110</v>
      </c>
      <c r="I26" s="190"/>
      <c r="J26" s="190"/>
      <c r="K26" s="190"/>
      <c r="L26" s="190"/>
      <c r="M26" s="190"/>
      <c r="N26" s="30">
        <v>36981</v>
      </c>
      <c r="O26" s="130">
        <v>94.782993136701805</v>
      </c>
      <c r="P26" s="102">
        <v>102.985949768437</v>
      </c>
      <c r="Q26" s="102">
        <v>102.807901679583</v>
      </c>
      <c r="R26" s="103">
        <v>103.65419004899201</v>
      </c>
      <c r="S26" s="101">
        <v>100.32632088120801</v>
      </c>
      <c r="T26" s="24">
        <v>101.56575216068001</v>
      </c>
      <c r="U26" s="24">
        <v>102.305718852428</v>
      </c>
      <c r="V26" s="104">
        <v>104.298693390765</v>
      </c>
    </row>
    <row r="27" spans="1:22" x14ac:dyDescent="0.3">
      <c r="A27" s="190" t="s">
        <v>94</v>
      </c>
      <c r="B27" s="190"/>
      <c r="C27" s="190"/>
      <c r="D27" s="190"/>
      <c r="E27" s="190"/>
      <c r="F27" s="190"/>
      <c r="H27" s="190" t="s">
        <v>94</v>
      </c>
      <c r="I27" s="190"/>
      <c r="J27" s="190"/>
      <c r="K27" s="190"/>
      <c r="L27" s="190"/>
      <c r="M27" s="190"/>
      <c r="N27" s="30">
        <v>37072</v>
      </c>
      <c r="O27" s="130">
        <v>100.030228808975</v>
      </c>
      <c r="P27" s="102">
        <v>109.069765712806</v>
      </c>
      <c r="Q27" s="102">
        <v>102.2858604954</v>
      </c>
      <c r="R27" s="103">
        <v>111.951790653329</v>
      </c>
      <c r="S27" s="101">
        <v>102.601844669531</v>
      </c>
      <c r="T27" s="24">
        <v>102.79814950688601</v>
      </c>
      <c r="U27" s="24">
        <v>105.764669816633</v>
      </c>
      <c r="V27" s="104">
        <v>110.139756335852</v>
      </c>
    </row>
    <row r="28" spans="1:22" x14ac:dyDescent="0.3">
      <c r="N28" s="30">
        <v>37164</v>
      </c>
      <c r="O28" s="130">
        <v>100.133243316014</v>
      </c>
      <c r="P28" s="102">
        <v>102.587383671089</v>
      </c>
      <c r="Q28" s="102">
        <v>104.85352178411399</v>
      </c>
      <c r="R28" s="103">
        <v>114.130642345955</v>
      </c>
      <c r="S28" s="101">
        <v>103.25650071907501</v>
      </c>
      <c r="T28" s="24">
        <v>102.636228155944</v>
      </c>
      <c r="U28" s="24">
        <v>107.908581460161</v>
      </c>
      <c r="V28" s="104">
        <v>112.66357802168299</v>
      </c>
    </row>
    <row r="29" spans="1:22" x14ac:dyDescent="0.3">
      <c r="N29" s="30">
        <v>37256</v>
      </c>
      <c r="O29" s="130">
        <v>96.450198996589293</v>
      </c>
      <c r="P29" s="102">
        <v>103.991830969917</v>
      </c>
      <c r="Q29" s="102">
        <v>103.35485026937199</v>
      </c>
      <c r="R29" s="103">
        <v>113.864060685618</v>
      </c>
      <c r="S29" s="101">
        <v>102.43602488426301</v>
      </c>
      <c r="T29" s="24">
        <v>102.824535090914</v>
      </c>
      <c r="U29" s="24">
        <v>108.498617867929</v>
      </c>
      <c r="V29" s="104">
        <v>113.64022089661201</v>
      </c>
    </row>
    <row r="30" spans="1:22" x14ac:dyDescent="0.3">
      <c r="N30" s="30">
        <v>37346</v>
      </c>
      <c r="O30" s="130">
        <v>97.761217934531004</v>
      </c>
      <c r="P30" s="102">
        <v>109.822147096712</v>
      </c>
      <c r="Q30" s="102">
        <v>113.478921499555</v>
      </c>
      <c r="R30" s="103">
        <v>121.607363011709</v>
      </c>
      <c r="S30" s="101">
        <v>103.516206992796</v>
      </c>
      <c r="T30" s="24">
        <v>103.997706933126</v>
      </c>
      <c r="U30" s="24">
        <v>109.796902477773</v>
      </c>
      <c r="V30" s="104">
        <v>117.12096392609899</v>
      </c>
    </row>
    <row r="31" spans="1:22" x14ac:dyDescent="0.3">
      <c r="N31" s="30">
        <v>37437</v>
      </c>
      <c r="O31" s="130">
        <v>101.07441347118299</v>
      </c>
      <c r="P31" s="102">
        <v>107.146866503997</v>
      </c>
      <c r="Q31" s="102">
        <v>112.64103610410299</v>
      </c>
      <c r="R31" s="103">
        <v>127.731426194188</v>
      </c>
      <c r="S31" s="101">
        <v>106.438860169478</v>
      </c>
      <c r="T31" s="24">
        <v>106.70229910013499</v>
      </c>
      <c r="U31" s="24">
        <v>112.78902758813</v>
      </c>
      <c r="V31" s="104">
        <v>122.322822054395</v>
      </c>
    </row>
    <row r="32" spans="1:22" x14ac:dyDescent="0.3">
      <c r="N32" s="30">
        <v>37529</v>
      </c>
      <c r="O32" s="130">
        <v>106.75616867751</v>
      </c>
      <c r="P32" s="102">
        <v>110.866830619781</v>
      </c>
      <c r="Q32" s="102">
        <v>119.20482828551199</v>
      </c>
      <c r="R32" s="103">
        <v>132.192878265948</v>
      </c>
      <c r="S32" s="101">
        <v>108.802637836245</v>
      </c>
      <c r="T32" s="24">
        <v>110.406005372159</v>
      </c>
      <c r="U32" s="24">
        <v>117.256127651382</v>
      </c>
      <c r="V32" s="104">
        <v>127.506750575677</v>
      </c>
    </row>
    <row r="33" spans="1:22" x14ac:dyDescent="0.3">
      <c r="N33" s="30">
        <v>37621</v>
      </c>
      <c r="O33" s="130">
        <v>110.112194585027</v>
      </c>
      <c r="P33" s="102">
        <v>116.24820887357799</v>
      </c>
      <c r="Q33" s="102">
        <v>124.472281564753</v>
      </c>
      <c r="R33" s="103">
        <v>140.51055898636901</v>
      </c>
      <c r="S33" s="101">
        <v>109.98508810144401</v>
      </c>
      <c r="T33" s="24">
        <v>112.037690306359</v>
      </c>
      <c r="U33" s="24">
        <v>121.192998713638</v>
      </c>
      <c r="V33" s="104">
        <v>131.48754901042</v>
      </c>
    </row>
    <row r="34" spans="1:22" x14ac:dyDescent="0.3">
      <c r="N34" s="30">
        <v>37711</v>
      </c>
      <c r="O34" s="130">
        <v>105.452482970613</v>
      </c>
      <c r="P34" s="102">
        <v>117.160311683484</v>
      </c>
      <c r="Q34" s="102">
        <v>124.69796802418701</v>
      </c>
      <c r="R34" s="103">
        <v>142.792666153927</v>
      </c>
      <c r="S34" s="101">
        <v>112.69750887166801</v>
      </c>
      <c r="T34" s="24">
        <v>112.254431278517</v>
      </c>
      <c r="U34" s="24">
        <v>125.04255820967499</v>
      </c>
      <c r="V34" s="104">
        <v>135.74954323419499</v>
      </c>
    </row>
    <row r="35" spans="1:22" x14ac:dyDescent="0.3">
      <c r="N35" s="30">
        <v>37802</v>
      </c>
      <c r="O35" s="130">
        <v>120.543675291699</v>
      </c>
      <c r="P35" s="102">
        <v>119.849976024798</v>
      </c>
      <c r="Q35" s="102">
        <v>135.210432707824</v>
      </c>
      <c r="R35" s="103">
        <v>152.3836268796</v>
      </c>
      <c r="S35" s="101">
        <v>116.337250508878</v>
      </c>
      <c r="T35" s="24">
        <v>113.484150069739</v>
      </c>
      <c r="U35" s="24">
        <v>128.929575244245</v>
      </c>
      <c r="V35" s="104">
        <v>140.65862814327301</v>
      </c>
    </row>
    <row r="36" spans="1:22" x14ac:dyDescent="0.3">
      <c r="N36" s="30">
        <v>37894</v>
      </c>
      <c r="O36" s="130">
        <v>114.857433273873</v>
      </c>
      <c r="P36" s="102">
        <v>115.60706632327501</v>
      </c>
      <c r="Q36" s="102">
        <v>144.524228850443</v>
      </c>
      <c r="R36" s="103">
        <v>161.269974698162</v>
      </c>
      <c r="S36" s="101">
        <v>118.384951272252</v>
      </c>
      <c r="T36" s="24">
        <v>116.473160004009</v>
      </c>
      <c r="U36" s="24">
        <v>132.91067485416701</v>
      </c>
      <c r="V36" s="104">
        <v>143.752555068878</v>
      </c>
    </row>
    <row r="37" spans="1:22" x14ac:dyDescent="0.3">
      <c r="N37" s="30">
        <v>37986</v>
      </c>
      <c r="O37" s="130">
        <v>122.71436896361</v>
      </c>
      <c r="P37" s="102">
        <v>126.635784068956</v>
      </c>
      <c r="Q37" s="102">
        <v>145.496971722757</v>
      </c>
      <c r="R37" s="103">
        <v>161.55971092331399</v>
      </c>
      <c r="S37" s="101">
        <v>120.531225983282</v>
      </c>
      <c r="T37" s="24">
        <v>120.51009180803</v>
      </c>
      <c r="U37" s="24">
        <v>138.41913789951599</v>
      </c>
      <c r="V37" s="104">
        <v>146.787720171796</v>
      </c>
    </row>
    <row r="38" spans="1:22" x14ac:dyDescent="0.3">
      <c r="N38" s="30">
        <v>38077</v>
      </c>
      <c r="O38" s="130">
        <v>134.04253554586199</v>
      </c>
      <c r="P38" s="102">
        <v>128.86466492642401</v>
      </c>
      <c r="Q38" s="102">
        <v>153.288292771096</v>
      </c>
      <c r="R38" s="103">
        <v>170.602121130379</v>
      </c>
      <c r="S38" s="101">
        <v>124.92581566728499</v>
      </c>
      <c r="T38" s="24">
        <v>126.68034405434101</v>
      </c>
      <c r="U38" s="24">
        <v>145.57210159169</v>
      </c>
      <c r="V38" s="104">
        <v>153.73895958720499</v>
      </c>
    </row>
    <row r="39" spans="1:22" x14ac:dyDescent="0.3">
      <c r="A39" s="116"/>
      <c r="N39" s="30">
        <v>38168</v>
      </c>
      <c r="O39" s="130">
        <v>125.563736593735</v>
      </c>
      <c r="P39" s="102">
        <v>134.224792326299</v>
      </c>
      <c r="Q39" s="102">
        <v>162.603386679945</v>
      </c>
      <c r="R39" s="103">
        <v>174.86372213794499</v>
      </c>
      <c r="S39" s="101">
        <v>129.71175809596301</v>
      </c>
      <c r="T39" s="24">
        <v>133.577171559552</v>
      </c>
      <c r="U39" s="24">
        <v>152.50957038689299</v>
      </c>
      <c r="V39" s="104">
        <v>162.633918749781</v>
      </c>
    </row>
    <row r="40" spans="1:22" ht="15.6" x14ac:dyDescent="0.3">
      <c r="A40" s="131" t="s">
        <v>61</v>
      </c>
      <c r="N40" s="30">
        <v>38260</v>
      </c>
      <c r="O40" s="130">
        <v>136.65570974215899</v>
      </c>
      <c r="P40" s="102">
        <v>139.490757077289</v>
      </c>
      <c r="Q40" s="102">
        <v>167.67938161050299</v>
      </c>
      <c r="R40" s="103">
        <v>185.40344933889301</v>
      </c>
      <c r="S40" s="101">
        <v>134.45034698060201</v>
      </c>
      <c r="T40" s="24">
        <v>134.95780536077299</v>
      </c>
      <c r="U40" s="24">
        <v>155.899945438006</v>
      </c>
      <c r="V40" s="104">
        <v>166.955537579186</v>
      </c>
    </row>
    <row r="41" spans="1:22" x14ac:dyDescent="0.3">
      <c r="N41" s="30">
        <v>38352</v>
      </c>
      <c r="O41" s="130">
        <v>139.74010403131999</v>
      </c>
      <c r="P41" s="102">
        <v>140.30789960623099</v>
      </c>
      <c r="Q41" s="102">
        <v>172.16430796140901</v>
      </c>
      <c r="R41" s="103">
        <v>187.63032629326699</v>
      </c>
      <c r="S41" s="101">
        <v>139.282528152097</v>
      </c>
      <c r="T41" s="24">
        <v>135.92732122767299</v>
      </c>
      <c r="U41" s="24">
        <v>159.502864074722</v>
      </c>
      <c r="V41" s="104">
        <v>168.671692698909</v>
      </c>
    </row>
    <row r="42" spans="1:22" x14ac:dyDescent="0.3">
      <c r="N42" s="30">
        <v>38442</v>
      </c>
      <c r="O42" s="130">
        <v>151.01372567668199</v>
      </c>
      <c r="P42" s="102">
        <v>147.490420915008</v>
      </c>
      <c r="Q42" s="102">
        <v>186.78052955032999</v>
      </c>
      <c r="R42" s="103">
        <v>197.66470076776301</v>
      </c>
      <c r="S42" s="101">
        <v>144.438036506815</v>
      </c>
      <c r="T42" s="24">
        <v>143.720090952638</v>
      </c>
      <c r="U42" s="24">
        <v>169.897066891853</v>
      </c>
      <c r="V42" s="104">
        <v>174.53157177495001</v>
      </c>
    </row>
    <row r="43" spans="1:22" x14ac:dyDescent="0.3">
      <c r="N43" s="30">
        <v>38533</v>
      </c>
      <c r="O43" s="130">
        <v>155.12019641318</v>
      </c>
      <c r="P43" s="102">
        <v>152.157024809717</v>
      </c>
      <c r="Q43" s="102">
        <v>199.58439277742099</v>
      </c>
      <c r="R43" s="103">
        <v>200.82049568000099</v>
      </c>
      <c r="S43" s="101">
        <v>150.331519863192</v>
      </c>
      <c r="T43" s="24">
        <v>152.981210998427</v>
      </c>
      <c r="U43" s="24">
        <v>182.35545491814599</v>
      </c>
      <c r="V43" s="104">
        <v>184.127844830784</v>
      </c>
    </row>
    <row r="44" spans="1:22" x14ac:dyDescent="0.3">
      <c r="N44" s="30">
        <v>38625</v>
      </c>
      <c r="O44" s="130">
        <v>158.72230173599601</v>
      </c>
      <c r="P44" s="102">
        <v>153.40227842922701</v>
      </c>
      <c r="Q44" s="102">
        <v>202.10735999033199</v>
      </c>
      <c r="R44" s="103">
        <v>212.35290501612999</v>
      </c>
      <c r="S44" s="101">
        <v>155.35044243758901</v>
      </c>
      <c r="T44" s="24">
        <v>156.33295343799301</v>
      </c>
      <c r="U44" s="24">
        <v>183.54261098421699</v>
      </c>
      <c r="V44" s="104">
        <v>190.183566328159</v>
      </c>
    </row>
    <row r="45" spans="1:22" x14ac:dyDescent="0.3">
      <c r="N45" s="30">
        <v>38717</v>
      </c>
      <c r="O45" s="130">
        <v>167.47807943229901</v>
      </c>
      <c r="P45" s="102">
        <v>164.553151681001</v>
      </c>
      <c r="Q45" s="102">
        <v>199.86820471871201</v>
      </c>
      <c r="R45" s="103">
        <v>207.869360250451</v>
      </c>
      <c r="S45" s="101">
        <v>158.96862348672599</v>
      </c>
      <c r="T45" s="24">
        <v>158.06035388867801</v>
      </c>
      <c r="U45" s="24">
        <v>181.73268234939599</v>
      </c>
      <c r="V45" s="104">
        <v>190.86331220159801</v>
      </c>
    </row>
    <row r="46" spans="1:22" x14ac:dyDescent="0.3">
      <c r="N46" s="30">
        <v>38807</v>
      </c>
      <c r="O46" s="130">
        <v>169.74202439006601</v>
      </c>
      <c r="P46" s="102">
        <v>172.88750839426899</v>
      </c>
      <c r="Q46" s="102">
        <v>211.374955511031</v>
      </c>
      <c r="R46" s="103">
        <v>221.26538152436399</v>
      </c>
      <c r="S46" s="101">
        <v>162.53704980431399</v>
      </c>
      <c r="T46" s="24">
        <v>162.71390972198699</v>
      </c>
      <c r="U46" s="24">
        <v>188.23905544585401</v>
      </c>
      <c r="V46" s="104">
        <v>190.55940960931801</v>
      </c>
    </row>
    <row r="47" spans="1:22" x14ac:dyDescent="0.3">
      <c r="N47" s="30">
        <v>38898</v>
      </c>
      <c r="O47" s="130">
        <v>185.37604669458</v>
      </c>
      <c r="P47" s="102">
        <v>171.41656816114599</v>
      </c>
      <c r="Q47" s="102">
        <v>224.712191913304</v>
      </c>
      <c r="R47" s="103">
        <v>215.05334030832</v>
      </c>
      <c r="S47" s="101">
        <v>166.06206714011299</v>
      </c>
      <c r="T47" s="24">
        <v>167.58948680619801</v>
      </c>
      <c r="U47" s="24">
        <v>193.539939377043</v>
      </c>
      <c r="V47" s="104">
        <v>189.32106816775101</v>
      </c>
    </row>
    <row r="48" spans="1:22" x14ac:dyDescent="0.3">
      <c r="N48" s="30">
        <v>38990</v>
      </c>
      <c r="O48" s="130">
        <v>175.22575895711401</v>
      </c>
      <c r="P48" s="102">
        <v>181.75403087078399</v>
      </c>
      <c r="Q48" s="102">
        <v>215.62353672738701</v>
      </c>
      <c r="R48" s="103">
        <v>213.966049359251</v>
      </c>
      <c r="S48" s="101">
        <v>165.89834787612901</v>
      </c>
      <c r="T48" s="24">
        <v>171.03924886983501</v>
      </c>
      <c r="U48" s="24">
        <v>189.45780285747199</v>
      </c>
      <c r="V48" s="104">
        <v>186.829406612116</v>
      </c>
    </row>
    <row r="49" spans="14:22" x14ac:dyDescent="0.3">
      <c r="N49" s="30">
        <v>39082</v>
      </c>
      <c r="O49" s="130">
        <v>189.624484502157</v>
      </c>
      <c r="P49" s="102">
        <v>184.77559062520299</v>
      </c>
      <c r="Q49" s="102">
        <v>217.71882115003601</v>
      </c>
      <c r="R49" s="103">
        <v>213.97629452616999</v>
      </c>
      <c r="S49" s="101">
        <v>164.58419442253799</v>
      </c>
      <c r="T49" s="24">
        <v>173.062124290849</v>
      </c>
      <c r="U49" s="24">
        <v>187.4198723005</v>
      </c>
      <c r="V49" s="104">
        <v>186.97083893421899</v>
      </c>
    </row>
    <row r="50" spans="14:22" x14ac:dyDescent="0.3">
      <c r="N50" s="30">
        <v>39172</v>
      </c>
      <c r="O50" s="130">
        <v>185.10737228814</v>
      </c>
      <c r="P50" s="102">
        <v>192.251082827066</v>
      </c>
      <c r="Q50" s="102">
        <v>225.32682382693599</v>
      </c>
      <c r="R50" s="103">
        <v>218.25186250645601</v>
      </c>
      <c r="S50" s="101">
        <v>168.52282562205599</v>
      </c>
      <c r="T50" s="24">
        <v>174.985892469839</v>
      </c>
      <c r="U50" s="24">
        <v>194.510506378635</v>
      </c>
      <c r="V50" s="104">
        <v>192.050751801004</v>
      </c>
    </row>
    <row r="51" spans="14:22" x14ac:dyDescent="0.3">
      <c r="N51" s="30">
        <v>39263</v>
      </c>
      <c r="O51" s="130">
        <v>201.04458215926999</v>
      </c>
      <c r="P51" s="102">
        <v>188.26073795594999</v>
      </c>
      <c r="Q51" s="102">
        <v>238.63270858281101</v>
      </c>
      <c r="R51" s="103">
        <v>229.12917184062101</v>
      </c>
      <c r="S51" s="101">
        <v>175.70283213581001</v>
      </c>
      <c r="T51" s="24">
        <v>177.82402196895001</v>
      </c>
      <c r="U51" s="24">
        <v>199.652763404186</v>
      </c>
      <c r="V51" s="104">
        <v>196.94486119086901</v>
      </c>
    </row>
    <row r="52" spans="14:22" x14ac:dyDescent="0.3">
      <c r="N52" s="30">
        <v>39355</v>
      </c>
      <c r="O52" s="130">
        <v>194.84428814748901</v>
      </c>
      <c r="P52" s="102">
        <v>186.692882126196</v>
      </c>
      <c r="Q52" s="102">
        <v>241.13547070169199</v>
      </c>
      <c r="R52" s="103">
        <v>232.734289557545</v>
      </c>
      <c r="S52" s="101">
        <v>173.30508286903901</v>
      </c>
      <c r="T52" s="24">
        <v>178.45703516504301</v>
      </c>
      <c r="U52" s="24">
        <v>194.11482743088001</v>
      </c>
      <c r="V52" s="104">
        <v>190.37226489156299</v>
      </c>
    </row>
    <row r="53" spans="14:22" x14ac:dyDescent="0.3">
      <c r="N53" s="30">
        <v>39447</v>
      </c>
      <c r="O53" s="130">
        <v>190.411269252631</v>
      </c>
      <c r="P53" s="102">
        <v>200.05400178945999</v>
      </c>
      <c r="Q53" s="102">
        <v>226.30911831968501</v>
      </c>
      <c r="R53" s="103">
        <v>218.72762551812201</v>
      </c>
      <c r="S53" s="101">
        <v>165.56469938738701</v>
      </c>
      <c r="T53" s="24">
        <v>175.512014831877</v>
      </c>
      <c r="U53" s="24">
        <v>186.78642937388099</v>
      </c>
      <c r="V53" s="104">
        <v>180.11137717690801</v>
      </c>
    </row>
    <row r="54" spans="14:22" x14ac:dyDescent="0.3">
      <c r="N54" s="30">
        <v>39538</v>
      </c>
      <c r="O54" s="130">
        <v>188.21727745058399</v>
      </c>
      <c r="P54" s="102">
        <v>192.980219923704</v>
      </c>
      <c r="Q54" s="102">
        <v>224.615775467584</v>
      </c>
      <c r="R54" s="103">
        <v>213.76844038767601</v>
      </c>
      <c r="S54" s="101">
        <v>163.10750746829299</v>
      </c>
      <c r="T54" s="24">
        <v>172.620561656338</v>
      </c>
      <c r="U54" s="24">
        <v>184.49793138260401</v>
      </c>
      <c r="V54" s="104">
        <v>176.600889788155</v>
      </c>
    </row>
    <row r="55" spans="14:22" x14ac:dyDescent="0.3">
      <c r="N55" s="30">
        <v>39629</v>
      </c>
      <c r="O55" s="130">
        <v>187.912544257284</v>
      </c>
      <c r="P55" s="102">
        <v>188.925513149404</v>
      </c>
      <c r="Q55" s="102">
        <v>229.350037128812</v>
      </c>
      <c r="R55" s="103">
        <v>210.203585123788</v>
      </c>
      <c r="S55" s="101">
        <v>162.39407601735701</v>
      </c>
      <c r="T55" s="24">
        <v>172.030284769205</v>
      </c>
      <c r="U55" s="24">
        <v>181.99276861667599</v>
      </c>
      <c r="V55" s="104">
        <v>174.81141361580001</v>
      </c>
    </row>
    <row r="56" spans="14:22" x14ac:dyDescent="0.3">
      <c r="N56" s="30">
        <v>39721</v>
      </c>
      <c r="O56" s="130">
        <v>196.28326404554201</v>
      </c>
      <c r="P56" s="102">
        <v>193.873811576176</v>
      </c>
      <c r="Q56" s="102">
        <v>209.341931720525</v>
      </c>
      <c r="R56" s="103">
        <v>213.79347336763001</v>
      </c>
      <c r="S56" s="101">
        <v>154.31827271405299</v>
      </c>
      <c r="T56" s="24">
        <v>165.86512327425501</v>
      </c>
      <c r="U56" s="24">
        <v>169.733304907373</v>
      </c>
      <c r="V56" s="104">
        <v>166.172847014692</v>
      </c>
    </row>
    <row r="57" spans="14:22" x14ac:dyDescent="0.3">
      <c r="N57" s="30">
        <v>39813</v>
      </c>
      <c r="O57" s="130">
        <v>172.93063910067099</v>
      </c>
      <c r="P57" s="102">
        <v>172.99653891004499</v>
      </c>
      <c r="Q57" s="102">
        <v>221.261454391429</v>
      </c>
      <c r="R57" s="103">
        <v>212.444109715564</v>
      </c>
      <c r="S57" s="101">
        <v>142.44170920115801</v>
      </c>
      <c r="T57" s="24">
        <v>154.37979098233299</v>
      </c>
      <c r="U57" s="24">
        <v>156.969517191275</v>
      </c>
      <c r="V57" s="104">
        <v>156.23548341908</v>
      </c>
    </row>
    <row r="58" spans="14:22" x14ac:dyDescent="0.3">
      <c r="N58" s="30">
        <v>39903</v>
      </c>
      <c r="O58" s="130">
        <v>154.20314359534001</v>
      </c>
      <c r="P58" s="102">
        <v>157.36339366158501</v>
      </c>
      <c r="Q58" s="102">
        <v>197.37929040909799</v>
      </c>
      <c r="R58" s="103">
        <v>196.827057901524</v>
      </c>
      <c r="S58" s="101">
        <v>131.495852078784</v>
      </c>
      <c r="T58" s="24">
        <v>142.91758762044699</v>
      </c>
      <c r="U58" s="24">
        <v>151.654561931665</v>
      </c>
      <c r="V58" s="104">
        <v>148.60397681910001</v>
      </c>
    </row>
    <row r="59" spans="14:22" x14ac:dyDescent="0.3">
      <c r="N59" s="30">
        <v>39994</v>
      </c>
      <c r="O59" s="130">
        <v>147.333142598287</v>
      </c>
      <c r="P59" s="102">
        <v>152.850772665829</v>
      </c>
      <c r="Q59" s="102">
        <v>196.25540331123</v>
      </c>
      <c r="R59" s="103">
        <v>191.45061029329301</v>
      </c>
      <c r="S59" s="101">
        <v>121.849247163518</v>
      </c>
      <c r="T59" s="24">
        <v>135.48271271482801</v>
      </c>
      <c r="U59" s="24">
        <v>148.293954035789</v>
      </c>
      <c r="V59" s="104">
        <v>138.031117560843</v>
      </c>
    </row>
    <row r="60" spans="14:22" x14ac:dyDescent="0.3">
      <c r="N60" s="30">
        <v>40086</v>
      </c>
      <c r="O60" s="130">
        <v>135.64407370481999</v>
      </c>
      <c r="P60" s="102">
        <v>140.985655142159</v>
      </c>
      <c r="Q60" s="102">
        <v>185.44633788800499</v>
      </c>
      <c r="R60" s="103">
        <v>177.86095039758899</v>
      </c>
      <c r="S60" s="101">
        <v>120.909489662933</v>
      </c>
      <c r="T60" s="24">
        <v>133.02171207698399</v>
      </c>
      <c r="U60" s="24">
        <v>145.08910226860499</v>
      </c>
      <c r="V60" s="104">
        <v>129.226264723393</v>
      </c>
    </row>
    <row r="61" spans="14:22" x14ac:dyDescent="0.3">
      <c r="N61" s="30">
        <v>40178</v>
      </c>
      <c r="O61" s="130">
        <v>132.29232923752099</v>
      </c>
      <c r="P61" s="102">
        <v>137.45079596761499</v>
      </c>
      <c r="Q61" s="102">
        <v>173.670087394581</v>
      </c>
      <c r="R61" s="103">
        <v>162.49774719072099</v>
      </c>
      <c r="S61" s="101">
        <v>123.00589082386701</v>
      </c>
      <c r="T61" s="24">
        <v>130.07948690165199</v>
      </c>
      <c r="U61" s="24">
        <v>141.44320167554599</v>
      </c>
      <c r="V61" s="104">
        <v>126.29213231299499</v>
      </c>
    </row>
    <row r="62" spans="14:22" x14ac:dyDescent="0.3">
      <c r="N62" s="30">
        <v>40268</v>
      </c>
      <c r="O62" s="130">
        <v>145.485738351175</v>
      </c>
      <c r="P62" s="102">
        <v>129.39046766503799</v>
      </c>
      <c r="Q62" s="102">
        <v>186.09696109279801</v>
      </c>
      <c r="R62" s="103">
        <v>174.84490356872701</v>
      </c>
      <c r="S62" s="101">
        <v>118.966511615865</v>
      </c>
      <c r="T62" s="24">
        <v>127.854679237832</v>
      </c>
      <c r="U62" s="24">
        <v>137.28834958340099</v>
      </c>
      <c r="V62" s="104">
        <v>126.614890404676</v>
      </c>
    </row>
    <row r="63" spans="14:22" x14ac:dyDescent="0.3">
      <c r="N63" s="30">
        <v>40359</v>
      </c>
      <c r="O63" s="130">
        <v>135.97084631044001</v>
      </c>
      <c r="P63" s="102">
        <v>139.9065898961</v>
      </c>
      <c r="Q63" s="102">
        <v>156.89246626916201</v>
      </c>
      <c r="R63" s="103">
        <v>163.917605401721</v>
      </c>
      <c r="S63" s="101">
        <v>113.211979605012</v>
      </c>
      <c r="T63" s="24">
        <v>128.68677896305101</v>
      </c>
      <c r="U63" s="24">
        <v>132.47397712287801</v>
      </c>
      <c r="V63" s="104">
        <v>125.50292452296</v>
      </c>
    </row>
    <row r="64" spans="14:22" x14ac:dyDescent="0.3">
      <c r="N64" s="30">
        <v>40451</v>
      </c>
      <c r="O64" s="130">
        <v>129.96458132661701</v>
      </c>
      <c r="P64" s="102">
        <v>119.79961421067399</v>
      </c>
      <c r="Q64" s="102">
        <v>168.386970529124</v>
      </c>
      <c r="R64" s="103">
        <v>176.62631728908599</v>
      </c>
      <c r="S64" s="101">
        <v>111.04039286627901</v>
      </c>
      <c r="T64" s="24">
        <v>124.89167902554099</v>
      </c>
      <c r="U64" s="24">
        <v>132.24204901153601</v>
      </c>
      <c r="V64" s="104">
        <v>125.99481287962401</v>
      </c>
    </row>
    <row r="65" spans="14:22" x14ac:dyDescent="0.3">
      <c r="N65" s="30">
        <v>40543</v>
      </c>
      <c r="O65" s="130">
        <v>140.66976278125699</v>
      </c>
      <c r="P65" s="102">
        <v>134.37446294169999</v>
      </c>
      <c r="Q65" s="102">
        <v>175.12916049899701</v>
      </c>
      <c r="R65" s="103">
        <v>181.81580675472301</v>
      </c>
      <c r="S65" s="101">
        <v>109.49508266393499</v>
      </c>
      <c r="T65" s="24">
        <v>118.12500907443599</v>
      </c>
      <c r="U65" s="24">
        <v>133.78714089768499</v>
      </c>
      <c r="V65" s="104">
        <v>128.93851478569201</v>
      </c>
    </row>
    <row r="66" spans="14:22" x14ac:dyDescent="0.3">
      <c r="N66" s="30">
        <v>40633</v>
      </c>
      <c r="O66" s="130">
        <v>132.007850035719</v>
      </c>
      <c r="P66" s="102">
        <v>121.706716532577</v>
      </c>
      <c r="Q66" s="102">
        <v>177.83966783547899</v>
      </c>
      <c r="R66" s="103">
        <v>173.673614223231</v>
      </c>
      <c r="S66" s="101">
        <v>107.35949916183399</v>
      </c>
      <c r="T66" s="24">
        <v>118.080108774667</v>
      </c>
      <c r="U66" s="24">
        <v>131.925008840761</v>
      </c>
      <c r="V66" s="104">
        <v>132.23122031080399</v>
      </c>
    </row>
    <row r="67" spans="14:22" x14ac:dyDescent="0.3">
      <c r="N67" s="30">
        <v>40724</v>
      </c>
      <c r="O67" s="130">
        <v>140.21537500657001</v>
      </c>
      <c r="P67" s="102">
        <v>132.879198062265</v>
      </c>
      <c r="Q67" s="102">
        <v>171.69246679413999</v>
      </c>
      <c r="R67" s="103">
        <v>182.63697490539201</v>
      </c>
      <c r="S67" s="101">
        <v>108.58314038423801</v>
      </c>
      <c r="T67" s="24">
        <v>122.937021317194</v>
      </c>
      <c r="U67" s="24">
        <v>129.94463152629299</v>
      </c>
      <c r="V67" s="104">
        <v>136.223641689511</v>
      </c>
    </row>
    <row r="68" spans="14:22" x14ac:dyDescent="0.3">
      <c r="N68" s="30">
        <v>40816</v>
      </c>
      <c r="O68" s="130">
        <v>136.35696299494001</v>
      </c>
      <c r="P68" s="102">
        <v>135.496328549098</v>
      </c>
      <c r="Q68" s="102">
        <v>174.40653748657601</v>
      </c>
      <c r="R68" s="103">
        <v>186.63634295974299</v>
      </c>
      <c r="S68" s="101">
        <v>110.401548530363</v>
      </c>
      <c r="T68" s="24">
        <v>122.599447079527</v>
      </c>
      <c r="U68" s="24">
        <v>130.47949964917299</v>
      </c>
      <c r="V68" s="104">
        <v>140.36018856860599</v>
      </c>
    </row>
    <row r="69" spans="14:22" x14ac:dyDescent="0.3">
      <c r="N69" s="30">
        <v>40908</v>
      </c>
      <c r="O69" s="130">
        <v>144.69486858911699</v>
      </c>
      <c r="P69" s="102">
        <v>123.359848832835</v>
      </c>
      <c r="Q69" s="102">
        <v>177.80142078065501</v>
      </c>
      <c r="R69" s="103">
        <v>193.73673320337599</v>
      </c>
      <c r="S69" s="101">
        <v>109.377195729729</v>
      </c>
      <c r="T69" s="24">
        <v>118.51457550036601</v>
      </c>
      <c r="U69" s="24">
        <v>131.42098497104999</v>
      </c>
      <c r="V69" s="104">
        <v>143.176637978147</v>
      </c>
    </row>
    <row r="70" spans="14:22" x14ac:dyDescent="0.3">
      <c r="N70" s="30">
        <v>40999</v>
      </c>
      <c r="O70" s="130">
        <v>130.84206293593101</v>
      </c>
      <c r="P70" s="102">
        <v>134.96265617943601</v>
      </c>
      <c r="Q70" s="102">
        <v>180.31276809889201</v>
      </c>
      <c r="R70" s="103">
        <v>193.06798419650599</v>
      </c>
      <c r="S70" s="101">
        <v>107.865928440348</v>
      </c>
      <c r="T70" s="24">
        <v>118.318320007029</v>
      </c>
      <c r="U70" s="24">
        <v>131.97992939429699</v>
      </c>
      <c r="V70" s="104">
        <v>145.46211826092201</v>
      </c>
    </row>
    <row r="71" spans="14:22" x14ac:dyDescent="0.3">
      <c r="N71" s="30">
        <v>41090</v>
      </c>
      <c r="O71" s="130">
        <v>155.76500467180099</v>
      </c>
      <c r="P71" s="102">
        <v>124.360798323981</v>
      </c>
      <c r="Q71" s="102">
        <v>192.810169821843</v>
      </c>
      <c r="R71" s="103">
        <v>200.14968005577899</v>
      </c>
      <c r="S71" s="101">
        <v>107.725799459233</v>
      </c>
      <c r="T71" s="24">
        <v>120.37916336440399</v>
      </c>
      <c r="U71" s="24">
        <v>134.31377393193199</v>
      </c>
      <c r="V71" s="104">
        <v>149.613152643196</v>
      </c>
    </row>
    <row r="72" spans="14:22" x14ac:dyDescent="0.3">
      <c r="N72" s="30">
        <v>41182</v>
      </c>
      <c r="O72" s="130">
        <v>144.13372295342</v>
      </c>
      <c r="P72" s="102">
        <v>126.18546396157799</v>
      </c>
      <c r="Q72" s="102">
        <v>184.43954145794899</v>
      </c>
      <c r="R72" s="103">
        <v>198.81856470436699</v>
      </c>
      <c r="S72" s="101">
        <v>110.500011411331</v>
      </c>
      <c r="T72" s="24">
        <v>123.113140399659</v>
      </c>
      <c r="U72" s="24">
        <v>136.89678491701099</v>
      </c>
      <c r="V72" s="104">
        <v>155.21343118095101</v>
      </c>
    </row>
    <row r="73" spans="14:22" x14ac:dyDescent="0.3">
      <c r="N73" s="30">
        <v>41274</v>
      </c>
      <c r="O73" s="130">
        <v>155.980863466931</v>
      </c>
      <c r="P73" s="102">
        <v>139.42440400911701</v>
      </c>
      <c r="Q73" s="102">
        <v>191.55017129239499</v>
      </c>
      <c r="R73" s="103">
        <v>208.83785258131601</v>
      </c>
      <c r="S73" s="101">
        <v>113.675394169931</v>
      </c>
      <c r="T73" s="24">
        <v>124.062590974724</v>
      </c>
      <c r="U73" s="24">
        <v>137.78640965951001</v>
      </c>
      <c r="V73" s="104">
        <v>159.159376228204</v>
      </c>
    </row>
    <row r="74" spans="14:22" x14ac:dyDescent="0.3">
      <c r="N74" s="30">
        <v>41364</v>
      </c>
      <c r="O74" s="130">
        <v>150.33326093323399</v>
      </c>
      <c r="P74" s="102">
        <v>122.719514836107</v>
      </c>
      <c r="Q74" s="102">
        <v>191.10242376054899</v>
      </c>
      <c r="R74" s="103">
        <v>210.92921865470001</v>
      </c>
      <c r="S74" s="101">
        <v>115.219579531166</v>
      </c>
      <c r="T74" s="24">
        <v>125.03271978875</v>
      </c>
      <c r="U74" s="24">
        <v>140.98180220961501</v>
      </c>
      <c r="V74" s="104">
        <v>162.93630317738001</v>
      </c>
    </row>
    <row r="75" spans="14:22" x14ac:dyDescent="0.3">
      <c r="N75" s="30">
        <v>41455</v>
      </c>
      <c r="O75" s="130">
        <v>163.878561718258</v>
      </c>
      <c r="P75" s="102">
        <v>135.35778681843399</v>
      </c>
      <c r="Q75" s="102">
        <v>201.459418566523</v>
      </c>
      <c r="R75" s="103">
        <v>224.92424796151499</v>
      </c>
      <c r="S75" s="101">
        <v>116.590731700207</v>
      </c>
      <c r="T75" s="24">
        <v>129.23600788428701</v>
      </c>
      <c r="U75" s="24">
        <v>149.38208332578799</v>
      </c>
      <c r="V75" s="104">
        <v>169.92480297295799</v>
      </c>
    </row>
    <row r="76" spans="14:22" x14ac:dyDescent="0.3">
      <c r="N76" s="30">
        <v>41547</v>
      </c>
      <c r="O76" s="130">
        <v>155.369321915917</v>
      </c>
      <c r="P76" s="102">
        <v>138.93777784059199</v>
      </c>
      <c r="Q76" s="102">
        <v>214.58514139200901</v>
      </c>
      <c r="R76" s="103">
        <v>231.721961659562</v>
      </c>
      <c r="S76" s="101">
        <v>118.987286939688</v>
      </c>
      <c r="T76" s="24">
        <v>133.332332352089</v>
      </c>
      <c r="U76" s="24">
        <v>152.99260212561001</v>
      </c>
      <c r="V76" s="104">
        <v>176.37872705356801</v>
      </c>
    </row>
    <row r="77" spans="14:22" x14ac:dyDescent="0.3">
      <c r="N77" s="30">
        <v>41639</v>
      </c>
      <c r="O77" s="130">
        <v>160.85959174606</v>
      </c>
      <c r="P77" s="102">
        <v>143.57864140342099</v>
      </c>
      <c r="Q77" s="102">
        <v>223.59718150455001</v>
      </c>
      <c r="R77" s="103">
        <v>243.45044273277301</v>
      </c>
      <c r="S77" s="101">
        <v>121.934277924695</v>
      </c>
      <c r="T77" s="24">
        <v>135.09807181409201</v>
      </c>
      <c r="U77" s="24">
        <v>150.93858589940999</v>
      </c>
      <c r="V77" s="104">
        <v>179.84168496003201</v>
      </c>
    </row>
    <row r="78" spans="14:22" x14ac:dyDescent="0.3">
      <c r="N78" s="30">
        <v>41729</v>
      </c>
      <c r="O78" s="130">
        <v>171.093593111487</v>
      </c>
      <c r="P78" s="102">
        <v>151.79918597457799</v>
      </c>
      <c r="Q78" s="102">
        <v>220.804610488816</v>
      </c>
      <c r="R78" s="103">
        <v>249.06251970883301</v>
      </c>
      <c r="S78" s="101">
        <v>126.01588033689499</v>
      </c>
      <c r="T78" s="24">
        <v>139.34474333866501</v>
      </c>
      <c r="U78" s="24">
        <v>153.56262160549599</v>
      </c>
      <c r="V78" s="104">
        <v>185.85050149281</v>
      </c>
    </row>
    <row r="79" spans="14:22" x14ac:dyDescent="0.3">
      <c r="N79" s="30">
        <v>41820</v>
      </c>
      <c r="O79" s="130">
        <v>175.28823228298799</v>
      </c>
      <c r="P79" s="102">
        <v>147.476633570736</v>
      </c>
      <c r="Q79" s="102">
        <v>226.833769738077</v>
      </c>
      <c r="R79" s="103">
        <v>258.73471987058599</v>
      </c>
      <c r="S79" s="101">
        <v>131.649487586893</v>
      </c>
      <c r="T79" s="24">
        <v>146.686586162162</v>
      </c>
      <c r="U79" s="24">
        <v>160.30556407221201</v>
      </c>
      <c r="V79" s="104">
        <v>196.171115971267</v>
      </c>
    </row>
    <row r="80" spans="14:22" x14ac:dyDescent="0.3">
      <c r="N80" s="30">
        <v>41912</v>
      </c>
      <c r="O80" s="130">
        <v>182.002163024509</v>
      </c>
      <c r="P80" s="102">
        <v>164.10574019822599</v>
      </c>
      <c r="Q80" s="102">
        <v>235.48736765186399</v>
      </c>
      <c r="R80" s="103">
        <v>259.09827901932601</v>
      </c>
      <c r="S80" s="101">
        <v>133.665224092085</v>
      </c>
      <c r="T80" s="24">
        <v>150.60373115733799</v>
      </c>
      <c r="U80" s="24">
        <v>164.658891920483</v>
      </c>
      <c r="V80" s="104">
        <v>201.65703355685599</v>
      </c>
    </row>
    <row r="81" spans="14:22" x14ac:dyDescent="0.3">
      <c r="N81" s="30">
        <v>42004</v>
      </c>
      <c r="O81" s="130">
        <v>187.075008174532</v>
      </c>
      <c r="P81" s="102">
        <v>162.33212541575</v>
      </c>
      <c r="Q81" s="102">
        <v>246.82475559156899</v>
      </c>
      <c r="R81" s="103">
        <v>281.27920833950498</v>
      </c>
      <c r="S81" s="101">
        <v>134.01003577094301</v>
      </c>
      <c r="T81" s="24">
        <v>151.22330865935999</v>
      </c>
      <c r="U81" s="24">
        <v>165.969292597086</v>
      </c>
      <c r="V81" s="104">
        <v>202.19963577047201</v>
      </c>
    </row>
    <row r="82" spans="14:22" x14ac:dyDescent="0.3">
      <c r="N82" s="30">
        <v>42094</v>
      </c>
      <c r="O82" s="130">
        <v>179.20586309116399</v>
      </c>
      <c r="P82" s="102">
        <v>161.69323576691801</v>
      </c>
      <c r="Q82" s="102">
        <v>246.22847032941999</v>
      </c>
      <c r="R82" s="103">
        <v>285.49040205767898</v>
      </c>
      <c r="S82" s="101">
        <v>138.02644489197601</v>
      </c>
      <c r="T82" s="24">
        <v>154.73216514928899</v>
      </c>
      <c r="U82" s="24">
        <v>169.26016072559699</v>
      </c>
      <c r="V82" s="104">
        <v>208.011340760016</v>
      </c>
    </row>
    <row r="83" spans="14:22" x14ac:dyDescent="0.3">
      <c r="N83" s="30">
        <v>42185</v>
      </c>
      <c r="O83" s="130">
        <v>188.440247609941</v>
      </c>
      <c r="P83" s="102">
        <v>173.98569679539199</v>
      </c>
      <c r="Q83" s="102">
        <v>247.37101760315099</v>
      </c>
      <c r="R83" s="103">
        <v>288.60783634392101</v>
      </c>
      <c r="S83" s="101">
        <v>142.84305400351801</v>
      </c>
      <c r="T83" s="24">
        <v>161.49087836296999</v>
      </c>
      <c r="U83" s="24">
        <v>173.28713601531899</v>
      </c>
      <c r="V83" s="104">
        <v>219.54087991038301</v>
      </c>
    </row>
    <row r="84" spans="14:22" x14ac:dyDescent="0.3">
      <c r="N84" s="30">
        <v>42277</v>
      </c>
      <c r="O84" s="130">
        <v>195.867914411436</v>
      </c>
      <c r="P84" s="102">
        <v>176.21181541835699</v>
      </c>
      <c r="Q84" s="102">
        <v>260.76157848471399</v>
      </c>
      <c r="R84" s="103">
        <v>307.03284181385601</v>
      </c>
      <c r="S84" s="101">
        <v>143.328632759486</v>
      </c>
      <c r="T84" s="24">
        <v>163.96986541023901</v>
      </c>
      <c r="U84" s="24">
        <v>174.359477546303</v>
      </c>
      <c r="V84" s="104">
        <v>224.507996512327</v>
      </c>
    </row>
    <row r="85" spans="14:22" x14ac:dyDescent="0.3">
      <c r="N85" s="30">
        <v>42369</v>
      </c>
      <c r="O85" s="130">
        <v>189.53415522573701</v>
      </c>
      <c r="P85" s="102">
        <v>175.45326129656101</v>
      </c>
      <c r="Q85" s="102">
        <v>264.30038926875102</v>
      </c>
      <c r="R85" s="103">
        <v>302.60753929402699</v>
      </c>
      <c r="S85" s="101">
        <v>142.55103988076601</v>
      </c>
      <c r="T85" s="24">
        <v>163.12112375606901</v>
      </c>
      <c r="U85" s="24">
        <v>175.109725657686</v>
      </c>
      <c r="V85" s="104">
        <v>223.97338832132999</v>
      </c>
    </row>
    <row r="86" spans="14:22" x14ac:dyDescent="0.3">
      <c r="N86" s="30">
        <v>42460</v>
      </c>
      <c r="O86" s="130">
        <v>201.222260545213</v>
      </c>
      <c r="P86" s="102">
        <v>179.974114540241</v>
      </c>
      <c r="Q86" s="102">
        <v>266.07162314297898</v>
      </c>
      <c r="R86" s="103">
        <v>307.57852622057402</v>
      </c>
      <c r="S86" s="101">
        <v>144.973287941374</v>
      </c>
      <c r="T86" s="24">
        <v>168.18074935953001</v>
      </c>
      <c r="U86" s="24">
        <v>179.012196090131</v>
      </c>
      <c r="V86" s="104">
        <v>231.361721346683</v>
      </c>
    </row>
    <row r="87" spans="14:22" x14ac:dyDescent="0.3">
      <c r="N87" s="30">
        <v>42551</v>
      </c>
      <c r="O87" s="130">
        <v>206.68557130432299</v>
      </c>
      <c r="P87" s="102">
        <v>187.06726913806801</v>
      </c>
      <c r="Q87" s="102">
        <v>275.73918719335802</v>
      </c>
      <c r="R87" s="103">
        <v>338.20164908986197</v>
      </c>
      <c r="S87" s="101">
        <v>148.656321922779</v>
      </c>
      <c r="T87" s="24">
        <v>177.48119529968901</v>
      </c>
      <c r="U87" s="24">
        <v>184.291871510379</v>
      </c>
      <c r="V87" s="104">
        <v>245.53682967709</v>
      </c>
    </row>
    <row r="88" spans="14:22" x14ac:dyDescent="0.3">
      <c r="N88" s="30">
        <v>42643</v>
      </c>
      <c r="O88" s="130">
        <v>206.49085082609099</v>
      </c>
      <c r="P88" s="102">
        <v>191.24380171906299</v>
      </c>
      <c r="Q88" s="102">
        <v>282.74435836489698</v>
      </c>
      <c r="R88" s="103">
        <v>321.57530027993499</v>
      </c>
      <c r="S88" s="101">
        <v>152.583316763277</v>
      </c>
      <c r="T88" s="24">
        <v>180.726008726695</v>
      </c>
      <c r="U88" s="24">
        <v>188.895020391548</v>
      </c>
      <c r="V88" s="104">
        <v>251.48733799271201</v>
      </c>
    </row>
    <row r="89" spans="14:22" x14ac:dyDescent="0.3">
      <c r="N89" s="30">
        <v>42735</v>
      </c>
      <c r="O89" s="130">
        <v>205.558621571766</v>
      </c>
      <c r="P89" s="102">
        <v>203.02969885649901</v>
      </c>
      <c r="Q89" s="102">
        <v>298.55676529125401</v>
      </c>
      <c r="R89" s="103">
        <v>343.57540387877498</v>
      </c>
      <c r="S89" s="101">
        <v>156.36909723740899</v>
      </c>
      <c r="T89" s="24">
        <v>180.80333264738201</v>
      </c>
      <c r="U89" s="24">
        <v>193.284879593488</v>
      </c>
      <c r="V89" s="104">
        <v>250.923392016847</v>
      </c>
    </row>
    <row r="90" spans="14:22" x14ac:dyDescent="0.3">
      <c r="N90" s="30">
        <v>42825</v>
      </c>
      <c r="O90" s="130">
        <v>223.49018603283301</v>
      </c>
      <c r="P90" s="102">
        <v>208.230323543569</v>
      </c>
      <c r="Q90" s="102">
        <v>302.58744972898597</v>
      </c>
      <c r="R90" s="103">
        <v>337.61496017997302</v>
      </c>
      <c r="S90" s="101">
        <v>162.32870033381801</v>
      </c>
      <c r="T90" s="24">
        <v>190.78427570135301</v>
      </c>
      <c r="U90" s="24">
        <v>200.84720841235901</v>
      </c>
      <c r="V90" s="104">
        <v>259.98302104968099</v>
      </c>
    </row>
    <row r="91" spans="14:22" x14ac:dyDescent="0.3">
      <c r="N91" s="30">
        <v>42916</v>
      </c>
      <c r="O91" s="130">
        <v>210.31781518826</v>
      </c>
      <c r="P91" s="102">
        <v>223.27595444571901</v>
      </c>
      <c r="Q91" s="102">
        <v>299.44156754731102</v>
      </c>
      <c r="R91" s="103">
        <v>370.88554392673598</v>
      </c>
      <c r="S91" s="101">
        <v>169.62700093517</v>
      </c>
      <c r="T91" s="24">
        <v>207.353355026825</v>
      </c>
      <c r="U91" s="24">
        <v>210.06569053122001</v>
      </c>
      <c r="V91" s="104">
        <v>274.708960689035</v>
      </c>
    </row>
    <row r="92" spans="14:22" x14ac:dyDescent="0.3">
      <c r="N92" s="30">
        <v>43008</v>
      </c>
      <c r="O92" s="130">
        <v>221.118715912006</v>
      </c>
      <c r="P92" s="102">
        <v>221.77677843145699</v>
      </c>
      <c r="Q92" s="102">
        <v>316.09271927550498</v>
      </c>
      <c r="R92" s="103">
        <v>355.19883211886798</v>
      </c>
      <c r="S92" s="101">
        <v>170.26938595686801</v>
      </c>
      <c r="T92" s="24">
        <v>211.586931825253</v>
      </c>
      <c r="U92" s="24">
        <v>211.46064663142101</v>
      </c>
      <c r="V92" s="104">
        <v>277.76513359476098</v>
      </c>
    </row>
    <row r="93" spans="14:22" x14ac:dyDescent="0.3">
      <c r="N93" s="30">
        <v>43100</v>
      </c>
      <c r="O93" s="130">
        <v>227.55932212457799</v>
      </c>
      <c r="P93" s="102">
        <v>225.70490237375901</v>
      </c>
      <c r="Q93" s="102">
        <v>323.840954920684</v>
      </c>
      <c r="R93" s="103">
        <v>367.99292369268801</v>
      </c>
      <c r="S93" s="101">
        <v>168.72451697320901</v>
      </c>
      <c r="T93" s="24">
        <v>207.534474282834</v>
      </c>
      <c r="U93" s="24">
        <v>208.14043309702299</v>
      </c>
      <c r="V93" s="104">
        <v>274.90649796015401</v>
      </c>
    </row>
    <row r="94" spans="14:22" x14ac:dyDescent="0.3">
      <c r="N94" s="30">
        <v>43190</v>
      </c>
      <c r="O94" s="130">
        <v>217.930780576969</v>
      </c>
      <c r="P94" s="102">
        <v>238.089315562541</v>
      </c>
      <c r="Q94" s="102">
        <v>336.89176687395502</v>
      </c>
      <c r="R94" s="103">
        <v>377.42225168407202</v>
      </c>
      <c r="S94" s="101">
        <v>172.59137880884299</v>
      </c>
      <c r="T94" s="24">
        <v>210.49856839175499</v>
      </c>
      <c r="U94" s="24">
        <v>208.034248488137</v>
      </c>
      <c r="V94" s="104">
        <v>283.258330294053</v>
      </c>
    </row>
    <row r="95" spans="14:22" x14ac:dyDescent="0.3">
      <c r="N95" s="30">
        <v>43281</v>
      </c>
      <c r="O95" s="130">
        <v>239.62645217910199</v>
      </c>
      <c r="P95" s="102">
        <v>231.54233865241201</v>
      </c>
      <c r="Q95" s="102">
        <v>327.37628789610699</v>
      </c>
      <c r="R95" s="103">
        <v>380.174311712291</v>
      </c>
      <c r="S95" s="101">
        <v>177.89416611185899</v>
      </c>
      <c r="T95" s="24">
        <v>216.89276055433501</v>
      </c>
      <c r="U95" s="24">
        <v>209.923133775087</v>
      </c>
      <c r="V95" s="104">
        <v>297.907263099148</v>
      </c>
    </row>
    <row r="96" spans="14:22" x14ac:dyDescent="0.3">
      <c r="N96" s="30">
        <v>43373</v>
      </c>
      <c r="O96" s="130">
        <v>244.63531419038799</v>
      </c>
      <c r="P96" s="102">
        <v>238.365976394315</v>
      </c>
      <c r="Q96" s="102">
        <v>324.15809052637297</v>
      </c>
      <c r="R96" s="103">
        <v>378.345488638961</v>
      </c>
      <c r="S96" s="101">
        <v>179.74115177350299</v>
      </c>
      <c r="T96" s="24">
        <v>222.15972336834199</v>
      </c>
      <c r="U96" s="24">
        <v>212.260178647467</v>
      </c>
      <c r="V96" s="104">
        <v>302.92301676370198</v>
      </c>
    </row>
    <row r="97" spans="14:22" x14ac:dyDescent="0.3">
      <c r="N97" s="30">
        <v>43465</v>
      </c>
      <c r="O97" s="130">
        <v>238.01109379163401</v>
      </c>
      <c r="P97" s="102">
        <v>244.873969843894</v>
      </c>
      <c r="Q97" s="102">
        <v>330.93579575013399</v>
      </c>
      <c r="R97" s="103">
        <v>381.57443346873202</v>
      </c>
      <c r="S97" s="101">
        <v>180.490673706628</v>
      </c>
      <c r="T97" s="24">
        <v>225.94462290446799</v>
      </c>
      <c r="U97" s="24">
        <v>213.205161751649</v>
      </c>
      <c r="V97" s="104">
        <v>301.63873358774498</v>
      </c>
    </row>
    <row r="98" spans="14:22" x14ac:dyDescent="0.3">
      <c r="N98" s="30">
        <v>43555</v>
      </c>
      <c r="O98" s="130">
        <v>235.47658830309999</v>
      </c>
      <c r="P98" s="102">
        <v>263.18819635436802</v>
      </c>
      <c r="Q98" s="102">
        <v>334.82298174916201</v>
      </c>
      <c r="R98" s="103">
        <v>390.80489367376998</v>
      </c>
      <c r="S98" s="101">
        <v>182.984867550248</v>
      </c>
      <c r="T98" s="24">
        <v>229.76630509848701</v>
      </c>
      <c r="U98" s="24">
        <v>212.22616880928399</v>
      </c>
      <c r="V98" s="104">
        <v>306.11338374967397</v>
      </c>
    </row>
    <row r="99" spans="14:22" x14ac:dyDescent="0.3">
      <c r="N99" s="30">
        <v>43646</v>
      </c>
      <c r="O99" s="130">
        <v>248.13116845834</v>
      </c>
      <c r="P99" s="102">
        <v>243.287725484276</v>
      </c>
      <c r="Q99" s="102">
        <v>348.37091494913199</v>
      </c>
      <c r="R99" s="103">
        <v>386.406470626626</v>
      </c>
      <c r="S99" s="101">
        <v>185.082551428149</v>
      </c>
      <c r="T99" s="24">
        <v>232.895411419862</v>
      </c>
      <c r="U99" s="24">
        <v>211.38815532586199</v>
      </c>
      <c r="V99" s="104">
        <v>315.07714671220202</v>
      </c>
    </row>
    <row r="100" spans="14:22" x14ac:dyDescent="0.3">
      <c r="N100" s="30">
        <v>43738</v>
      </c>
      <c r="O100" s="130">
        <v>265.60396333840202</v>
      </c>
      <c r="P100" s="102">
        <v>250.65376581425801</v>
      </c>
      <c r="Q100" s="102">
        <v>324.04424492373698</v>
      </c>
      <c r="R100" s="103">
        <v>396.99165150926501</v>
      </c>
      <c r="S100" s="101">
        <v>186.185901318926</v>
      </c>
      <c r="T100" s="24">
        <v>235.77795472144501</v>
      </c>
      <c r="U100" s="24">
        <v>213.76208276151601</v>
      </c>
      <c r="V100" s="104">
        <v>324.86199644738002</v>
      </c>
    </row>
    <row r="101" spans="14:22" x14ac:dyDescent="0.3">
      <c r="N101" s="30">
        <v>43830</v>
      </c>
      <c r="O101" s="130">
        <v>240.06158634488401</v>
      </c>
      <c r="P101" s="102">
        <v>269.926189706054</v>
      </c>
      <c r="Q101" s="102">
        <v>323.67866074424899</v>
      </c>
      <c r="R101" s="103">
        <v>404.946014214976</v>
      </c>
      <c r="S101" s="101">
        <v>186.96019272684899</v>
      </c>
      <c r="T101" s="24">
        <v>239.94161788341401</v>
      </c>
      <c r="U101" s="24">
        <v>216.96631565828901</v>
      </c>
      <c r="V101" s="104">
        <v>329.95727624887002</v>
      </c>
    </row>
    <row r="102" spans="14:22" x14ac:dyDescent="0.3">
      <c r="N102" s="30">
        <v>43921</v>
      </c>
      <c r="O102" s="130">
        <v>250.29954625721601</v>
      </c>
      <c r="P102" s="102">
        <v>243.49498739401699</v>
      </c>
      <c r="Q102" s="102">
        <v>331.32336244637702</v>
      </c>
      <c r="R102" s="103">
        <v>391.46782122722902</v>
      </c>
      <c r="S102" s="101">
        <v>185.899023936552</v>
      </c>
      <c r="T102" s="24">
        <v>246.12396859635999</v>
      </c>
      <c r="U102" s="24">
        <v>216.40038892541401</v>
      </c>
      <c r="V102" s="104">
        <v>328.46297679168902</v>
      </c>
    </row>
    <row r="103" spans="14:22" x14ac:dyDescent="0.3">
      <c r="N103" s="30">
        <v>44012</v>
      </c>
      <c r="O103" s="130">
        <v>236.009879376295</v>
      </c>
      <c r="P103" s="102">
        <v>285.199192148593</v>
      </c>
      <c r="Q103" s="102">
        <v>328.89499140821999</v>
      </c>
      <c r="R103" s="103">
        <v>376.61943821229403</v>
      </c>
      <c r="S103" s="101">
        <v>182.93781913306799</v>
      </c>
      <c r="T103" s="24">
        <v>251.509458662556</v>
      </c>
      <c r="U103" s="24">
        <v>212.70444665770901</v>
      </c>
      <c r="V103" s="104">
        <v>325.41892964113498</v>
      </c>
    </row>
    <row r="104" spans="14:22" x14ac:dyDescent="0.3">
      <c r="N104" s="30">
        <v>44104</v>
      </c>
      <c r="O104" s="130">
        <v>266.368037089555</v>
      </c>
      <c r="P104" s="102">
        <v>271.31211478718097</v>
      </c>
      <c r="Q104" s="102">
        <v>345.35955854604799</v>
      </c>
      <c r="R104" s="103">
        <v>392.44065153719401</v>
      </c>
      <c r="S104" s="101">
        <v>187.43412179753801</v>
      </c>
      <c r="T104" s="24">
        <v>256.56075651328501</v>
      </c>
      <c r="U104" s="24">
        <v>215.129521441425</v>
      </c>
      <c r="V104" s="104">
        <v>339.73603645780298</v>
      </c>
    </row>
    <row r="105" spans="14:22" x14ac:dyDescent="0.3">
      <c r="N105" s="30">
        <v>44196</v>
      </c>
      <c r="O105" s="130">
        <v>276.33460605007298</v>
      </c>
      <c r="P105" s="102">
        <v>285.94829700963902</v>
      </c>
      <c r="Q105" s="102">
        <v>344.32443347722301</v>
      </c>
      <c r="R105" s="103">
        <v>398.35588070146599</v>
      </c>
      <c r="S105" s="101">
        <v>194.753103410802</v>
      </c>
      <c r="T105" s="24">
        <v>264.30090765330903</v>
      </c>
      <c r="U105" s="24">
        <v>223.13369777821501</v>
      </c>
      <c r="V105" s="104">
        <v>361.29443854043802</v>
      </c>
    </row>
    <row r="106" spans="14:22" x14ac:dyDescent="0.3">
      <c r="N106" s="30">
        <v>44286</v>
      </c>
      <c r="O106" s="130">
        <v>247.42015486583301</v>
      </c>
      <c r="P106" s="102">
        <v>298.85487358616399</v>
      </c>
      <c r="Q106" s="102">
        <v>364.26921244847603</v>
      </c>
      <c r="R106" s="103">
        <v>399.31858241663599</v>
      </c>
      <c r="S106" s="101">
        <v>196.35812142304499</v>
      </c>
      <c r="T106" s="24">
        <v>276.37683693271902</v>
      </c>
      <c r="U106" s="24">
        <v>230.41401032252699</v>
      </c>
      <c r="V106" s="104">
        <v>375.38259450757198</v>
      </c>
    </row>
    <row r="107" spans="14:22" x14ac:dyDescent="0.3">
      <c r="N107" s="30">
        <v>44377</v>
      </c>
      <c r="O107" s="130">
        <v>267.99830702621398</v>
      </c>
      <c r="P107" s="102">
        <v>309.07974016254099</v>
      </c>
      <c r="Q107" s="102">
        <v>352.12307203183701</v>
      </c>
      <c r="R107" s="103">
        <v>425.14618114500303</v>
      </c>
      <c r="S107" s="101">
        <v>200.64552466887801</v>
      </c>
      <c r="T107" s="24">
        <v>292.955902175642</v>
      </c>
      <c r="U107" s="24">
        <v>239.83312238344001</v>
      </c>
      <c r="V107" s="104">
        <v>396.49781808593701</v>
      </c>
    </row>
    <row r="108" spans="14:22" x14ac:dyDescent="0.3">
      <c r="N108" s="30">
        <v>44469</v>
      </c>
      <c r="O108" s="130">
        <v>274.230024784183</v>
      </c>
      <c r="P108" s="102">
        <v>334.55247736688699</v>
      </c>
      <c r="Q108" s="102">
        <v>360.77383264256702</v>
      </c>
      <c r="R108" s="103">
        <v>459.08627361269498</v>
      </c>
      <c r="S108" s="101">
        <v>209.097007167481</v>
      </c>
      <c r="T108" s="24">
        <v>306.02390385272901</v>
      </c>
      <c r="U108" s="24">
        <v>249.46614423012301</v>
      </c>
      <c r="V108" s="104">
        <v>418.78879237639302</v>
      </c>
    </row>
    <row r="109" spans="14:22" x14ac:dyDescent="0.3">
      <c r="N109" s="30">
        <v>44561</v>
      </c>
      <c r="O109" s="130">
        <v>282.124780581278</v>
      </c>
      <c r="P109" s="102">
        <v>343.362410735308</v>
      </c>
      <c r="Q109" s="102">
        <v>402.69349967538602</v>
      </c>
      <c r="R109" s="103">
        <v>451.79983335681902</v>
      </c>
      <c r="S109" s="101">
        <v>213.85338396767</v>
      </c>
      <c r="T109" s="24">
        <v>314.46964486548001</v>
      </c>
      <c r="U109" s="24">
        <v>254.94997356095701</v>
      </c>
      <c r="V109" s="104">
        <v>430.76137753461899</v>
      </c>
    </row>
    <row r="110" spans="14:22" x14ac:dyDescent="0.3">
      <c r="N110" s="30">
        <v>44651</v>
      </c>
      <c r="O110" s="130">
        <v>261.00269589248802</v>
      </c>
      <c r="P110" s="102">
        <v>349.90789471164197</v>
      </c>
      <c r="Q110" s="102">
        <v>365.03417615922899</v>
      </c>
      <c r="R110" s="103">
        <v>444.8397960209</v>
      </c>
      <c r="S110" s="101">
        <v>217.17388036660401</v>
      </c>
      <c r="T110" s="24">
        <v>331.59239773260703</v>
      </c>
      <c r="U110" s="24">
        <v>260.08152930473</v>
      </c>
      <c r="V110" s="104">
        <v>447.81949592992902</v>
      </c>
    </row>
    <row r="111" spans="14:22" x14ac:dyDescent="0.3">
      <c r="N111" s="30">
        <v>44742</v>
      </c>
      <c r="O111" s="130">
        <v>270.60902693854899</v>
      </c>
      <c r="P111" s="102">
        <v>373.22169109419798</v>
      </c>
      <c r="Q111" s="102">
        <v>382.52785231962798</v>
      </c>
      <c r="R111" s="103">
        <v>496.905818594062</v>
      </c>
      <c r="S111" s="101">
        <v>225.89644903451901</v>
      </c>
      <c r="T111" s="24">
        <v>355.34900254225897</v>
      </c>
      <c r="U111" s="24">
        <v>266.61387504750502</v>
      </c>
      <c r="V111" s="104">
        <v>473.14628635268599</v>
      </c>
    </row>
    <row r="112" spans="14:22" x14ac:dyDescent="0.3">
      <c r="N112" s="30">
        <v>44834</v>
      </c>
      <c r="O112" s="130">
        <v>272.68682142614</v>
      </c>
      <c r="P112" s="102">
        <v>385.38331195636198</v>
      </c>
      <c r="Q112" s="102">
        <v>405.426910822107</v>
      </c>
      <c r="R112" s="103">
        <v>432.65320584098498</v>
      </c>
      <c r="S112" s="101">
        <v>226.04253727863801</v>
      </c>
      <c r="T112" s="24">
        <v>357.87810961890398</v>
      </c>
      <c r="U112" s="24">
        <v>266.780777274402</v>
      </c>
      <c r="V112" s="104">
        <v>460.06212204243297</v>
      </c>
    </row>
    <row r="113" spans="14:22" x14ac:dyDescent="0.3">
      <c r="N113" s="30">
        <v>44926</v>
      </c>
      <c r="O113" s="130">
        <v>307.15677788081899</v>
      </c>
      <c r="P113" s="102">
        <v>390.20329273317702</v>
      </c>
      <c r="Q113" s="102">
        <v>385.66129381897201</v>
      </c>
      <c r="R113" s="103">
        <v>466.45187409866998</v>
      </c>
      <c r="S113" s="101">
        <v>217.810587044242</v>
      </c>
      <c r="T113" s="24">
        <v>350.44232488826498</v>
      </c>
      <c r="U113" s="24">
        <v>264.350515335323</v>
      </c>
      <c r="V113" s="104">
        <v>433.687655326862</v>
      </c>
    </row>
    <row r="114" spans="14:22" x14ac:dyDescent="0.3">
      <c r="N114" s="30">
        <v>45016</v>
      </c>
      <c r="O114" s="130">
        <v>241.86088236190801</v>
      </c>
      <c r="P114" s="102">
        <v>398.43582858119601</v>
      </c>
      <c r="Q114" s="102">
        <v>404.44750869984102</v>
      </c>
      <c r="R114" s="103">
        <v>422.04311540593102</v>
      </c>
      <c r="S114" s="101">
        <v>214.998427576041</v>
      </c>
      <c r="T114" s="24">
        <v>358.96530868452498</v>
      </c>
      <c r="U114" s="24">
        <v>265.13785110955803</v>
      </c>
      <c r="V114" s="104">
        <v>428.66075189179003</v>
      </c>
    </row>
    <row r="115" spans="14:22" x14ac:dyDescent="0.3">
      <c r="N115" s="30">
        <v>45107</v>
      </c>
      <c r="O115" s="130">
        <v>243.96896704483299</v>
      </c>
      <c r="P115" s="102">
        <v>388.05327968388701</v>
      </c>
      <c r="Q115" s="102">
        <v>394.876156861347</v>
      </c>
      <c r="R115" s="103">
        <v>417.54150311448899</v>
      </c>
      <c r="S115" s="101">
        <v>219.30921000444701</v>
      </c>
      <c r="T115" s="24">
        <v>373.741131534207</v>
      </c>
      <c r="U115" s="24">
        <v>269.57729445740398</v>
      </c>
      <c r="V115" s="104">
        <v>428.11483977530003</v>
      </c>
    </row>
    <row r="116" spans="14:22" x14ac:dyDescent="0.3">
      <c r="N116" s="30">
        <v>45199</v>
      </c>
      <c r="O116" s="130">
        <v>255.17611911327799</v>
      </c>
      <c r="P116" s="102">
        <v>409.22067219834298</v>
      </c>
      <c r="Q116" s="102">
        <v>404.27038333616503</v>
      </c>
      <c r="R116" s="103">
        <v>404.25468201211999</v>
      </c>
      <c r="S116" s="101">
        <v>219.449277061061</v>
      </c>
      <c r="T116" s="24">
        <v>379.11512072905498</v>
      </c>
      <c r="U116" s="24">
        <v>274.60884236275501</v>
      </c>
      <c r="V116" s="104">
        <v>424.95534861883499</v>
      </c>
    </row>
    <row r="117" spans="14:22" x14ac:dyDescent="0.3">
      <c r="N117" s="30">
        <v>45291</v>
      </c>
      <c r="O117" s="130">
        <v>215.91394750580301</v>
      </c>
      <c r="P117" s="102">
        <v>394.68335730696799</v>
      </c>
      <c r="Q117" s="102">
        <v>392.85625616469201</v>
      </c>
      <c r="R117" s="103">
        <v>420.23099436948002</v>
      </c>
      <c r="S117" s="101">
        <v>212.674697550595</v>
      </c>
      <c r="T117" s="24">
        <v>378.85004593980102</v>
      </c>
      <c r="U117" s="24">
        <v>275.742774348892</v>
      </c>
      <c r="V117" s="104">
        <v>420.91258439511603</v>
      </c>
    </row>
    <row r="118" spans="14:22" x14ac:dyDescent="0.3">
      <c r="N118" s="30">
        <v>45382</v>
      </c>
      <c r="O118" s="130">
        <v>248.37591400072401</v>
      </c>
      <c r="P118" s="102">
        <v>425.62231967491198</v>
      </c>
      <c r="Q118" s="102">
        <v>411.81253706172299</v>
      </c>
      <c r="R118" s="103">
        <v>407.37974777565898</v>
      </c>
      <c r="S118" s="101">
        <v>210.92214798364901</v>
      </c>
      <c r="T118" s="24">
        <v>382.31295719080498</v>
      </c>
      <c r="U118" s="24">
        <v>276.22794792759998</v>
      </c>
      <c r="V118" s="104">
        <v>421.77945959359198</v>
      </c>
    </row>
    <row r="119" spans="14:22" x14ac:dyDescent="0.3">
      <c r="N119" s="30">
        <v>45473</v>
      </c>
      <c r="O119" s="130">
        <v>220.962432206638</v>
      </c>
      <c r="P119" s="102">
        <v>411.23787172335801</v>
      </c>
      <c r="Q119" s="102">
        <v>383.56027457953201</v>
      </c>
      <c r="R119" s="103">
        <v>459.83454347415301</v>
      </c>
      <c r="S119" s="101">
        <v>213.60632365695099</v>
      </c>
      <c r="T119" s="24">
        <v>389.56898347924999</v>
      </c>
      <c r="U119" s="24">
        <v>278.06158192123002</v>
      </c>
      <c r="V119" s="104">
        <v>420.69112458476098</v>
      </c>
    </row>
    <row r="120" spans="14:22" x14ac:dyDescent="0.3">
      <c r="N120" s="30">
        <v>45565</v>
      </c>
      <c r="O120" s="130">
        <v>214.307011225336</v>
      </c>
      <c r="P120" s="102">
        <v>409.19672710629698</v>
      </c>
      <c r="Q120" s="102">
        <v>404.27300348936302</v>
      </c>
      <c r="R120" s="103">
        <v>399.47468302482798</v>
      </c>
      <c r="S120" s="101">
        <v>213.72054104336999</v>
      </c>
      <c r="T120" s="24">
        <v>399.03273356403997</v>
      </c>
      <c r="U120" s="24">
        <v>279.65046917911201</v>
      </c>
      <c r="V120" s="104">
        <v>414.97056002410801</v>
      </c>
    </row>
    <row r="121" spans="14:22" x14ac:dyDescent="0.3">
      <c r="N121" s="30">
        <v>45657</v>
      </c>
      <c r="O121" s="130">
        <v>203.422883330909</v>
      </c>
      <c r="P121" s="102">
        <v>428.90116423608401</v>
      </c>
      <c r="Q121" s="102">
        <v>396.723729083938</v>
      </c>
      <c r="R121" s="103">
        <v>427.68610656580398</v>
      </c>
      <c r="S121" s="101">
        <v>212.692716478351</v>
      </c>
      <c r="T121" s="24">
        <v>404.60869784192602</v>
      </c>
      <c r="U121" s="24">
        <v>280.91235941853103</v>
      </c>
      <c r="V121" s="104">
        <v>414.25401364602601</v>
      </c>
    </row>
    <row r="122" spans="14:22" x14ac:dyDescent="0.3">
      <c r="N122" s="30">
        <v>45747</v>
      </c>
      <c r="O122" s="130">
        <v>247.500334054679</v>
      </c>
      <c r="P122" s="102">
        <v>416.416962086875</v>
      </c>
      <c r="Q122" s="102">
        <v>401.78986129553698</v>
      </c>
      <c r="R122" s="103">
        <v>412.04900368226299</v>
      </c>
      <c r="S122" s="101">
        <v>215.314302743838</v>
      </c>
      <c r="T122" s="24">
        <v>407.20426852677201</v>
      </c>
      <c r="U122" s="24">
        <v>282.585170582275</v>
      </c>
      <c r="V122" s="104">
        <v>419.22630546403701</v>
      </c>
    </row>
    <row r="123" spans="14:22" x14ac:dyDescent="0.3">
      <c r="N123" s="30">
        <v>45838</v>
      </c>
      <c r="O123" s="130">
        <v>224.00720420931</v>
      </c>
      <c r="P123" s="102">
        <v>431.84841197978801</v>
      </c>
      <c r="Q123" s="102">
        <v>405.89299438154302</v>
      </c>
      <c r="R123" s="103">
        <v>381.22281679646801</v>
      </c>
      <c r="S123" s="101">
        <v>218.87617038168599</v>
      </c>
      <c r="T123" s="24">
        <v>411.11012237694302</v>
      </c>
      <c r="U123" s="24">
        <v>282.40582470441399</v>
      </c>
      <c r="V123" s="104">
        <v>423.34572792052802</v>
      </c>
    </row>
    <row r="124" spans="14:22" x14ac:dyDescent="0.3">
      <c r="N124" s="30">
        <v>45930</v>
      </c>
      <c r="O124" s="130">
        <v>217.32864513151</v>
      </c>
      <c r="P124" s="102">
        <v>392.68729561663599</v>
      </c>
      <c r="Q124" s="102">
        <v>407.18796878683702</v>
      </c>
      <c r="R124" s="103">
        <v>404.38241208828299</v>
      </c>
      <c r="S124" s="101">
        <v>217.97779336308901</v>
      </c>
      <c r="T124" s="24">
        <v>412.59441593611899</v>
      </c>
      <c r="U124" s="24">
        <v>279.441798873697</v>
      </c>
      <c r="V124" s="104">
        <v>424.95423171163202</v>
      </c>
    </row>
    <row r="125" spans="14:22" x14ac:dyDescent="0.3">
      <c r="N125" s="30">
        <v>46022</v>
      </c>
      <c r="O125" s="130">
        <v>233.578191592563</v>
      </c>
      <c r="P125" s="102">
        <v>402.98967459174798</v>
      </c>
      <c r="Q125" s="102">
        <v>392.336210254062</v>
      </c>
      <c r="R125" s="103">
        <v>437.48478866817499</v>
      </c>
      <c r="S125" s="101">
        <v>216.38965459010601</v>
      </c>
      <c r="T125" s="24">
        <v>413.890678621961</v>
      </c>
      <c r="U125" s="24">
        <v>278.83793552519199</v>
      </c>
      <c r="V125" s="104">
        <v>422.49056982440402</v>
      </c>
    </row>
    <row r="126" spans="14:22" x14ac:dyDescent="0.3">
      <c r="N126" s="30">
        <v>46112</v>
      </c>
      <c r="O126" s="130">
        <v>233.230618766985</v>
      </c>
      <c r="P126" s="102">
        <v>405.07002133523201</v>
      </c>
      <c r="Q126" s="102">
        <v>402.24589493881899</v>
      </c>
      <c r="R126" s="103">
        <v>427.25419846740999</v>
      </c>
      <c r="S126" s="101">
        <v>220.64298215972599</v>
      </c>
      <c r="T126" s="24">
        <v>422.76213733508899</v>
      </c>
      <c r="U126" s="24">
        <v>282.69933346872398</v>
      </c>
      <c r="V126" s="104">
        <v>415.18580181938302</v>
      </c>
    </row>
    <row r="127" spans="14:22" x14ac:dyDescent="0.3">
      <c r="N127" s="30">
        <v>45930</v>
      </c>
      <c r="O127" s="130" t="s">
        <v>96</v>
      </c>
      <c r="P127" s="102" t="s">
        <v>96</v>
      </c>
      <c r="Q127" s="102" t="s">
        <v>96</v>
      </c>
      <c r="R127" s="103" t="s">
        <v>96</v>
      </c>
      <c r="S127" s="101" t="s">
        <v>96</v>
      </c>
      <c r="T127" s="24" t="s">
        <v>96</v>
      </c>
      <c r="U127" s="24" t="s">
        <v>96</v>
      </c>
      <c r="V127" s="104" t="s">
        <v>96</v>
      </c>
    </row>
    <row r="128" spans="14:22" ht="28.8" x14ac:dyDescent="0.3">
      <c r="N128" s="37"/>
      <c r="O128" s="132" t="s">
        <v>57</v>
      </c>
      <c r="P128" s="133" t="s">
        <v>58</v>
      </c>
      <c r="Q128" s="133" t="s">
        <v>59</v>
      </c>
      <c r="R128" s="134" t="s">
        <v>60</v>
      </c>
      <c r="S128" s="132" t="s">
        <v>29</v>
      </c>
      <c r="T128" s="133" t="s">
        <v>30</v>
      </c>
      <c r="U128" s="133" t="s">
        <v>31</v>
      </c>
      <c r="V128" s="134" t="s">
        <v>32</v>
      </c>
    </row>
    <row r="129" spans="14:22" x14ac:dyDescent="0.3">
      <c r="N129" s="37" t="s">
        <v>146</v>
      </c>
      <c r="O129" s="122">
        <f>O122/O121-1</f>
        <v>0.21667892029663638</v>
      </c>
      <c r="P129" s="122">
        <f t="shared" ref="O129:V133" si="0">P122/P121-1</f>
        <v>-2.9107410261859812E-2</v>
      </c>
      <c r="Q129" s="122">
        <f t="shared" si="0"/>
        <v>1.276992486256634E-2</v>
      </c>
      <c r="R129" s="122">
        <f t="shared" si="0"/>
        <v>-3.6562101605549957E-2</v>
      </c>
      <c r="S129" s="122">
        <f t="shared" si="0"/>
        <v>1.2325698354385572E-2</v>
      </c>
      <c r="T129" s="122">
        <f t="shared" si="0"/>
        <v>6.4150145528014679E-3</v>
      </c>
      <c r="U129" s="122">
        <f t="shared" si="0"/>
        <v>5.9549219094758854E-3</v>
      </c>
      <c r="V129" s="123">
        <f t="shared" si="0"/>
        <v>1.2003002153793796E-2</v>
      </c>
    </row>
    <row r="130" spans="14:22" x14ac:dyDescent="0.3">
      <c r="N130" s="37" t="s">
        <v>146</v>
      </c>
      <c r="O130" s="122">
        <f t="shared" si="0"/>
        <v>-9.4921608631763577E-2</v>
      </c>
      <c r="P130" s="122">
        <f t="shared" si="0"/>
        <v>3.7057688081624462E-2</v>
      </c>
      <c r="Q130" s="122">
        <f t="shared" si="0"/>
        <v>1.0212136943365868E-2</v>
      </c>
      <c r="R130" s="122">
        <f t="shared" si="0"/>
        <v>-7.4811943750179521E-2</v>
      </c>
      <c r="S130" s="122">
        <f t="shared" si="0"/>
        <v>1.6542642975676314E-2</v>
      </c>
      <c r="T130" s="122">
        <f t="shared" si="0"/>
        <v>9.5918784552579961E-3</v>
      </c>
      <c r="U130" s="122">
        <f t="shared" si="0"/>
        <v>-6.3466132172285139E-4</v>
      </c>
      <c r="V130" s="123">
        <f t="shared" si="0"/>
        <v>9.8262499342240961E-3</v>
      </c>
    </row>
    <row r="131" spans="14:22" x14ac:dyDescent="0.3">
      <c r="N131" s="37" t="s">
        <v>146</v>
      </c>
      <c r="O131" s="122">
        <f t="shared" si="0"/>
        <v>-2.9814037014450734E-2</v>
      </c>
      <c r="P131" s="122">
        <f t="shared" si="0"/>
        <v>-9.0682552666153771E-2</v>
      </c>
      <c r="Q131" s="122">
        <f t="shared" si="0"/>
        <v>3.1904330038194928E-3</v>
      </c>
      <c r="R131" s="122">
        <f t="shared" si="0"/>
        <v>6.0750810999278926E-2</v>
      </c>
      <c r="S131" s="122">
        <f t="shared" si="0"/>
        <v>-4.1044989823714184E-3</v>
      </c>
      <c r="T131" s="122">
        <f t="shared" si="0"/>
        <v>3.6104524758333589E-3</v>
      </c>
      <c r="U131" s="122">
        <f t="shared" si="0"/>
        <v>-1.0495625696882671E-2</v>
      </c>
      <c r="V131" s="123">
        <f t="shared" si="0"/>
        <v>3.7995040105989197E-3</v>
      </c>
    </row>
    <row r="132" spans="14:22" x14ac:dyDescent="0.3">
      <c r="N132" s="37" t="s">
        <v>146</v>
      </c>
      <c r="O132" s="122">
        <f t="shared" si="0"/>
        <v>7.4769464702731936E-2</v>
      </c>
      <c r="P132" s="122">
        <f t="shared" si="0"/>
        <v>2.6235580040689044E-2</v>
      </c>
      <c r="Q132" s="122">
        <f t="shared" si="0"/>
        <v>-3.647396207953757E-2</v>
      </c>
      <c r="R132" s="122">
        <f t="shared" si="0"/>
        <v>8.1859090777333776E-2</v>
      </c>
      <c r="S132" s="122">
        <f t="shared" si="0"/>
        <v>-7.2857824115029057E-3</v>
      </c>
      <c r="T132" s="122">
        <f t="shared" si="0"/>
        <v>3.1417358931069561E-3</v>
      </c>
      <c r="U132" s="122">
        <f t="shared" si="0"/>
        <v>-2.1609628585949059E-3</v>
      </c>
      <c r="V132" s="123">
        <f t="shared" si="0"/>
        <v>-5.7974758300555207E-3</v>
      </c>
    </row>
    <row r="133" spans="14:22" x14ac:dyDescent="0.3">
      <c r="N133" s="37" t="str">
        <f>"QTR "&amp;YEAR(N126)&amp;"Q"&amp;(MONTH(N126)/3)</f>
        <v>QTR 2026Q1</v>
      </c>
      <c r="O133" s="122">
        <f>O126/O125-1</f>
        <v>-1.4880362897247146E-3</v>
      </c>
      <c r="P133" s="122">
        <f t="shared" si="0"/>
        <v>5.1622829929613978E-3</v>
      </c>
      <c r="Q133" s="122">
        <f t="shared" si="0"/>
        <v>2.5258144483630174E-2</v>
      </c>
      <c r="R133" s="122">
        <f t="shared" si="0"/>
        <v>-2.3385019241262683E-2</v>
      </c>
      <c r="S133" s="122">
        <f t="shared" si="0"/>
        <v>1.9655873002232038E-2</v>
      </c>
      <c r="T133" s="122">
        <f t="shared" si="0"/>
        <v>2.1434304204833277E-2</v>
      </c>
      <c r="U133" s="122">
        <f t="shared" si="0"/>
        <v>1.3848180077287608E-2</v>
      </c>
      <c r="V133" s="123">
        <f t="shared" si="0"/>
        <v>-1.7289777634698522E-2</v>
      </c>
    </row>
    <row r="134" spans="14:22" x14ac:dyDescent="0.3">
      <c r="N134" s="37">
        <v>42825</v>
      </c>
      <c r="O134" s="126" t="s">
        <v>96</v>
      </c>
      <c r="P134" s="127" t="s">
        <v>96</v>
      </c>
      <c r="Q134" s="127" t="s">
        <v>96</v>
      </c>
      <c r="R134" s="128" t="s">
        <v>96</v>
      </c>
      <c r="S134" s="113" t="s">
        <v>96</v>
      </c>
      <c r="T134" s="114" t="s">
        <v>96</v>
      </c>
      <c r="U134" s="114" t="s">
        <v>96</v>
      </c>
      <c r="V134" s="129" t="s">
        <v>96</v>
      </c>
    </row>
    <row r="135" spans="14:22" x14ac:dyDescent="0.3">
      <c r="N135" s="37" t="s">
        <v>148</v>
      </c>
      <c r="O135" s="122">
        <f t="shared" ref="O135:V140" si="1">O121/O117-1</f>
        <v>-5.7852048555400937E-2</v>
      </c>
      <c r="P135" s="122">
        <f t="shared" si="1"/>
        <v>8.6696857862448073E-2</v>
      </c>
      <c r="Q135" s="122">
        <f t="shared" si="1"/>
        <v>9.8444987410986062E-3</v>
      </c>
      <c r="R135" s="122">
        <f t="shared" si="1"/>
        <v>1.7740510091383666E-2</v>
      </c>
      <c r="S135" s="122">
        <f t="shared" si="1"/>
        <v>8.4725300957488869E-5</v>
      </c>
      <c r="T135" s="122">
        <f t="shared" si="1"/>
        <v>6.7991682139634912E-2</v>
      </c>
      <c r="U135" s="122">
        <f t="shared" si="1"/>
        <v>1.8747853255070446E-2</v>
      </c>
      <c r="V135" s="123">
        <f t="shared" si="1"/>
        <v>-1.5819367241440174E-2</v>
      </c>
    </row>
    <row r="136" spans="14:22" x14ac:dyDescent="0.3">
      <c r="N136" s="37" t="s">
        <v>148</v>
      </c>
      <c r="O136" s="122">
        <f t="shared" si="1"/>
        <v>-3.5252208313663047E-3</v>
      </c>
      <c r="P136" s="122">
        <f t="shared" si="1"/>
        <v>-2.1627995437523029E-2</v>
      </c>
      <c r="Q136" s="122">
        <f t="shared" si="1"/>
        <v>-2.4337956871584465E-2</v>
      </c>
      <c r="R136" s="122">
        <f t="shared" si="1"/>
        <v>1.1461679015951853E-2</v>
      </c>
      <c r="S136" s="122">
        <f t="shared" si="1"/>
        <v>2.0823582550133501E-2</v>
      </c>
      <c r="T136" s="122">
        <f t="shared" si="1"/>
        <v>6.5107161208622699E-2</v>
      </c>
      <c r="U136" s="122">
        <f t="shared" si="1"/>
        <v>2.3014407855432628E-2</v>
      </c>
      <c r="V136" s="123">
        <f t="shared" si="1"/>
        <v>-6.0532917653578489E-3</v>
      </c>
    </row>
    <row r="137" spans="14:22" x14ac:dyDescent="0.3">
      <c r="N137" s="37" t="s">
        <v>148</v>
      </c>
      <c r="O137" s="122">
        <f t="shared" si="1"/>
        <v>1.3779591273799019E-2</v>
      </c>
      <c r="P137" s="122">
        <f t="shared" si="1"/>
        <v>5.0118293264329594E-2</v>
      </c>
      <c r="Q137" s="122">
        <f t="shared" si="1"/>
        <v>5.8224798765963648E-2</v>
      </c>
      <c r="R137" s="122">
        <f t="shared" si="1"/>
        <v>-0.17095654903121416</v>
      </c>
      <c r="S137" s="122">
        <f t="shared" si="1"/>
        <v>2.4670836679902441E-2</v>
      </c>
      <c r="T137" s="122">
        <f t="shared" si="1"/>
        <v>5.5294799666309569E-2</v>
      </c>
      <c r="U137" s="122">
        <f t="shared" si="1"/>
        <v>1.5623311761258085E-2</v>
      </c>
      <c r="V137" s="123">
        <f t="shared" si="1"/>
        <v>6.3101006430483775E-3</v>
      </c>
    </row>
    <row r="138" spans="14:22" x14ac:dyDescent="0.3">
      <c r="N138" s="37" t="s">
        <v>148</v>
      </c>
      <c r="O138" s="122">
        <f t="shared" si="1"/>
        <v>1.4099556934219271E-2</v>
      </c>
      <c r="P138" s="122">
        <f t="shared" si="1"/>
        <v>-4.0345951949347647E-2</v>
      </c>
      <c r="Q138" s="122">
        <f t="shared" si="1"/>
        <v>7.210388208745977E-3</v>
      </c>
      <c r="R138" s="122">
        <f t="shared" si="1"/>
        <v>1.2285457056486315E-2</v>
      </c>
      <c r="S138" s="122">
        <f t="shared" si="1"/>
        <v>1.9919715245597658E-2</v>
      </c>
      <c r="T138" s="122">
        <f t="shared" si="1"/>
        <v>3.3986390667628097E-2</v>
      </c>
      <c r="U138" s="122">
        <f t="shared" si="1"/>
        <v>-7.4618256864555921E-4</v>
      </c>
      <c r="V138" s="123">
        <f t="shared" si="1"/>
        <v>2.4058746931213681E-2</v>
      </c>
    </row>
    <row r="139" spans="14:22" x14ac:dyDescent="0.3">
      <c r="N139" s="37" t="s">
        <v>148</v>
      </c>
      <c r="O139" s="122">
        <f t="shared" si="1"/>
        <v>0.1482395085935353</v>
      </c>
      <c r="P139" s="122">
        <f t="shared" si="1"/>
        <v>-6.0413661246378259E-2</v>
      </c>
      <c r="Q139" s="122">
        <f t="shared" si="1"/>
        <v>-1.1059380894626769E-2</v>
      </c>
      <c r="R139" s="122">
        <f t="shared" si="1"/>
        <v>2.2910919835698262E-2</v>
      </c>
      <c r="S139" s="122">
        <f t="shared" si="1"/>
        <v>1.7381592435165905E-2</v>
      </c>
      <c r="T139" s="122">
        <f t="shared" si="1"/>
        <v>2.2940635803289977E-2</v>
      </c>
      <c r="U139" s="122">
        <f t="shared" si="1"/>
        <v>-7.3845946032169429E-3</v>
      </c>
      <c r="V139" s="123">
        <f t="shared" si="1"/>
        <v>1.9882863912131121E-2</v>
      </c>
    </row>
    <row r="140" spans="14:22" x14ac:dyDescent="0.3">
      <c r="N140" s="37" t="str">
        <f>"Y/Y "&amp;RIGHT(N133,4)</f>
        <v>Y/Y 26Q1</v>
      </c>
      <c r="O140" s="122">
        <f>O126/O122-1</f>
        <v>-5.7655337485489899E-2</v>
      </c>
      <c r="P140" s="122">
        <f t="shared" si="1"/>
        <v>-2.7248987876905328E-2</v>
      </c>
      <c r="Q140" s="122">
        <f t="shared" si="1"/>
        <v>1.1350053528269566E-3</v>
      </c>
      <c r="R140" s="122">
        <f t="shared" si="1"/>
        <v>3.6901423493968633E-2</v>
      </c>
      <c r="S140" s="122">
        <f t="shared" si="1"/>
        <v>2.4748376433810781E-2</v>
      </c>
      <c r="T140" s="122">
        <f t="shared" si="1"/>
        <v>3.8206546470163305E-2</v>
      </c>
      <c r="U140" s="122">
        <f t="shared" si="1"/>
        <v>4.0399461236328982E-4</v>
      </c>
      <c r="V140" s="123">
        <f>V126/V122-1</f>
        <v>-9.6380012227086365E-3</v>
      </c>
    </row>
    <row r="141" spans="14:22" x14ac:dyDescent="0.3">
      <c r="N141" s="37">
        <v>43465</v>
      </c>
      <c r="O141" s="126" t="s">
        <v>96</v>
      </c>
      <c r="P141" s="127" t="s">
        <v>96</v>
      </c>
      <c r="Q141" s="127" t="s">
        <v>96</v>
      </c>
      <c r="R141" s="128" t="s">
        <v>96</v>
      </c>
      <c r="S141" s="113" t="s">
        <v>96</v>
      </c>
      <c r="T141" s="114" t="s">
        <v>96</v>
      </c>
      <c r="U141" s="114" t="s">
        <v>96</v>
      </c>
      <c r="V141" s="129" t="s">
        <v>96</v>
      </c>
    </row>
    <row r="142" spans="14:22" x14ac:dyDescent="0.3">
      <c r="N142" s="37" t="s">
        <v>150</v>
      </c>
      <c r="O142" s="126" t="s">
        <v>96</v>
      </c>
      <c r="P142" s="127" t="s">
        <v>96</v>
      </c>
      <c r="Q142" s="127" t="s">
        <v>96</v>
      </c>
      <c r="R142" s="128" t="s">
        <v>96</v>
      </c>
      <c r="S142" s="113" t="s">
        <v>96</v>
      </c>
      <c r="T142" s="114" t="s">
        <v>96</v>
      </c>
      <c r="U142" s="114" t="s">
        <v>96</v>
      </c>
      <c r="V142" s="129" t="s">
        <v>96</v>
      </c>
    </row>
    <row r="143" spans="14:22" x14ac:dyDescent="0.3">
      <c r="N143" s="37" t="s">
        <v>116</v>
      </c>
      <c r="O143" s="126">
        <f>MIN($O$58:$O$73)</f>
        <v>129.96458132661701</v>
      </c>
      <c r="P143" s="126">
        <f>MIN($P$58:$P$73)</f>
        <v>119.79961421067399</v>
      </c>
      <c r="Q143" s="126">
        <f>MIN($Q$58:$Q$73)</f>
        <v>156.89246626916201</v>
      </c>
      <c r="R143" s="126">
        <f>MIN($R$58:$R$73)</f>
        <v>162.49774719072099</v>
      </c>
      <c r="S143" s="126">
        <f>MIN($S$58:$S$73)</f>
        <v>107.35949916183399</v>
      </c>
      <c r="T143" s="126">
        <f>MIN($T$58:$T$73)</f>
        <v>118.080108774667</v>
      </c>
      <c r="U143" s="126">
        <f>MIN($U$58:$U$73)</f>
        <v>129.94463152629299</v>
      </c>
      <c r="V143" s="135">
        <f>MIN($V$58:$V$73)</f>
        <v>125.50292452296</v>
      </c>
    </row>
    <row r="144" spans="14:22" x14ac:dyDescent="0.3">
      <c r="N144" s="37" t="s">
        <v>117</v>
      </c>
      <c r="O144" s="122">
        <f t="shared" ref="O144:V144" si="2">O126/O143-1</f>
        <v>0.79457061598073175</v>
      </c>
      <c r="P144" s="122">
        <f t="shared" si="2"/>
        <v>2.3812297644205667</v>
      </c>
      <c r="Q144" s="122">
        <f t="shared" si="2"/>
        <v>1.5638318047007616</v>
      </c>
      <c r="R144" s="122">
        <f t="shared" si="2"/>
        <v>1.6292930570043449</v>
      </c>
      <c r="S144" s="122">
        <f t="shared" si="2"/>
        <v>1.055178944409271</v>
      </c>
      <c r="T144" s="122">
        <f t="shared" si="2"/>
        <v>2.5802993554303764</v>
      </c>
      <c r="U144" s="122">
        <f t="shared" si="2"/>
        <v>1.1755368432556033</v>
      </c>
      <c r="V144" s="123">
        <f t="shared" si="2"/>
        <v>2.3081763106120072</v>
      </c>
    </row>
    <row r="145" spans="14:22" x14ac:dyDescent="0.3">
      <c r="N145" s="30">
        <v>47848</v>
      </c>
      <c r="O145" s="130" t="s">
        <v>96</v>
      </c>
      <c r="P145" s="102" t="s">
        <v>96</v>
      </c>
      <c r="Q145" s="102" t="s">
        <v>96</v>
      </c>
      <c r="R145" s="103" t="s">
        <v>96</v>
      </c>
      <c r="S145" s="101" t="s">
        <v>96</v>
      </c>
      <c r="T145" s="24" t="s">
        <v>96</v>
      </c>
      <c r="U145" s="24" t="s">
        <v>96</v>
      </c>
      <c r="V145" s="104" t="s">
        <v>96</v>
      </c>
    </row>
    <row r="146" spans="14:22" x14ac:dyDescent="0.3">
      <c r="N146" s="30">
        <v>47938</v>
      </c>
      <c r="O146" s="130" t="s">
        <v>96</v>
      </c>
      <c r="P146" s="102" t="s">
        <v>96</v>
      </c>
      <c r="Q146" s="102" t="s">
        <v>96</v>
      </c>
      <c r="R146" s="103" t="s">
        <v>96</v>
      </c>
      <c r="S146" s="101" t="s">
        <v>96</v>
      </c>
      <c r="T146" s="24" t="s">
        <v>96</v>
      </c>
      <c r="U146" s="24" t="s">
        <v>96</v>
      </c>
      <c r="V146" s="104" t="s">
        <v>96</v>
      </c>
    </row>
    <row r="147" spans="14:22" x14ac:dyDescent="0.3">
      <c r="N147" s="30">
        <v>48029</v>
      </c>
      <c r="O147" s="130" t="s">
        <v>96</v>
      </c>
      <c r="P147" s="102" t="s">
        <v>96</v>
      </c>
      <c r="Q147" s="102" t="s">
        <v>96</v>
      </c>
      <c r="R147" s="103" t="s">
        <v>96</v>
      </c>
      <c r="S147" s="101" t="s">
        <v>96</v>
      </c>
      <c r="T147" s="24" t="s">
        <v>96</v>
      </c>
      <c r="U147" s="24" t="s">
        <v>96</v>
      </c>
      <c r="V147" s="104" t="s">
        <v>96</v>
      </c>
    </row>
    <row r="148" spans="14:22" x14ac:dyDescent="0.3">
      <c r="N148" s="30">
        <v>48121</v>
      </c>
      <c r="O148" s="130" t="s">
        <v>96</v>
      </c>
      <c r="P148" s="102" t="s">
        <v>96</v>
      </c>
      <c r="Q148" s="102" t="s">
        <v>96</v>
      </c>
      <c r="R148" s="103" t="s">
        <v>96</v>
      </c>
      <c r="S148" s="101" t="s">
        <v>96</v>
      </c>
      <c r="T148" s="24" t="s">
        <v>96</v>
      </c>
      <c r="U148" s="24" t="s">
        <v>96</v>
      </c>
      <c r="V148" s="104" t="s">
        <v>96</v>
      </c>
    </row>
    <row r="149" spans="14:22" x14ac:dyDescent="0.3">
      <c r="N149" s="30">
        <v>48213</v>
      </c>
      <c r="O149" s="130" t="s">
        <v>96</v>
      </c>
      <c r="P149" s="102" t="s">
        <v>96</v>
      </c>
      <c r="Q149" s="102" t="s">
        <v>96</v>
      </c>
      <c r="R149" s="103" t="s">
        <v>96</v>
      </c>
      <c r="S149" s="101" t="s">
        <v>96</v>
      </c>
      <c r="T149" s="24" t="s">
        <v>96</v>
      </c>
      <c r="U149" s="24" t="s">
        <v>96</v>
      </c>
      <c r="V149" s="104" t="s">
        <v>96</v>
      </c>
    </row>
    <row r="150" spans="14:22" x14ac:dyDescent="0.3">
      <c r="N150" s="30">
        <v>48304</v>
      </c>
      <c r="O150" s="130" t="s">
        <v>96</v>
      </c>
      <c r="P150" s="102" t="s">
        <v>96</v>
      </c>
      <c r="Q150" s="102" t="s">
        <v>96</v>
      </c>
      <c r="R150" s="103" t="s">
        <v>96</v>
      </c>
      <c r="S150" s="101" t="s">
        <v>96</v>
      </c>
      <c r="T150" s="24" t="s">
        <v>96</v>
      </c>
      <c r="U150" s="24" t="s">
        <v>96</v>
      </c>
      <c r="V150" s="104" t="s">
        <v>96</v>
      </c>
    </row>
    <row r="151" spans="14:22" x14ac:dyDescent="0.3">
      <c r="N151" s="30">
        <v>48395</v>
      </c>
      <c r="O151" s="130" t="s">
        <v>96</v>
      </c>
      <c r="P151" s="102" t="s">
        <v>96</v>
      </c>
      <c r="Q151" s="102" t="s">
        <v>96</v>
      </c>
      <c r="R151" s="103" t="s">
        <v>96</v>
      </c>
      <c r="S151" s="101" t="s">
        <v>96</v>
      </c>
      <c r="T151" s="24" t="s">
        <v>96</v>
      </c>
      <c r="U151" s="24" t="s">
        <v>96</v>
      </c>
      <c r="V151" s="104" t="s">
        <v>96</v>
      </c>
    </row>
    <row r="152" spans="14:22" x14ac:dyDescent="0.3">
      <c r="N152" s="30">
        <v>48487</v>
      </c>
      <c r="O152" s="130" t="s">
        <v>96</v>
      </c>
      <c r="P152" s="102" t="s">
        <v>96</v>
      </c>
      <c r="Q152" s="102" t="s">
        <v>96</v>
      </c>
      <c r="R152" s="103" t="s">
        <v>96</v>
      </c>
      <c r="S152" s="101" t="s">
        <v>96</v>
      </c>
      <c r="T152" s="24" t="s">
        <v>96</v>
      </c>
      <c r="U152" s="24" t="s">
        <v>96</v>
      </c>
      <c r="V152" s="104" t="s">
        <v>96</v>
      </c>
    </row>
    <row r="153" spans="14:22" x14ac:dyDescent="0.3">
      <c r="N153" s="30">
        <v>48579</v>
      </c>
      <c r="O153" s="130" t="s">
        <v>96</v>
      </c>
      <c r="P153" s="102" t="s">
        <v>96</v>
      </c>
      <c r="Q153" s="102" t="s">
        <v>96</v>
      </c>
      <c r="R153" s="103" t="s">
        <v>96</v>
      </c>
      <c r="S153" s="101" t="s">
        <v>96</v>
      </c>
      <c r="T153" s="24" t="s">
        <v>96</v>
      </c>
      <c r="U153" s="24" t="s">
        <v>96</v>
      </c>
      <c r="V153" s="104" t="s">
        <v>96</v>
      </c>
    </row>
    <row r="154" spans="14:22" x14ac:dyDescent="0.3">
      <c r="N154" s="30">
        <v>48669</v>
      </c>
      <c r="O154" s="130" t="s">
        <v>96</v>
      </c>
      <c r="P154" s="102" t="s">
        <v>96</v>
      </c>
      <c r="Q154" s="102" t="s">
        <v>96</v>
      </c>
      <c r="R154" s="103" t="s">
        <v>96</v>
      </c>
      <c r="S154" s="101" t="s">
        <v>96</v>
      </c>
      <c r="T154" s="24" t="s">
        <v>96</v>
      </c>
      <c r="U154" s="24" t="s">
        <v>96</v>
      </c>
      <c r="V154" s="104" t="s">
        <v>96</v>
      </c>
    </row>
    <row r="155" spans="14:22" x14ac:dyDescent="0.3">
      <c r="N155" s="30">
        <v>48760</v>
      </c>
      <c r="O155" s="130" t="s">
        <v>96</v>
      </c>
      <c r="P155" s="102" t="s">
        <v>96</v>
      </c>
      <c r="Q155" s="102" t="s">
        <v>96</v>
      </c>
      <c r="R155" s="103" t="s">
        <v>96</v>
      </c>
      <c r="S155" s="101" t="s">
        <v>96</v>
      </c>
      <c r="T155" s="24" t="s">
        <v>96</v>
      </c>
      <c r="U155" s="24" t="s">
        <v>96</v>
      </c>
      <c r="V155" s="104" t="s">
        <v>96</v>
      </c>
    </row>
    <row r="156" spans="14:22" x14ac:dyDescent="0.3">
      <c r="N156" s="30">
        <v>48852</v>
      </c>
      <c r="O156" s="130" t="s">
        <v>96</v>
      </c>
      <c r="P156" s="102" t="s">
        <v>96</v>
      </c>
      <c r="Q156" s="102" t="s">
        <v>96</v>
      </c>
      <c r="R156" s="103" t="s">
        <v>96</v>
      </c>
      <c r="S156" s="101" t="s">
        <v>96</v>
      </c>
      <c r="T156" s="24" t="s">
        <v>96</v>
      </c>
      <c r="U156" s="24" t="s">
        <v>96</v>
      </c>
      <c r="V156" s="104" t="s">
        <v>96</v>
      </c>
    </row>
    <row r="157" spans="14:22" x14ac:dyDescent="0.3">
      <c r="N157" s="30">
        <v>48944</v>
      </c>
      <c r="O157" s="130" t="s">
        <v>96</v>
      </c>
      <c r="P157" s="102" t="s">
        <v>96</v>
      </c>
      <c r="Q157" s="102" t="s">
        <v>96</v>
      </c>
      <c r="R157" s="103" t="s">
        <v>96</v>
      </c>
      <c r="S157" s="101" t="s">
        <v>96</v>
      </c>
      <c r="T157" s="24" t="s">
        <v>96</v>
      </c>
      <c r="U157" s="24" t="s">
        <v>96</v>
      </c>
      <c r="V157" s="104" t="s">
        <v>96</v>
      </c>
    </row>
    <row r="158" spans="14:22" x14ac:dyDescent="0.3">
      <c r="O158" s="130" t="s">
        <v>96</v>
      </c>
      <c r="P158" s="102" t="s">
        <v>96</v>
      </c>
      <c r="Q158" s="102" t="s">
        <v>96</v>
      </c>
      <c r="R158" s="103" t="s">
        <v>96</v>
      </c>
      <c r="S158" s="101" t="s">
        <v>96</v>
      </c>
      <c r="T158" s="24" t="s">
        <v>96</v>
      </c>
      <c r="U158" s="24" t="s">
        <v>96</v>
      </c>
      <c r="V158" s="104" t="s">
        <v>96</v>
      </c>
    </row>
    <row r="159" spans="14:22" x14ac:dyDescent="0.3">
      <c r="O159" s="130" t="s">
        <v>96</v>
      </c>
      <c r="P159" s="102" t="s">
        <v>96</v>
      </c>
      <c r="Q159" s="102" t="s">
        <v>96</v>
      </c>
      <c r="R159" s="103" t="s">
        <v>96</v>
      </c>
      <c r="S159" s="101" t="s">
        <v>96</v>
      </c>
      <c r="T159" s="24" t="s">
        <v>96</v>
      </c>
      <c r="U159" s="24" t="s">
        <v>96</v>
      </c>
      <c r="V159" s="104" t="s">
        <v>96</v>
      </c>
    </row>
    <row r="160" spans="14:22" x14ac:dyDescent="0.3">
      <c r="O160" s="130" t="s">
        <v>96</v>
      </c>
      <c r="P160" s="102" t="s">
        <v>96</v>
      </c>
      <c r="Q160" s="102" t="s">
        <v>96</v>
      </c>
      <c r="R160" s="103" t="s">
        <v>96</v>
      </c>
      <c r="S160" s="101" t="s">
        <v>96</v>
      </c>
      <c r="T160" s="24" t="s">
        <v>96</v>
      </c>
      <c r="U160" s="24" t="s">
        <v>96</v>
      </c>
      <c r="V160" s="104" t="s">
        <v>96</v>
      </c>
    </row>
    <row r="161" spans="15:22" x14ac:dyDescent="0.3">
      <c r="O161" s="130" t="s">
        <v>96</v>
      </c>
      <c r="P161" s="102" t="s">
        <v>96</v>
      </c>
      <c r="Q161" s="102" t="s">
        <v>96</v>
      </c>
      <c r="R161" s="103" t="s">
        <v>96</v>
      </c>
      <c r="S161" s="101" t="s">
        <v>96</v>
      </c>
      <c r="T161" s="24" t="s">
        <v>96</v>
      </c>
      <c r="U161" s="24" t="s">
        <v>96</v>
      </c>
      <c r="V161" s="104" t="s">
        <v>96</v>
      </c>
    </row>
    <row r="162" spans="15:22" x14ac:dyDescent="0.3">
      <c r="O162" s="130" t="s">
        <v>96</v>
      </c>
      <c r="P162" s="102" t="s">
        <v>96</v>
      </c>
      <c r="Q162" s="102" t="s">
        <v>96</v>
      </c>
      <c r="R162" s="103" t="s">
        <v>96</v>
      </c>
      <c r="S162" s="101" t="s">
        <v>96</v>
      </c>
      <c r="T162" s="24" t="s">
        <v>96</v>
      </c>
      <c r="U162" s="24" t="s">
        <v>96</v>
      </c>
      <c r="V162" s="104" t="s">
        <v>96</v>
      </c>
    </row>
    <row r="163" spans="15:22" x14ac:dyDescent="0.3">
      <c r="O163" s="130" t="s">
        <v>96</v>
      </c>
      <c r="P163" s="102" t="s">
        <v>96</v>
      </c>
      <c r="Q163" s="102" t="s">
        <v>96</v>
      </c>
      <c r="R163" s="103" t="s">
        <v>96</v>
      </c>
      <c r="S163" s="101" t="s">
        <v>96</v>
      </c>
      <c r="T163" s="24" t="s">
        <v>96</v>
      </c>
      <c r="U163" s="24" t="s">
        <v>96</v>
      </c>
      <c r="V163" s="104" t="s">
        <v>96</v>
      </c>
    </row>
    <row r="164" spans="15:22" x14ac:dyDescent="0.3">
      <c r="O164" s="130" t="s">
        <v>96</v>
      </c>
      <c r="P164" s="102" t="s">
        <v>96</v>
      </c>
      <c r="Q164" s="102" t="s">
        <v>96</v>
      </c>
      <c r="R164" s="103" t="s">
        <v>96</v>
      </c>
      <c r="S164" s="101" t="s">
        <v>96</v>
      </c>
      <c r="T164" s="24" t="s">
        <v>96</v>
      </c>
      <c r="U164" s="24" t="s">
        <v>96</v>
      </c>
      <c r="V164" s="104" t="s">
        <v>96</v>
      </c>
    </row>
    <row r="165" spans="15:22" x14ac:dyDescent="0.3">
      <c r="O165" s="130" t="s">
        <v>96</v>
      </c>
      <c r="P165" s="102" t="s">
        <v>96</v>
      </c>
      <c r="Q165" s="102" t="s">
        <v>96</v>
      </c>
      <c r="R165" s="103" t="s">
        <v>96</v>
      </c>
      <c r="S165" s="101" t="s">
        <v>96</v>
      </c>
      <c r="T165" s="24" t="s">
        <v>96</v>
      </c>
      <c r="U165" s="24" t="s">
        <v>96</v>
      </c>
      <c r="V165" s="104" t="s">
        <v>96</v>
      </c>
    </row>
    <row r="166" spans="15:22" x14ac:dyDescent="0.3">
      <c r="O166" s="130" t="s">
        <v>96</v>
      </c>
      <c r="P166" s="102" t="s">
        <v>96</v>
      </c>
      <c r="Q166" s="102" t="s">
        <v>96</v>
      </c>
      <c r="R166" s="103" t="s">
        <v>96</v>
      </c>
      <c r="S166" s="101" t="s">
        <v>96</v>
      </c>
      <c r="T166" s="24" t="s">
        <v>96</v>
      </c>
      <c r="U166" s="24" t="s">
        <v>96</v>
      </c>
      <c r="V166" s="104" t="s">
        <v>96</v>
      </c>
    </row>
    <row r="167" spans="15:22" x14ac:dyDescent="0.3">
      <c r="O167" s="130" t="s">
        <v>96</v>
      </c>
      <c r="P167" s="102" t="s">
        <v>96</v>
      </c>
      <c r="Q167" s="102" t="s">
        <v>96</v>
      </c>
      <c r="R167" s="103" t="s">
        <v>96</v>
      </c>
      <c r="S167" s="101" t="s">
        <v>96</v>
      </c>
      <c r="T167" s="24" t="s">
        <v>96</v>
      </c>
      <c r="U167" s="24" t="s">
        <v>96</v>
      </c>
      <c r="V167" s="104" t="s">
        <v>96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CFCE-BD73-487E-B864-7F61EDCA1F41}">
  <sheetPr codeName="Sheet11"/>
  <dimension ref="A1:X633"/>
  <sheetViews>
    <sheetView tabSelected="1" topLeftCell="A302" workbookViewId="0">
      <selection activeCell="M320" sqref="M320"/>
    </sheetView>
  </sheetViews>
  <sheetFormatPr defaultColWidth="9.109375" defaultRowHeight="14.4" x14ac:dyDescent="0.3"/>
  <cols>
    <col min="1" max="1" width="13.6640625" style="141" customWidth="1"/>
    <col min="2" max="13" width="13.6640625" style="54" customWidth="1"/>
    <col min="14" max="14" width="11.88671875" style="54" bestFit="1" customWidth="1"/>
    <col min="15" max="22" width="22.33203125" style="54" customWidth="1"/>
    <col min="23" max="23" width="16.88671875" style="54" customWidth="1"/>
    <col min="24" max="24" width="20.33203125" style="54" customWidth="1"/>
    <col min="25" max="16384" width="9.109375" style="54"/>
  </cols>
  <sheetData>
    <row r="1" spans="1:24" s="137" customFormat="1" ht="63.9" customHeight="1" x14ac:dyDescent="0.3">
      <c r="A1" s="136"/>
      <c r="N1" s="138" t="s">
        <v>62</v>
      </c>
      <c r="O1" s="139" t="s">
        <v>63</v>
      </c>
      <c r="P1" s="139" t="s">
        <v>64</v>
      </c>
      <c r="Q1" s="139" t="s">
        <v>65</v>
      </c>
      <c r="R1" s="140" t="s">
        <v>66</v>
      </c>
      <c r="S1" s="140" t="s">
        <v>67</v>
      </c>
      <c r="T1" s="140" t="s">
        <v>68</v>
      </c>
      <c r="U1" s="139" t="s">
        <v>69</v>
      </c>
      <c r="V1" s="139" t="s">
        <v>70</v>
      </c>
      <c r="W1" s="139" t="s">
        <v>71</v>
      </c>
      <c r="X1" s="139" t="s">
        <v>72</v>
      </c>
    </row>
    <row r="2" spans="1:24" ht="15.6" x14ac:dyDescent="0.3">
      <c r="N2" s="142">
        <v>36556</v>
      </c>
      <c r="O2" s="143">
        <v>195</v>
      </c>
      <c r="P2" s="143">
        <v>20</v>
      </c>
      <c r="Q2" s="143">
        <v>175</v>
      </c>
      <c r="R2" s="144">
        <v>488856243</v>
      </c>
      <c r="S2" s="144">
        <v>234900406</v>
      </c>
      <c r="T2" s="144">
        <v>253955837</v>
      </c>
      <c r="U2" s="145" t="s">
        <v>35</v>
      </c>
      <c r="V2" s="145" t="s">
        <v>35</v>
      </c>
      <c r="W2" s="145" t="s">
        <v>35</v>
      </c>
      <c r="X2" s="145" t="s">
        <v>35</v>
      </c>
    </row>
    <row r="3" spans="1:24" ht="15.6" x14ac:dyDescent="0.3">
      <c r="N3" s="142">
        <v>36585</v>
      </c>
      <c r="O3" s="143">
        <v>152</v>
      </c>
      <c r="P3" s="143">
        <v>23</v>
      </c>
      <c r="Q3" s="143">
        <v>129</v>
      </c>
      <c r="R3" s="144">
        <v>562596598</v>
      </c>
      <c r="S3" s="144">
        <v>367225256</v>
      </c>
      <c r="T3" s="144">
        <v>195371342</v>
      </c>
      <c r="U3" s="145" t="s">
        <v>35</v>
      </c>
      <c r="V3" s="145" t="s">
        <v>35</v>
      </c>
      <c r="W3" s="145" t="s">
        <v>35</v>
      </c>
      <c r="X3" s="145" t="s">
        <v>35</v>
      </c>
    </row>
    <row r="4" spans="1:24" ht="15.6" x14ac:dyDescent="0.3">
      <c r="N4" s="142">
        <v>36616</v>
      </c>
      <c r="O4" s="143">
        <v>230</v>
      </c>
      <c r="P4" s="143">
        <v>34</v>
      </c>
      <c r="Q4" s="143">
        <v>196</v>
      </c>
      <c r="R4" s="144">
        <v>666097934</v>
      </c>
      <c r="S4" s="144">
        <v>392187934</v>
      </c>
      <c r="T4" s="144">
        <v>273910000</v>
      </c>
      <c r="U4" s="145" t="s">
        <v>35</v>
      </c>
      <c r="V4" s="145" t="s">
        <v>35</v>
      </c>
      <c r="W4" s="145" t="s">
        <v>35</v>
      </c>
      <c r="X4" s="145" t="s">
        <v>35</v>
      </c>
    </row>
    <row r="5" spans="1:24" ht="15.6" x14ac:dyDescent="0.3">
      <c r="N5" s="142">
        <v>36646</v>
      </c>
      <c r="O5" s="143">
        <v>184</v>
      </c>
      <c r="P5" s="143">
        <v>25</v>
      </c>
      <c r="Q5" s="143">
        <v>159</v>
      </c>
      <c r="R5" s="144">
        <v>488043242</v>
      </c>
      <c r="S5" s="144">
        <v>250888500</v>
      </c>
      <c r="T5" s="144">
        <v>237154742</v>
      </c>
      <c r="U5" s="145" t="s">
        <v>35</v>
      </c>
      <c r="V5" s="145" t="s">
        <v>35</v>
      </c>
      <c r="W5" s="145" t="s">
        <v>35</v>
      </c>
      <c r="X5" s="145" t="s">
        <v>35</v>
      </c>
    </row>
    <row r="6" spans="1:24" ht="15.6" x14ac:dyDescent="0.3">
      <c r="N6" s="142">
        <v>36677</v>
      </c>
      <c r="O6" s="143">
        <v>211</v>
      </c>
      <c r="P6" s="143">
        <v>36</v>
      </c>
      <c r="Q6" s="143">
        <v>175</v>
      </c>
      <c r="R6" s="144">
        <v>1054409629</v>
      </c>
      <c r="S6" s="144">
        <v>796690240</v>
      </c>
      <c r="T6" s="144">
        <v>257719389</v>
      </c>
      <c r="U6" s="145" t="s">
        <v>35</v>
      </c>
      <c r="V6" s="145" t="s">
        <v>35</v>
      </c>
      <c r="W6" s="145" t="s">
        <v>35</v>
      </c>
      <c r="X6" s="145" t="s">
        <v>35</v>
      </c>
    </row>
    <row r="7" spans="1:24" ht="15.6" x14ac:dyDescent="0.3">
      <c r="A7" s="190" t="s">
        <v>111</v>
      </c>
      <c r="B7" s="190"/>
      <c r="C7" s="190"/>
      <c r="D7" s="190"/>
      <c r="E7" s="190"/>
      <c r="F7" s="190"/>
      <c r="G7" s="121"/>
      <c r="H7" s="190" t="s">
        <v>112</v>
      </c>
      <c r="I7" s="190"/>
      <c r="J7" s="190"/>
      <c r="K7" s="190"/>
      <c r="L7" s="190"/>
      <c r="M7" s="190"/>
      <c r="N7" s="142">
        <v>36707</v>
      </c>
      <c r="O7" s="143">
        <v>245</v>
      </c>
      <c r="P7" s="143">
        <v>42</v>
      </c>
      <c r="Q7" s="143">
        <v>203</v>
      </c>
      <c r="R7" s="144">
        <v>815634941</v>
      </c>
      <c r="S7" s="144">
        <v>484638017</v>
      </c>
      <c r="T7" s="144">
        <v>330996924</v>
      </c>
      <c r="U7" s="145" t="s">
        <v>35</v>
      </c>
      <c r="V7" s="145" t="s">
        <v>35</v>
      </c>
      <c r="W7" s="145" t="s">
        <v>35</v>
      </c>
      <c r="X7" s="145" t="s">
        <v>35</v>
      </c>
    </row>
    <row r="8" spans="1:24" ht="15.6" x14ac:dyDescent="0.3">
      <c r="N8" s="142">
        <v>36738</v>
      </c>
      <c r="O8" s="143">
        <v>204</v>
      </c>
      <c r="P8" s="143">
        <v>28</v>
      </c>
      <c r="Q8" s="143">
        <v>176</v>
      </c>
      <c r="R8" s="144">
        <v>730888959</v>
      </c>
      <c r="S8" s="144">
        <v>460727450</v>
      </c>
      <c r="T8" s="144">
        <v>270161509</v>
      </c>
      <c r="U8" s="145" t="s">
        <v>35</v>
      </c>
      <c r="V8" s="145" t="s">
        <v>35</v>
      </c>
      <c r="W8" s="145" t="s">
        <v>35</v>
      </c>
      <c r="X8" s="145" t="s">
        <v>35</v>
      </c>
    </row>
    <row r="9" spans="1:24" ht="15.6" x14ac:dyDescent="0.3">
      <c r="N9" s="142">
        <v>36769</v>
      </c>
      <c r="O9" s="143">
        <v>239</v>
      </c>
      <c r="P9" s="143">
        <v>42</v>
      </c>
      <c r="Q9" s="143">
        <v>197</v>
      </c>
      <c r="R9" s="144">
        <v>1045191538</v>
      </c>
      <c r="S9" s="144">
        <v>727633506</v>
      </c>
      <c r="T9" s="144">
        <v>317558032</v>
      </c>
      <c r="U9" s="145" t="s">
        <v>35</v>
      </c>
      <c r="V9" s="145" t="s">
        <v>35</v>
      </c>
      <c r="W9" s="145" t="s">
        <v>35</v>
      </c>
      <c r="X9" s="145" t="s">
        <v>35</v>
      </c>
    </row>
    <row r="10" spans="1:24" ht="15.6" x14ac:dyDescent="0.3">
      <c r="N10" s="142">
        <v>36799</v>
      </c>
      <c r="O10" s="143">
        <v>227</v>
      </c>
      <c r="P10" s="143">
        <v>45</v>
      </c>
      <c r="Q10" s="143">
        <v>182</v>
      </c>
      <c r="R10" s="144">
        <v>1244082097</v>
      </c>
      <c r="S10" s="144">
        <v>974752614</v>
      </c>
      <c r="T10" s="144">
        <v>269329483</v>
      </c>
      <c r="U10" s="145" t="s">
        <v>35</v>
      </c>
      <c r="V10" s="145" t="s">
        <v>35</v>
      </c>
      <c r="W10" s="145" t="s">
        <v>35</v>
      </c>
      <c r="X10" s="145" t="s">
        <v>35</v>
      </c>
    </row>
    <row r="11" spans="1:24" ht="15.6" x14ac:dyDescent="0.3">
      <c r="N11" s="142">
        <v>36830</v>
      </c>
      <c r="O11" s="143">
        <v>214</v>
      </c>
      <c r="P11" s="143">
        <v>44</v>
      </c>
      <c r="Q11" s="143">
        <v>170</v>
      </c>
      <c r="R11" s="144">
        <v>766463651</v>
      </c>
      <c r="S11" s="144">
        <v>507163420</v>
      </c>
      <c r="T11" s="144">
        <v>259300231</v>
      </c>
      <c r="U11" s="145" t="s">
        <v>35</v>
      </c>
      <c r="V11" s="145" t="s">
        <v>35</v>
      </c>
      <c r="W11" s="145" t="s">
        <v>35</v>
      </c>
      <c r="X11" s="145" t="s">
        <v>35</v>
      </c>
    </row>
    <row r="12" spans="1:24" ht="15.6" x14ac:dyDescent="0.3">
      <c r="N12" s="142">
        <v>36860</v>
      </c>
      <c r="O12" s="143">
        <v>207</v>
      </c>
      <c r="P12" s="143">
        <v>50</v>
      </c>
      <c r="Q12" s="143">
        <v>157</v>
      </c>
      <c r="R12" s="144">
        <v>1559475583</v>
      </c>
      <c r="S12" s="144">
        <v>1319838612</v>
      </c>
      <c r="T12" s="144">
        <v>239636971</v>
      </c>
      <c r="U12" s="145" t="s">
        <v>35</v>
      </c>
      <c r="V12" s="145" t="s">
        <v>35</v>
      </c>
      <c r="W12" s="145" t="s">
        <v>35</v>
      </c>
      <c r="X12" s="145" t="s">
        <v>35</v>
      </c>
    </row>
    <row r="13" spans="1:24" ht="15.6" x14ac:dyDescent="0.3">
      <c r="N13" s="142">
        <v>36891</v>
      </c>
      <c r="O13" s="143">
        <v>330</v>
      </c>
      <c r="P13" s="143">
        <v>98</v>
      </c>
      <c r="Q13" s="143">
        <v>232</v>
      </c>
      <c r="R13" s="144">
        <v>2077757430</v>
      </c>
      <c r="S13" s="144">
        <v>1727908089</v>
      </c>
      <c r="T13" s="144">
        <v>349849341</v>
      </c>
      <c r="U13" s="145" t="s">
        <v>35</v>
      </c>
      <c r="V13" s="145" t="s">
        <v>35</v>
      </c>
      <c r="W13" s="145" t="s">
        <v>35</v>
      </c>
      <c r="X13" s="145" t="s">
        <v>35</v>
      </c>
    </row>
    <row r="14" spans="1:24" ht="15.6" x14ac:dyDescent="0.3">
      <c r="N14" s="142">
        <v>36922</v>
      </c>
      <c r="O14" s="143">
        <v>248</v>
      </c>
      <c r="P14" s="143">
        <v>43</v>
      </c>
      <c r="Q14" s="143">
        <v>205</v>
      </c>
      <c r="R14" s="144">
        <v>1215130455</v>
      </c>
      <c r="S14" s="144">
        <v>838779465</v>
      </c>
      <c r="T14" s="144">
        <v>376350990</v>
      </c>
      <c r="U14" s="145" t="s">
        <v>35</v>
      </c>
      <c r="V14" s="145" t="s">
        <v>35</v>
      </c>
      <c r="W14" s="145" t="s">
        <v>35</v>
      </c>
      <c r="X14" s="145" t="s">
        <v>35</v>
      </c>
    </row>
    <row r="15" spans="1:24" ht="15.6" x14ac:dyDescent="0.3">
      <c r="N15" s="142">
        <v>36950</v>
      </c>
      <c r="O15" s="143">
        <v>221</v>
      </c>
      <c r="P15" s="143">
        <v>33</v>
      </c>
      <c r="Q15" s="143">
        <v>188</v>
      </c>
      <c r="R15" s="144">
        <v>787037656</v>
      </c>
      <c r="S15" s="144">
        <v>508914265</v>
      </c>
      <c r="T15" s="144">
        <v>278123391</v>
      </c>
      <c r="U15" s="145" t="s">
        <v>35</v>
      </c>
      <c r="V15" s="145" t="s">
        <v>35</v>
      </c>
      <c r="W15" s="145" t="s">
        <v>35</v>
      </c>
      <c r="X15" s="145" t="s">
        <v>35</v>
      </c>
    </row>
    <row r="16" spans="1:24" ht="15.6" x14ac:dyDescent="0.3">
      <c r="N16" s="142">
        <v>36981</v>
      </c>
      <c r="O16" s="143">
        <v>281</v>
      </c>
      <c r="P16" s="143">
        <v>46</v>
      </c>
      <c r="Q16" s="143">
        <v>235</v>
      </c>
      <c r="R16" s="144">
        <v>906477463</v>
      </c>
      <c r="S16" s="144">
        <v>529144040</v>
      </c>
      <c r="T16" s="144">
        <v>377333423</v>
      </c>
      <c r="U16" s="145" t="s">
        <v>35</v>
      </c>
      <c r="V16" s="145" t="s">
        <v>35</v>
      </c>
      <c r="W16" s="145" t="s">
        <v>35</v>
      </c>
      <c r="X16" s="145" t="s">
        <v>35</v>
      </c>
    </row>
    <row r="17" spans="1:24" ht="15.6" x14ac:dyDescent="0.3">
      <c r="N17" s="142">
        <v>37011</v>
      </c>
      <c r="O17" s="143">
        <v>255</v>
      </c>
      <c r="P17" s="143">
        <v>39</v>
      </c>
      <c r="Q17" s="143">
        <v>216</v>
      </c>
      <c r="R17" s="144">
        <v>1134282861</v>
      </c>
      <c r="S17" s="144">
        <v>808624604</v>
      </c>
      <c r="T17" s="144">
        <v>325658257</v>
      </c>
      <c r="U17" s="145" t="s">
        <v>35</v>
      </c>
      <c r="V17" s="145" t="s">
        <v>35</v>
      </c>
      <c r="W17" s="145" t="s">
        <v>35</v>
      </c>
      <c r="X17" s="145" t="s">
        <v>35</v>
      </c>
    </row>
    <row r="18" spans="1:24" ht="15.6" x14ac:dyDescent="0.3">
      <c r="N18" s="142">
        <v>37042</v>
      </c>
      <c r="O18" s="143">
        <v>323</v>
      </c>
      <c r="P18" s="143">
        <v>59</v>
      </c>
      <c r="Q18" s="143">
        <v>264</v>
      </c>
      <c r="R18" s="144">
        <v>1116823228</v>
      </c>
      <c r="S18" s="144">
        <v>648205557</v>
      </c>
      <c r="T18" s="144">
        <v>468617671</v>
      </c>
      <c r="U18" s="145" t="s">
        <v>35</v>
      </c>
      <c r="V18" s="145" t="s">
        <v>35</v>
      </c>
      <c r="W18" s="145" t="s">
        <v>35</v>
      </c>
      <c r="X18" s="145" t="s">
        <v>35</v>
      </c>
    </row>
    <row r="19" spans="1:24" ht="15.6" x14ac:dyDescent="0.3">
      <c r="N19" s="142">
        <v>37072</v>
      </c>
      <c r="O19" s="143">
        <v>367</v>
      </c>
      <c r="P19" s="143">
        <v>56</v>
      </c>
      <c r="Q19" s="143">
        <v>311</v>
      </c>
      <c r="R19" s="144">
        <v>1220228967</v>
      </c>
      <c r="S19" s="144">
        <v>756159395</v>
      </c>
      <c r="T19" s="144">
        <v>464069572</v>
      </c>
      <c r="U19" s="145" t="s">
        <v>35</v>
      </c>
      <c r="V19" s="145" t="s">
        <v>35</v>
      </c>
      <c r="W19" s="145" t="s">
        <v>35</v>
      </c>
      <c r="X19" s="145" t="s">
        <v>35</v>
      </c>
    </row>
    <row r="20" spans="1:24" ht="15.6" x14ac:dyDescent="0.3">
      <c r="N20" s="142">
        <v>37103</v>
      </c>
      <c r="O20" s="143">
        <v>307</v>
      </c>
      <c r="P20" s="143">
        <v>45</v>
      </c>
      <c r="Q20" s="143">
        <v>262</v>
      </c>
      <c r="R20" s="144">
        <v>944494945</v>
      </c>
      <c r="S20" s="144">
        <v>550008292</v>
      </c>
      <c r="T20" s="144">
        <v>394486653</v>
      </c>
      <c r="U20" s="145" t="s">
        <v>35</v>
      </c>
      <c r="V20" s="145" t="s">
        <v>35</v>
      </c>
      <c r="W20" s="145" t="s">
        <v>35</v>
      </c>
      <c r="X20" s="145" t="s">
        <v>35</v>
      </c>
    </row>
    <row r="21" spans="1:24" ht="15.6" x14ac:dyDescent="0.3">
      <c r="N21" s="142">
        <v>37134</v>
      </c>
      <c r="O21" s="143">
        <v>395</v>
      </c>
      <c r="P21" s="143">
        <v>50</v>
      </c>
      <c r="Q21" s="143">
        <v>345</v>
      </c>
      <c r="R21" s="144">
        <v>1126530832</v>
      </c>
      <c r="S21" s="144">
        <v>622612241</v>
      </c>
      <c r="T21" s="144">
        <v>503918591</v>
      </c>
      <c r="U21" s="145" t="s">
        <v>35</v>
      </c>
      <c r="V21" s="145" t="s">
        <v>35</v>
      </c>
      <c r="W21" s="145" t="s">
        <v>35</v>
      </c>
      <c r="X21" s="145" t="s">
        <v>35</v>
      </c>
    </row>
    <row r="22" spans="1:24" ht="15.6" x14ac:dyDescent="0.3">
      <c r="N22" s="142">
        <v>37164</v>
      </c>
      <c r="O22" s="143">
        <v>293</v>
      </c>
      <c r="P22" s="143">
        <v>45</v>
      </c>
      <c r="Q22" s="143">
        <v>248</v>
      </c>
      <c r="R22" s="144">
        <v>912905459</v>
      </c>
      <c r="S22" s="144">
        <v>523422617</v>
      </c>
      <c r="T22" s="144">
        <v>389482842</v>
      </c>
      <c r="U22" s="145" t="s">
        <v>35</v>
      </c>
      <c r="V22" s="145" t="s">
        <v>35</v>
      </c>
      <c r="W22" s="145" t="s">
        <v>35</v>
      </c>
      <c r="X22" s="145" t="s">
        <v>35</v>
      </c>
    </row>
    <row r="23" spans="1:24" ht="15.6" x14ac:dyDescent="0.3">
      <c r="N23" s="142">
        <v>37195</v>
      </c>
      <c r="O23" s="143">
        <v>324</v>
      </c>
      <c r="P23" s="143">
        <v>44</v>
      </c>
      <c r="Q23" s="143">
        <v>280</v>
      </c>
      <c r="R23" s="144">
        <v>830025643</v>
      </c>
      <c r="S23" s="144">
        <v>431611750</v>
      </c>
      <c r="T23" s="144">
        <v>398413893</v>
      </c>
      <c r="U23" s="145" t="s">
        <v>35</v>
      </c>
      <c r="V23" s="145" t="s">
        <v>35</v>
      </c>
      <c r="W23" s="145" t="s">
        <v>35</v>
      </c>
      <c r="X23" s="145" t="s">
        <v>35</v>
      </c>
    </row>
    <row r="24" spans="1:24" ht="15.6" x14ac:dyDescent="0.3">
      <c r="N24" s="142">
        <v>37225</v>
      </c>
      <c r="O24" s="143">
        <v>308</v>
      </c>
      <c r="P24" s="143">
        <v>41</v>
      </c>
      <c r="Q24" s="143">
        <v>267</v>
      </c>
      <c r="R24" s="144">
        <v>872342477</v>
      </c>
      <c r="S24" s="144">
        <v>467538930</v>
      </c>
      <c r="T24" s="144">
        <v>404803547</v>
      </c>
      <c r="U24" s="145" t="s">
        <v>35</v>
      </c>
      <c r="V24" s="145" t="s">
        <v>35</v>
      </c>
      <c r="W24" s="145" t="s">
        <v>35</v>
      </c>
      <c r="X24" s="145" t="s">
        <v>35</v>
      </c>
    </row>
    <row r="25" spans="1:24" ht="15.6" x14ac:dyDescent="0.3">
      <c r="N25" s="142">
        <v>37256</v>
      </c>
      <c r="O25" s="143">
        <v>375</v>
      </c>
      <c r="P25" s="143">
        <v>60</v>
      </c>
      <c r="Q25" s="143">
        <v>315</v>
      </c>
      <c r="R25" s="144">
        <v>1578384580</v>
      </c>
      <c r="S25" s="144">
        <v>1108212874</v>
      </c>
      <c r="T25" s="144">
        <v>470171706</v>
      </c>
      <c r="U25" s="145" t="s">
        <v>35</v>
      </c>
      <c r="V25" s="145" t="s">
        <v>35</v>
      </c>
      <c r="W25" s="145" t="s">
        <v>35</v>
      </c>
      <c r="X25" s="145" t="s">
        <v>35</v>
      </c>
    </row>
    <row r="26" spans="1:24" ht="15.6" x14ac:dyDescent="0.3">
      <c r="N26" s="142">
        <v>37287</v>
      </c>
      <c r="O26" s="143">
        <v>332</v>
      </c>
      <c r="P26" s="143">
        <v>41</v>
      </c>
      <c r="Q26" s="143">
        <v>291</v>
      </c>
      <c r="R26" s="144">
        <v>845613599</v>
      </c>
      <c r="S26" s="144">
        <v>455633099</v>
      </c>
      <c r="T26" s="144">
        <v>389980500</v>
      </c>
      <c r="U26" s="145" t="s">
        <v>35</v>
      </c>
      <c r="V26" s="145" t="s">
        <v>35</v>
      </c>
      <c r="W26" s="145" t="s">
        <v>35</v>
      </c>
      <c r="X26" s="145" t="s">
        <v>35</v>
      </c>
    </row>
    <row r="27" spans="1:24" ht="15.6" x14ac:dyDescent="0.3">
      <c r="A27" s="190" t="s">
        <v>113</v>
      </c>
      <c r="B27" s="190"/>
      <c r="C27" s="190"/>
      <c r="D27" s="190"/>
      <c r="E27" s="190"/>
      <c r="F27" s="190"/>
      <c r="N27" s="142">
        <v>37315</v>
      </c>
      <c r="O27" s="143">
        <v>278</v>
      </c>
      <c r="P27" s="143">
        <v>27</v>
      </c>
      <c r="Q27" s="143">
        <v>251</v>
      </c>
      <c r="R27" s="144">
        <v>722795559</v>
      </c>
      <c r="S27" s="144">
        <v>356582020</v>
      </c>
      <c r="T27" s="144">
        <v>366213539</v>
      </c>
      <c r="U27" s="145" t="s">
        <v>35</v>
      </c>
      <c r="V27" s="145" t="s">
        <v>35</v>
      </c>
      <c r="W27" s="145" t="s">
        <v>35</v>
      </c>
      <c r="X27" s="145" t="s">
        <v>35</v>
      </c>
    </row>
    <row r="28" spans="1:24" ht="15.6" x14ac:dyDescent="0.3">
      <c r="N28" s="142">
        <v>37346</v>
      </c>
      <c r="O28" s="143">
        <v>367</v>
      </c>
      <c r="P28" s="143">
        <v>61</v>
      </c>
      <c r="Q28" s="143">
        <v>306</v>
      </c>
      <c r="R28" s="144">
        <v>1145384740</v>
      </c>
      <c r="S28" s="144">
        <v>669987256</v>
      </c>
      <c r="T28" s="144">
        <v>475397484</v>
      </c>
      <c r="U28" s="145" t="s">
        <v>35</v>
      </c>
      <c r="V28" s="145" t="s">
        <v>35</v>
      </c>
      <c r="W28" s="145" t="s">
        <v>35</v>
      </c>
      <c r="X28" s="145" t="s">
        <v>35</v>
      </c>
    </row>
    <row r="29" spans="1:24" ht="15.6" x14ac:dyDescent="0.3">
      <c r="N29" s="142">
        <v>37376</v>
      </c>
      <c r="O29" s="143">
        <v>366</v>
      </c>
      <c r="P29" s="143">
        <v>37</v>
      </c>
      <c r="Q29" s="143">
        <v>329</v>
      </c>
      <c r="R29" s="144">
        <v>885500792</v>
      </c>
      <c r="S29" s="144">
        <v>380774125</v>
      </c>
      <c r="T29" s="144">
        <v>504726667</v>
      </c>
      <c r="U29" s="145" t="s">
        <v>35</v>
      </c>
      <c r="V29" s="145" t="s">
        <v>35</v>
      </c>
      <c r="W29" s="145" t="s">
        <v>35</v>
      </c>
      <c r="X29" s="145" t="s">
        <v>35</v>
      </c>
    </row>
    <row r="30" spans="1:24" ht="15.6" x14ac:dyDescent="0.3">
      <c r="N30" s="142">
        <v>37407</v>
      </c>
      <c r="O30" s="143">
        <v>474</v>
      </c>
      <c r="P30" s="143">
        <v>60</v>
      </c>
      <c r="Q30" s="143">
        <v>414</v>
      </c>
      <c r="R30" s="144">
        <v>1430282346</v>
      </c>
      <c r="S30" s="144">
        <v>826718933</v>
      </c>
      <c r="T30" s="144">
        <v>603563413</v>
      </c>
      <c r="U30" s="145" t="s">
        <v>35</v>
      </c>
      <c r="V30" s="145" t="s">
        <v>35</v>
      </c>
      <c r="W30" s="145" t="s">
        <v>35</v>
      </c>
      <c r="X30" s="145" t="s">
        <v>35</v>
      </c>
    </row>
    <row r="31" spans="1:24" ht="15.6" x14ac:dyDescent="0.3">
      <c r="N31" s="142">
        <v>37437</v>
      </c>
      <c r="O31" s="143">
        <v>433</v>
      </c>
      <c r="P31" s="143">
        <v>71</v>
      </c>
      <c r="Q31" s="143">
        <v>362</v>
      </c>
      <c r="R31" s="144">
        <v>1664799112</v>
      </c>
      <c r="S31" s="144">
        <v>1054716117</v>
      </c>
      <c r="T31" s="144">
        <v>610082995</v>
      </c>
      <c r="U31" s="145" t="s">
        <v>35</v>
      </c>
      <c r="V31" s="145" t="s">
        <v>35</v>
      </c>
      <c r="W31" s="145" t="s">
        <v>35</v>
      </c>
      <c r="X31" s="145" t="s">
        <v>35</v>
      </c>
    </row>
    <row r="32" spans="1:24" ht="15.6" x14ac:dyDescent="0.3">
      <c r="N32" s="142">
        <v>37468</v>
      </c>
      <c r="O32" s="143">
        <v>438</v>
      </c>
      <c r="P32" s="143">
        <v>50</v>
      </c>
      <c r="Q32" s="143">
        <v>388</v>
      </c>
      <c r="R32" s="144">
        <v>1206906572</v>
      </c>
      <c r="S32" s="144">
        <v>587620855</v>
      </c>
      <c r="T32" s="144">
        <v>619285717</v>
      </c>
      <c r="U32" s="145" t="s">
        <v>35</v>
      </c>
      <c r="V32" s="145" t="s">
        <v>35</v>
      </c>
      <c r="W32" s="145" t="s">
        <v>35</v>
      </c>
      <c r="X32" s="145" t="s">
        <v>35</v>
      </c>
    </row>
    <row r="33" spans="14:24" ht="15.6" x14ac:dyDescent="0.3">
      <c r="N33" s="142">
        <v>37499</v>
      </c>
      <c r="O33" s="143">
        <v>492</v>
      </c>
      <c r="P33" s="143">
        <v>63</v>
      </c>
      <c r="Q33" s="143">
        <v>429</v>
      </c>
      <c r="R33" s="144">
        <v>1583280153</v>
      </c>
      <c r="S33" s="144">
        <v>889960993</v>
      </c>
      <c r="T33" s="144">
        <v>693319160</v>
      </c>
      <c r="U33" s="145" t="s">
        <v>35</v>
      </c>
      <c r="V33" s="145" t="s">
        <v>35</v>
      </c>
      <c r="W33" s="145" t="s">
        <v>35</v>
      </c>
      <c r="X33" s="145" t="s">
        <v>35</v>
      </c>
    </row>
    <row r="34" spans="14:24" ht="15.6" x14ac:dyDescent="0.3">
      <c r="N34" s="142">
        <v>37529</v>
      </c>
      <c r="O34" s="143">
        <v>434</v>
      </c>
      <c r="P34" s="143">
        <v>69</v>
      </c>
      <c r="Q34" s="143">
        <v>365</v>
      </c>
      <c r="R34" s="144">
        <v>1601007444</v>
      </c>
      <c r="S34" s="144">
        <v>1024794907</v>
      </c>
      <c r="T34" s="144">
        <v>576212537</v>
      </c>
      <c r="U34" s="145" t="s">
        <v>35</v>
      </c>
      <c r="V34" s="145" t="s">
        <v>35</v>
      </c>
      <c r="W34" s="145" t="s">
        <v>35</v>
      </c>
      <c r="X34" s="145" t="s">
        <v>35</v>
      </c>
    </row>
    <row r="35" spans="14:24" ht="15.6" x14ac:dyDescent="0.3">
      <c r="N35" s="142">
        <v>37560</v>
      </c>
      <c r="O35" s="143">
        <v>461</v>
      </c>
      <c r="P35" s="143">
        <v>64</v>
      </c>
      <c r="Q35" s="143">
        <v>397</v>
      </c>
      <c r="R35" s="144">
        <v>1487540491</v>
      </c>
      <c r="S35" s="144">
        <v>869000533</v>
      </c>
      <c r="T35" s="144">
        <v>618539958</v>
      </c>
      <c r="U35" s="145" t="s">
        <v>35</v>
      </c>
      <c r="V35" s="145" t="s">
        <v>35</v>
      </c>
      <c r="W35" s="145" t="s">
        <v>35</v>
      </c>
      <c r="X35" s="145" t="s">
        <v>35</v>
      </c>
    </row>
    <row r="36" spans="14:24" ht="15.6" x14ac:dyDescent="0.3">
      <c r="N36" s="142">
        <v>37590</v>
      </c>
      <c r="O36" s="143">
        <v>399</v>
      </c>
      <c r="P36" s="143">
        <v>70</v>
      </c>
      <c r="Q36" s="143">
        <v>329</v>
      </c>
      <c r="R36" s="144">
        <v>1461723311</v>
      </c>
      <c r="S36" s="144">
        <v>927305338</v>
      </c>
      <c r="T36" s="144">
        <v>534417973</v>
      </c>
      <c r="U36" s="145" t="s">
        <v>35</v>
      </c>
      <c r="V36" s="145" t="s">
        <v>35</v>
      </c>
      <c r="W36" s="145" t="s">
        <v>35</v>
      </c>
      <c r="X36" s="145" t="s">
        <v>35</v>
      </c>
    </row>
    <row r="37" spans="14:24" ht="15.6" x14ac:dyDescent="0.3">
      <c r="N37" s="142">
        <v>37621</v>
      </c>
      <c r="O37" s="143">
        <v>589</v>
      </c>
      <c r="P37" s="143">
        <v>111</v>
      </c>
      <c r="Q37" s="143">
        <v>478</v>
      </c>
      <c r="R37" s="144">
        <v>2621031238</v>
      </c>
      <c r="S37" s="144">
        <v>1831312776</v>
      </c>
      <c r="T37" s="144">
        <v>789718462</v>
      </c>
      <c r="U37" s="145" t="s">
        <v>35</v>
      </c>
      <c r="V37" s="145" t="s">
        <v>35</v>
      </c>
      <c r="W37" s="145" t="s">
        <v>35</v>
      </c>
      <c r="X37" s="145" t="s">
        <v>35</v>
      </c>
    </row>
    <row r="38" spans="14:24" ht="15.6" x14ac:dyDescent="0.3">
      <c r="N38" s="142">
        <v>37652</v>
      </c>
      <c r="O38" s="143">
        <v>449</v>
      </c>
      <c r="P38" s="143">
        <v>67</v>
      </c>
      <c r="Q38" s="143">
        <v>382</v>
      </c>
      <c r="R38" s="144">
        <v>1572279200</v>
      </c>
      <c r="S38" s="144">
        <v>901439945</v>
      </c>
      <c r="T38" s="144">
        <v>670839255</v>
      </c>
      <c r="U38" s="145" t="s">
        <v>35</v>
      </c>
      <c r="V38" s="145" t="s">
        <v>35</v>
      </c>
      <c r="W38" s="145" t="s">
        <v>35</v>
      </c>
      <c r="X38" s="145" t="s">
        <v>35</v>
      </c>
    </row>
    <row r="39" spans="14:24" ht="15.6" x14ac:dyDescent="0.3">
      <c r="N39" s="142">
        <v>37680</v>
      </c>
      <c r="O39" s="143">
        <v>429</v>
      </c>
      <c r="P39" s="143">
        <v>71</v>
      </c>
      <c r="Q39" s="143">
        <v>358</v>
      </c>
      <c r="R39" s="144">
        <v>1942996216</v>
      </c>
      <c r="S39" s="144">
        <v>1330707500</v>
      </c>
      <c r="T39" s="144">
        <v>612288716</v>
      </c>
      <c r="U39" s="145" t="s">
        <v>35</v>
      </c>
      <c r="V39" s="145" t="s">
        <v>35</v>
      </c>
      <c r="W39" s="145" t="s">
        <v>35</v>
      </c>
      <c r="X39" s="145" t="s">
        <v>35</v>
      </c>
    </row>
    <row r="40" spans="14:24" ht="15.6" x14ac:dyDescent="0.3">
      <c r="N40" s="142">
        <v>37711</v>
      </c>
      <c r="O40" s="143">
        <v>471</v>
      </c>
      <c r="P40" s="143">
        <v>72</v>
      </c>
      <c r="Q40" s="143">
        <v>399</v>
      </c>
      <c r="R40" s="144">
        <v>1636886050</v>
      </c>
      <c r="S40" s="144">
        <v>922576277</v>
      </c>
      <c r="T40" s="144">
        <v>714309773</v>
      </c>
      <c r="U40" s="145" t="s">
        <v>35</v>
      </c>
      <c r="V40" s="145" t="s">
        <v>35</v>
      </c>
      <c r="W40" s="145" t="s">
        <v>35</v>
      </c>
      <c r="X40" s="145" t="s">
        <v>35</v>
      </c>
    </row>
    <row r="41" spans="14:24" ht="15.6" x14ac:dyDescent="0.3">
      <c r="N41" s="142">
        <v>37741</v>
      </c>
      <c r="O41" s="143">
        <v>543</v>
      </c>
      <c r="P41" s="143">
        <v>80</v>
      </c>
      <c r="Q41" s="143">
        <v>463</v>
      </c>
      <c r="R41" s="144">
        <v>2017552435</v>
      </c>
      <c r="S41" s="144">
        <v>1238398374</v>
      </c>
      <c r="T41" s="144">
        <v>779154061</v>
      </c>
      <c r="U41" s="145" t="s">
        <v>35</v>
      </c>
      <c r="V41" s="145" t="s">
        <v>35</v>
      </c>
      <c r="W41" s="145" t="s">
        <v>35</v>
      </c>
      <c r="X41" s="145" t="s">
        <v>35</v>
      </c>
    </row>
    <row r="42" spans="14:24" ht="15.6" x14ac:dyDescent="0.3">
      <c r="N42" s="142">
        <v>37772</v>
      </c>
      <c r="O42" s="143">
        <v>539</v>
      </c>
      <c r="P42" s="143">
        <v>85</v>
      </c>
      <c r="Q42" s="143">
        <v>454</v>
      </c>
      <c r="R42" s="144">
        <v>2230963762</v>
      </c>
      <c r="S42" s="144">
        <v>1503403933</v>
      </c>
      <c r="T42" s="144">
        <v>727559829</v>
      </c>
      <c r="U42" s="145" t="s">
        <v>35</v>
      </c>
      <c r="V42" s="145" t="s">
        <v>35</v>
      </c>
      <c r="W42" s="145" t="s">
        <v>35</v>
      </c>
      <c r="X42" s="145" t="s">
        <v>35</v>
      </c>
    </row>
    <row r="43" spans="14:24" ht="15.6" x14ac:dyDescent="0.3">
      <c r="N43" s="142">
        <v>37802</v>
      </c>
      <c r="O43" s="143">
        <v>557</v>
      </c>
      <c r="P43" s="143">
        <v>79</v>
      </c>
      <c r="Q43" s="143">
        <v>478</v>
      </c>
      <c r="R43" s="144">
        <v>2110185308</v>
      </c>
      <c r="S43" s="144">
        <v>1253140020</v>
      </c>
      <c r="T43" s="144">
        <v>857045288</v>
      </c>
      <c r="U43" s="145" t="s">
        <v>35</v>
      </c>
      <c r="V43" s="145" t="s">
        <v>35</v>
      </c>
      <c r="W43" s="145" t="s">
        <v>35</v>
      </c>
      <c r="X43" s="145" t="s">
        <v>35</v>
      </c>
    </row>
    <row r="44" spans="14:24" ht="15.6" x14ac:dyDescent="0.3">
      <c r="N44" s="142">
        <v>37833</v>
      </c>
      <c r="O44" s="143">
        <v>590</v>
      </c>
      <c r="P44" s="143">
        <v>104</v>
      </c>
      <c r="Q44" s="143">
        <v>486</v>
      </c>
      <c r="R44" s="144">
        <v>2429062900</v>
      </c>
      <c r="S44" s="144">
        <v>1568957380</v>
      </c>
      <c r="T44" s="144">
        <v>860105520</v>
      </c>
      <c r="U44" s="145" t="s">
        <v>35</v>
      </c>
      <c r="V44" s="145" t="s">
        <v>35</v>
      </c>
      <c r="W44" s="145" t="s">
        <v>35</v>
      </c>
      <c r="X44" s="145" t="s">
        <v>35</v>
      </c>
    </row>
    <row r="45" spans="14:24" ht="15.6" x14ac:dyDescent="0.3">
      <c r="N45" s="142">
        <v>37864</v>
      </c>
      <c r="O45" s="143">
        <v>597</v>
      </c>
      <c r="P45" s="143">
        <v>90</v>
      </c>
      <c r="Q45" s="143">
        <v>507</v>
      </c>
      <c r="R45" s="144">
        <v>2491600005</v>
      </c>
      <c r="S45" s="144">
        <v>1652127943</v>
      </c>
      <c r="T45" s="144">
        <v>839472062</v>
      </c>
      <c r="U45" s="145" t="s">
        <v>35</v>
      </c>
      <c r="V45" s="145" t="s">
        <v>35</v>
      </c>
      <c r="W45" s="145" t="s">
        <v>35</v>
      </c>
      <c r="X45" s="145" t="s">
        <v>35</v>
      </c>
    </row>
    <row r="46" spans="14:24" ht="15.6" x14ac:dyDescent="0.3">
      <c r="N46" s="142">
        <v>37894</v>
      </c>
      <c r="O46" s="143">
        <v>586</v>
      </c>
      <c r="P46" s="143">
        <v>102</v>
      </c>
      <c r="Q46" s="143">
        <v>484</v>
      </c>
      <c r="R46" s="144">
        <v>2361723610</v>
      </c>
      <c r="S46" s="144">
        <v>1518007297</v>
      </c>
      <c r="T46" s="144">
        <v>843716313</v>
      </c>
      <c r="U46" s="145" t="s">
        <v>35</v>
      </c>
      <c r="V46" s="145" t="s">
        <v>35</v>
      </c>
      <c r="W46" s="145" t="s">
        <v>35</v>
      </c>
      <c r="X46" s="145" t="s">
        <v>35</v>
      </c>
    </row>
    <row r="47" spans="14:24" ht="15.6" x14ac:dyDescent="0.3">
      <c r="N47" s="142">
        <v>37925</v>
      </c>
      <c r="O47" s="143">
        <v>661</v>
      </c>
      <c r="P47" s="143">
        <v>105</v>
      </c>
      <c r="Q47" s="143">
        <v>556</v>
      </c>
      <c r="R47" s="144">
        <v>2419844282</v>
      </c>
      <c r="S47" s="144">
        <v>1466103541</v>
      </c>
      <c r="T47" s="144">
        <v>953740741</v>
      </c>
      <c r="U47" s="145" t="s">
        <v>35</v>
      </c>
      <c r="V47" s="145" t="s">
        <v>35</v>
      </c>
      <c r="W47" s="145" t="s">
        <v>35</v>
      </c>
      <c r="X47" s="145" t="s">
        <v>35</v>
      </c>
    </row>
    <row r="48" spans="14:24" ht="15.6" x14ac:dyDescent="0.3">
      <c r="N48" s="142">
        <v>37955</v>
      </c>
      <c r="O48" s="143">
        <v>517</v>
      </c>
      <c r="P48" s="143">
        <v>74</v>
      </c>
      <c r="Q48" s="143">
        <v>443</v>
      </c>
      <c r="R48" s="144">
        <v>1786120401</v>
      </c>
      <c r="S48" s="144">
        <v>1010706043</v>
      </c>
      <c r="T48" s="144">
        <v>775414358</v>
      </c>
      <c r="U48" s="145" t="s">
        <v>35</v>
      </c>
      <c r="V48" s="145" t="s">
        <v>35</v>
      </c>
      <c r="W48" s="145" t="s">
        <v>35</v>
      </c>
      <c r="X48" s="145" t="s">
        <v>35</v>
      </c>
    </row>
    <row r="49" spans="14:24" ht="15.6" x14ac:dyDescent="0.3">
      <c r="N49" s="142">
        <v>37986</v>
      </c>
      <c r="O49" s="143">
        <v>811</v>
      </c>
      <c r="P49" s="143">
        <v>173</v>
      </c>
      <c r="Q49" s="143">
        <v>638</v>
      </c>
      <c r="R49" s="144">
        <v>5242352847</v>
      </c>
      <c r="S49" s="144">
        <v>4147130397</v>
      </c>
      <c r="T49" s="144">
        <v>1095222450</v>
      </c>
      <c r="U49" s="145" t="s">
        <v>35</v>
      </c>
      <c r="V49" s="145" t="s">
        <v>35</v>
      </c>
      <c r="W49" s="145" t="s">
        <v>35</v>
      </c>
      <c r="X49" s="145" t="s">
        <v>35</v>
      </c>
    </row>
    <row r="50" spans="14:24" ht="15.6" x14ac:dyDescent="0.3">
      <c r="N50" s="142">
        <v>38017</v>
      </c>
      <c r="O50" s="143">
        <v>632</v>
      </c>
      <c r="P50" s="143">
        <v>104</v>
      </c>
      <c r="Q50" s="143">
        <v>528</v>
      </c>
      <c r="R50" s="144">
        <v>2292589345</v>
      </c>
      <c r="S50" s="144">
        <v>1252659658</v>
      </c>
      <c r="T50" s="144">
        <v>1039929687</v>
      </c>
      <c r="U50" s="145" t="s">
        <v>35</v>
      </c>
      <c r="V50" s="145" t="s">
        <v>35</v>
      </c>
      <c r="W50" s="145" t="s">
        <v>35</v>
      </c>
      <c r="X50" s="145" t="s">
        <v>35</v>
      </c>
    </row>
    <row r="51" spans="14:24" ht="15.6" x14ac:dyDescent="0.3">
      <c r="N51" s="142">
        <v>38046</v>
      </c>
      <c r="O51" s="143">
        <v>524</v>
      </c>
      <c r="P51" s="143">
        <v>83</v>
      </c>
      <c r="Q51" s="143">
        <v>441</v>
      </c>
      <c r="R51" s="144">
        <v>2442011620</v>
      </c>
      <c r="S51" s="144">
        <v>1598587596</v>
      </c>
      <c r="T51" s="144">
        <v>843424024</v>
      </c>
      <c r="U51" s="145" t="s">
        <v>35</v>
      </c>
      <c r="V51" s="145" t="s">
        <v>35</v>
      </c>
      <c r="W51" s="145" t="s">
        <v>35</v>
      </c>
      <c r="X51" s="145" t="s">
        <v>35</v>
      </c>
    </row>
    <row r="52" spans="14:24" ht="15.6" x14ac:dyDescent="0.3">
      <c r="N52" s="142">
        <v>38077</v>
      </c>
      <c r="O52" s="143">
        <v>768</v>
      </c>
      <c r="P52" s="143">
        <v>137</v>
      </c>
      <c r="Q52" s="143">
        <v>631</v>
      </c>
      <c r="R52" s="144">
        <v>2973343739</v>
      </c>
      <c r="S52" s="144">
        <v>1760537800</v>
      </c>
      <c r="T52" s="144">
        <v>1212805939</v>
      </c>
      <c r="U52" s="145" t="s">
        <v>35</v>
      </c>
      <c r="V52" s="145" t="s">
        <v>35</v>
      </c>
      <c r="W52" s="145" t="s">
        <v>35</v>
      </c>
      <c r="X52" s="145" t="s">
        <v>35</v>
      </c>
    </row>
    <row r="53" spans="14:24" ht="15.6" x14ac:dyDescent="0.3">
      <c r="N53" s="142">
        <v>38107</v>
      </c>
      <c r="O53" s="143">
        <v>704</v>
      </c>
      <c r="P53" s="143">
        <v>105</v>
      </c>
      <c r="Q53" s="143">
        <v>599</v>
      </c>
      <c r="R53" s="144">
        <v>3807015341</v>
      </c>
      <c r="S53" s="144">
        <v>2741786185</v>
      </c>
      <c r="T53" s="144">
        <v>1065229156</v>
      </c>
      <c r="U53" s="145" t="s">
        <v>35</v>
      </c>
      <c r="V53" s="145" t="s">
        <v>35</v>
      </c>
      <c r="W53" s="145" t="s">
        <v>35</v>
      </c>
      <c r="X53" s="145" t="s">
        <v>35</v>
      </c>
    </row>
    <row r="54" spans="14:24" ht="15.6" x14ac:dyDescent="0.3">
      <c r="N54" s="142">
        <v>38138</v>
      </c>
      <c r="O54" s="143">
        <v>688</v>
      </c>
      <c r="P54" s="143">
        <v>117</v>
      </c>
      <c r="Q54" s="143">
        <v>571</v>
      </c>
      <c r="R54" s="144">
        <v>2701507236</v>
      </c>
      <c r="S54" s="144">
        <v>1672596277</v>
      </c>
      <c r="T54" s="144">
        <v>1028910959</v>
      </c>
      <c r="U54" s="145" t="s">
        <v>35</v>
      </c>
      <c r="V54" s="145" t="s">
        <v>35</v>
      </c>
      <c r="W54" s="145" t="s">
        <v>35</v>
      </c>
      <c r="X54" s="145" t="s">
        <v>35</v>
      </c>
    </row>
    <row r="55" spans="14:24" ht="15.6" x14ac:dyDescent="0.3">
      <c r="N55" s="142">
        <v>38168</v>
      </c>
      <c r="O55" s="143">
        <v>812</v>
      </c>
      <c r="P55" s="143">
        <v>130</v>
      </c>
      <c r="Q55" s="143">
        <v>682</v>
      </c>
      <c r="R55" s="144">
        <v>3589433423</v>
      </c>
      <c r="S55" s="144">
        <v>2269613197</v>
      </c>
      <c r="T55" s="144">
        <v>1319820226</v>
      </c>
      <c r="U55" s="145" t="s">
        <v>35</v>
      </c>
      <c r="V55" s="145" t="s">
        <v>35</v>
      </c>
      <c r="W55" s="145" t="s">
        <v>35</v>
      </c>
      <c r="X55" s="145" t="s">
        <v>35</v>
      </c>
    </row>
    <row r="56" spans="14:24" ht="15.6" x14ac:dyDescent="0.3">
      <c r="N56" s="142">
        <v>38199</v>
      </c>
      <c r="O56" s="143">
        <v>826</v>
      </c>
      <c r="P56" s="143">
        <v>141</v>
      </c>
      <c r="Q56" s="143">
        <v>685</v>
      </c>
      <c r="R56" s="144">
        <v>3687433433</v>
      </c>
      <c r="S56" s="144">
        <v>2314574236</v>
      </c>
      <c r="T56" s="144">
        <v>1372859197</v>
      </c>
      <c r="U56" s="145" t="s">
        <v>35</v>
      </c>
      <c r="V56" s="145" t="s">
        <v>35</v>
      </c>
      <c r="W56" s="145" t="s">
        <v>35</v>
      </c>
      <c r="X56" s="145" t="s">
        <v>35</v>
      </c>
    </row>
    <row r="57" spans="14:24" ht="15.6" x14ac:dyDescent="0.3">
      <c r="N57" s="142">
        <v>38230</v>
      </c>
      <c r="O57" s="143">
        <v>752</v>
      </c>
      <c r="P57" s="143">
        <v>123</v>
      </c>
      <c r="Q57" s="143">
        <v>629</v>
      </c>
      <c r="R57" s="144">
        <v>4807760905</v>
      </c>
      <c r="S57" s="144">
        <v>3504445540</v>
      </c>
      <c r="T57" s="144">
        <v>1303315365</v>
      </c>
      <c r="U57" s="145" t="s">
        <v>35</v>
      </c>
      <c r="V57" s="145" t="s">
        <v>35</v>
      </c>
      <c r="W57" s="145" t="s">
        <v>35</v>
      </c>
      <c r="X57" s="145" t="s">
        <v>35</v>
      </c>
    </row>
    <row r="58" spans="14:24" ht="15.6" x14ac:dyDescent="0.3">
      <c r="N58" s="142">
        <v>38260</v>
      </c>
      <c r="O58" s="143">
        <v>739</v>
      </c>
      <c r="P58" s="143">
        <v>125</v>
      </c>
      <c r="Q58" s="143">
        <v>614</v>
      </c>
      <c r="R58" s="144">
        <v>4185355004</v>
      </c>
      <c r="S58" s="144">
        <v>3019508248</v>
      </c>
      <c r="T58" s="144">
        <v>1165846756</v>
      </c>
      <c r="U58" s="145" t="s">
        <v>35</v>
      </c>
      <c r="V58" s="145" t="s">
        <v>35</v>
      </c>
      <c r="W58" s="145" t="s">
        <v>35</v>
      </c>
      <c r="X58" s="145" t="s">
        <v>35</v>
      </c>
    </row>
    <row r="59" spans="14:24" ht="15.6" x14ac:dyDescent="0.3">
      <c r="N59" s="142">
        <v>38291</v>
      </c>
      <c r="O59" s="143">
        <v>752</v>
      </c>
      <c r="P59" s="143">
        <v>163</v>
      </c>
      <c r="Q59" s="143">
        <v>589</v>
      </c>
      <c r="R59" s="144">
        <v>4047803099</v>
      </c>
      <c r="S59" s="144">
        <v>2866203966</v>
      </c>
      <c r="T59" s="144">
        <v>1181599133</v>
      </c>
      <c r="U59" s="145" t="s">
        <v>35</v>
      </c>
      <c r="V59" s="145" t="s">
        <v>35</v>
      </c>
      <c r="W59" s="145" t="s">
        <v>35</v>
      </c>
      <c r="X59" s="145" t="s">
        <v>35</v>
      </c>
    </row>
    <row r="60" spans="14:24" ht="15.6" x14ac:dyDescent="0.3">
      <c r="N60" s="142">
        <v>38321</v>
      </c>
      <c r="O60" s="143">
        <v>768</v>
      </c>
      <c r="P60" s="143">
        <v>143</v>
      </c>
      <c r="Q60" s="143">
        <v>625</v>
      </c>
      <c r="R60" s="144">
        <v>3965602342</v>
      </c>
      <c r="S60" s="144">
        <v>2543656911</v>
      </c>
      <c r="T60" s="144">
        <v>1421945431</v>
      </c>
      <c r="U60" s="145" t="s">
        <v>35</v>
      </c>
      <c r="V60" s="145" t="s">
        <v>35</v>
      </c>
      <c r="W60" s="145" t="s">
        <v>35</v>
      </c>
      <c r="X60" s="145" t="s">
        <v>35</v>
      </c>
    </row>
    <row r="61" spans="14:24" ht="15.6" x14ac:dyDescent="0.3">
      <c r="N61" s="142">
        <v>38352</v>
      </c>
      <c r="O61" s="143">
        <v>925</v>
      </c>
      <c r="P61" s="143">
        <v>215</v>
      </c>
      <c r="Q61" s="143">
        <v>710</v>
      </c>
      <c r="R61" s="144">
        <v>6011894888</v>
      </c>
      <c r="S61" s="144">
        <v>4661096767</v>
      </c>
      <c r="T61" s="144">
        <v>1350798121</v>
      </c>
      <c r="U61" s="145" t="s">
        <v>35</v>
      </c>
      <c r="V61" s="145" t="s">
        <v>35</v>
      </c>
      <c r="W61" s="145" t="s">
        <v>35</v>
      </c>
      <c r="X61" s="145" t="s">
        <v>35</v>
      </c>
    </row>
    <row r="62" spans="14:24" ht="15.6" x14ac:dyDescent="0.3">
      <c r="N62" s="142">
        <v>38383</v>
      </c>
      <c r="O62" s="143">
        <v>744</v>
      </c>
      <c r="P62" s="143">
        <v>128</v>
      </c>
      <c r="Q62" s="143">
        <v>616</v>
      </c>
      <c r="R62" s="144">
        <v>3884157518</v>
      </c>
      <c r="S62" s="144">
        <v>2547810902</v>
      </c>
      <c r="T62" s="144">
        <v>1336346616</v>
      </c>
      <c r="U62" s="145" t="s">
        <v>35</v>
      </c>
      <c r="V62" s="145" t="s">
        <v>35</v>
      </c>
      <c r="W62" s="145" t="s">
        <v>35</v>
      </c>
      <c r="X62" s="145" t="s">
        <v>35</v>
      </c>
    </row>
    <row r="63" spans="14:24" ht="15.6" x14ac:dyDescent="0.3">
      <c r="N63" s="142">
        <v>38411</v>
      </c>
      <c r="O63" s="143">
        <v>658</v>
      </c>
      <c r="P63" s="143">
        <v>127</v>
      </c>
      <c r="Q63" s="143">
        <v>531</v>
      </c>
      <c r="R63" s="144">
        <v>3465384038</v>
      </c>
      <c r="S63" s="144">
        <v>2255892353</v>
      </c>
      <c r="T63" s="144">
        <v>1209491685</v>
      </c>
      <c r="U63" s="145" t="s">
        <v>35</v>
      </c>
      <c r="V63" s="145" t="s">
        <v>35</v>
      </c>
      <c r="W63" s="145" t="s">
        <v>35</v>
      </c>
      <c r="X63" s="145" t="s">
        <v>35</v>
      </c>
    </row>
    <row r="64" spans="14:24" ht="15.6" x14ac:dyDescent="0.3">
      <c r="N64" s="142">
        <v>38442</v>
      </c>
      <c r="O64" s="143">
        <v>834</v>
      </c>
      <c r="P64" s="143">
        <v>139</v>
      </c>
      <c r="Q64" s="143">
        <v>695</v>
      </c>
      <c r="R64" s="144">
        <v>4750838512</v>
      </c>
      <c r="S64" s="144">
        <v>3044603046</v>
      </c>
      <c r="T64" s="144">
        <v>1706235466</v>
      </c>
      <c r="U64" s="145" t="s">
        <v>35</v>
      </c>
      <c r="V64" s="145" t="s">
        <v>35</v>
      </c>
      <c r="W64" s="145" t="s">
        <v>35</v>
      </c>
      <c r="X64" s="145" t="s">
        <v>35</v>
      </c>
    </row>
    <row r="65" spans="14:24" ht="15.6" x14ac:dyDescent="0.3">
      <c r="N65" s="142">
        <v>38472</v>
      </c>
      <c r="O65" s="143">
        <v>771</v>
      </c>
      <c r="P65" s="143">
        <v>155</v>
      </c>
      <c r="Q65" s="143">
        <v>616</v>
      </c>
      <c r="R65" s="144">
        <v>4991176863</v>
      </c>
      <c r="S65" s="144">
        <v>3627210323</v>
      </c>
      <c r="T65" s="144">
        <v>1363966540</v>
      </c>
      <c r="U65" s="145" t="s">
        <v>35</v>
      </c>
      <c r="V65" s="145" t="s">
        <v>35</v>
      </c>
      <c r="W65" s="145" t="s">
        <v>35</v>
      </c>
      <c r="X65" s="145" t="s">
        <v>35</v>
      </c>
    </row>
    <row r="66" spans="14:24" ht="15.6" x14ac:dyDescent="0.3">
      <c r="N66" s="142">
        <v>38503</v>
      </c>
      <c r="O66" s="143">
        <v>774</v>
      </c>
      <c r="P66" s="143">
        <v>175</v>
      </c>
      <c r="Q66" s="143">
        <v>599</v>
      </c>
      <c r="R66" s="144">
        <v>5206022392</v>
      </c>
      <c r="S66" s="144">
        <v>3944942545</v>
      </c>
      <c r="T66" s="144">
        <v>1261079847</v>
      </c>
      <c r="U66" s="145" t="s">
        <v>35</v>
      </c>
      <c r="V66" s="145" t="s">
        <v>35</v>
      </c>
      <c r="W66" s="145" t="s">
        <v>35</v>
      </c>
      <c r="X66" s="145" t="s">
        <v>35</v>
      </c>
    </row>
    <row r="67" spans="14:24" ht="15.6" x14ac:dyDescent="0.3">
      <c r="N67" s="142">
        <v>38533</v>
      </c>
      <c r="O67" s="143">
        <v>1019</v>
      </c>
      <c r="P67" s="143">
        <v>209</v>
      </c>
      <c r="Q67" s="143">
        <v>810</v>
      </c>
      <c r="R67" s="144">
        <v>5781860855</v>
      </c>
      <c r="S67" s="144">
        <v>3734743598</v>
      </c>
      <c r="T67" s="144">
        <v>2047117257</v>
      </c>
      <c r="U67" s="145" t="s">
        <v>35</v>
      </c>
      <c r="V67" s="145" t="s">
        <v>35</v>
      </c>
      <c r="W67" s="145" t="s">
        <v>35</v>
      </c>
      <c r="X67" s="145" t="s">
        <v>35</v>
      </c>
    </row>
    <row r="68" spans="14:24" ht="15.6" x14ac:dyDescent="0.3">
      <c r="N68" s="142">
        <v>38564</v>
      </c>
      <c r="O68" s="143">
        <v>761</v>
      </c>
      <c r="P68" s="143">
        <v>189</v>
      </c>
      <c r="Q68" s="143">
        <v>572</v>
      </c>
      <c r="R68" s="144">
        <v>5734519914</v>
      </c>
      <c r="S68" s="144">
        <v>4262913235</v>
      </c>
      <c r="T68" s="144">
        <v>1471606679</v>
      </c>
      <c r="U68" s="145" t="s">
        <v>35</v>
      </c>
      <c r="V68" s="145" t="s">
        <v>35</v>
      </c>
      <c r="W68" s="145" t="s">
        <v>35</v>
      </c>
      <c r="X68" s="145" t="s">
        <v>35</v>
      </c>
    </row>
    <row r="69" spans="14:24" ht="15.6" x14ac:dyDescent="0.3">
      <c r="N69" s="142">
        <v>38595</v>
      </c>
      <c r="O69" s="143">
        <v>821</v>
      </c>
      <c r="P69" s="143">
        <v>206</v>
      </c>
      <c r="Q69" s="143">
        <v>615</v>
      </c>
      <c r="R69" s="144">
        <v>5658800170</v>
      </c>
      <c r="S69" s="144">
        <v>4132237041</v>
      </c>
      <c r="T69" s="144">
        <v>1526563129</v>
      </c>
      <c r="U69" s="145" t="s">
        <v>35</v>
      </c>
      <c r="V69" s="145" t="s">
        <v>35</v>
      </c>
      <c r="W69" s="145" t="s">
        <v>35</v>
      </c>
      <c r="X69" s="145" t="s">
        <v>35</v>
      </c>
    </row>
    <row r="70" spans="14:24" ht="15.6" x14ac:dyDescent="0.3">
      <c r="N70" s="142">
        <v>38625</v>
      </c>
      <c r="O70" s="143">
        <v>953</v>
      </c>
      <c r="P70" s="143">
        <v>243</v>
      </c>
      <c r="Q70" s="143">
        <v>710</v>
      </c>
      <c r="R70" s="144">
        <v>8355272289</v>
      </c>
      <c r="S70" s="144">
        <v>6505345095</v>
      </c>
      <c r="T70" s="144">
        <v>1849927194</v>
      </c>
      <c r="U70" s="145" t="s">
        <v>35</v>
      </c>
      <c r="V70" s="145" t="s">
        <v>35</v>
      </c>
      <c r="W70" s="145" t="s">
        <v>35</v>
      </c>
      <c r="X70" s="145" t="s">
        <v>35</v>
      </c>
    </row>
    <row r="71" spans="14:24" ht="15.6" x14ac:dyDescent="0.3">
      <c r="N71" s="142">
        <v>38656</v>
      </c>
      <c r="O71" s="143">
        <v>764</v>
      </c>
      <c r="P71" s="143">
        <v>169</v>
      </c>
      <c r="Q71" s="143">
        <v>595</v>
      </c>
      <c r="R71" s="144">
        <v>5362548950</v>
      </c>
      <c r="S71" s="144">
        <v>3926799151</v>
      </c>
      <c r="T71" s="144">
        <v>1435749799</v>
      </c>
      <c r="U71" s="145" t="s">
        <v>35</v>
      </c>
      <c r="V71" s="145" t="s">
        <v>35</v>
      </c>
      <c r="W71" s="145" t="s">
        <v>35</v>
      </c>
      <c r="X71" s="145" t="s">
        <v>35</v>
      </c>
    </row>
    <row r="72" spans="14:24" ht="15.6" x14ac:dyDescent="0.3">
      <c r="N72" s="142">
        <v>38686</v>
      </c>
      <c r="O72" s="143">
        <v>779</v>
      </c>
      <c r="P72" s="143">
        <v>179</v>
      </c>
      <c r="Q72" s="143">
        <v>600</v>
      </c>
      <c r="R72" s="144">
        <v>7011204451</v>
      </c>
      <c r="S72" s="144">
        <v>5158727216</v>
      </c>
      <c r="T72" s="144">
        <v>1852477235</v>
      </c>
      <c r="U72" s="145" t="s">
        <v>35</v>
      </c>
      <c r="V72" s="145" t="s">
        <v>35</v>
      </c>
      <c r="W72" s="145" t="s">
        <v>35</v>
      </c>
      <c r="X72" s="145" t="s">
        <v>35</v>
      </c>
    </row>
    <row r="73" spans="14:24" ht="15.6" x14ac:dyDescent="0.3">
      <c r="N73" s="142">
        <v>38717</v>
      </c>
      <c r="O73" s="143">
        <v>889</v>
      </c>
      <c r="P73" s="143">
        <v>241</v>
      </c>
      <c r="Q73" s="143">
        <v>648</v>
      </c>
      <c r="R73" s="144">
        <v>7677646816</v>
      </c>
      <c r="S73" s="144">
        <v>6009187568</v>
      </c>
      <c r="T73" s="144">
        <v>1668459248</v>
      </c>
      <c r="U73" s="145" t="s">
        <v>35</v>
      </c>
      <c r="V73" s="145" t="s">
        <v>35</v>
      </c>
      <c r="W73" s="145" t="s">
        <v>35</v>
      </c>
      <c r="X73" s="145" t="s">
        <v>35</v>
      </c>
    </row>
    <row r="74" spans="14:24" ht="15.6" x14ac:dyDescent="0.3">
      <c r="N74" s="142">
        <v>38748</v>
      </c>
      <c r="O74" s="143">
        <v>780</v>
      </c>
      <c r="P74" s="143">
        <v>177</v>
      </c>
      <c r="Q74" s="143">
        <v>603</v>
      </c>
      <c r="R74" s="144">
        <v>5550906271</v>
      </c>
      <c r="S74" s="144">
        <v>3946512529</v>
      </c>
      <c r="T74" s="144">
        <v>1604393742</v>
      </c>
      <c r="U74" s="145" t="s">
        <v>35</v>
      </c>
      <c r="V74" s="145" t="s">
        <v>35</v>
      </c>
      <c r="W74" s="145" t="s">
        <v>35</v>
      </c>
      <c r="X74" s="145" t="s">
        <v>35</v>
      </c>
    </row>
    <row r="75" spans="14:24" ht="15.6" x14ac:dyDescent="0.3">
      <c r="N75" s="142">
        <v>38776</v>
      </c>
      <c r="O75" s="143">
        <v>657</v>
      </c>
      <c r="P75" s="143">
        <v>126</v>
      </c>
      <c r="Q75" s="143">
        <v>531</v>
      </c>
      <c r="R75" s="144">
        <v>4728004234</v>
      </c>
      <c r="S75" s="144">
        <v>3324216287</v>
      </c>
      <c r="T75" s="144">
        <v>1403787947</v>
      </c>
      <c r="U75" s="145" t="s">
        <v>35</v>
      </c>
      <c r="V75" s="145" t="s">
        <v>35</v>
      </c>
      <c r="W75" s="145" t="s">
        <v>35</v>
      </c>
      <c r="X75" s="145" t="s">
        <v>35</v>
      </c>
    </row>
    <row r="76" spans="14:24" ht="15.6" x14ac:dyDescent="0.3">
      <c r="N76" s="142">
        <v>38807</v>
      </c>
      <c r="O76" s="143">
        <v>873</v>
      </c>
      <c r="P76" s="143">
        <v>194</v>
      </c>
      <c r="Q76" s="143">
        <v>679</v>
      </c>
      <c r="R76" s="144">
        <v>6603914090</v>
      </c>
      <c r="S76" s="144">
        <v>4675190131</v>
      </c>
      <c r="T76" s="144">
        <v>1928723959</v>
      </c>
      <c r="U76" s="145" t="s">
        <v>35</v>
      </c>
      <c r="V76" s="145" t="s">
        <v>35</v>
      </c>
      <c r="W76" s="145" t="s">
        <v>35</v>
      </c>
      <c r="X76" s="145" t="s">
        <v>35</v>
      </c>
    </row>
    <row r="77" spans="14:24" ht="15.6" x14ac:dyDescent="0.3">
      <c r="N77" s="142">
        <v>38837</v>
      </c>
      <c r="O77" s="143">
        <v>707</v>
      </c>
      <c r="P77" s="143">
        <v>147</v>
      </c>
      <c r="Q77" s="143">
        <v>560</v>
      </c>
      <c r="R77" s="144">
        <v>6076150981</v>
      </c>
      <c r="S77" s="144">
        <v>4661619824</v>
      </c>
      <c r="T77" s="144">
        <v>1414531157</v>
      </c>
      <c r="U77" s="145" t="s">
        <v>35</v>
      </c>
      <c r="V77" s="145" t="s">
        <v>35</v>
      </c>
      <c r="W77" s="145" t="s">
        <v>35</v>
      </c>
      <c r="X77" s="145" t="s">
        <v>35</v>
      </c>
    </row>
    <row r="78" spans="14:24" ht="15.6" x14ac:dyDescent="0.3">
      <c r="N78" s="142">
        <v>38868</v>
      </c>
      <c r="O78" s="143">
        <v>836</v>
      </c>
      <c r="P78" s="143">
        <v>155</v>
      </c>
      <c r="Q78" s="143">
        <v>681</v>
      </c>
      <c r="R78" s="144">
        <v>5544894437</v>
      </c>
      <c r="S78" s="144">
        <v>3516800285</v>
      </c>
      <c r="T78" s="144">
        <v>2028094152</v>
      </c>
      <c r="U78" s="145" t="s">
        <v>35</v>
      </c>
      <c r="V78" s="145" t="s">
        <v>35</v>
      </c>
      <c r="W78" s="145" t="s">
        <v>35</v>
      </c>
      <c r="X78" s="145" t="s">
        <v>35</v>
      </c>
    </row>
    <row r="79" spans="14:24" ht="15.6" x14ac:dyDescent="0.3">
      <c r="N79" s="142">
        <v>38898</v>
      </c>
      <c r="O79" s="143">
        <v>945</v>
      </c>
      <c r="P79" s="143">
        <v>192</v>
      </c>
      <c r="Q79" s="143">
        <v>753</v>
      </c>
      <c r="R79" s="144">
        <v>7428089938</v>
      </c>
      <c r="S79" s="144">
        <v>5331275525</v>
      </c>
      <c r="T79" s="144">
        <v>2096814413</v>
      </c>
      <c r="U79" s="145" t="s">
        <v>35</v>
      </c>
      <c r="V79" s="145" t="s">
        <v>35</v>
      </c>
      <c r="W79" s="145" t="s">
        <v>35</v>
      </c>
      <c r="X79" s="145" t="s">
        <v>35</v>
      </c>
    </row>
    <row r="80" spans="14:24" ht="15.6" x14ac:dyDescent="0.3">
      <c r="N80" s="142">
        <v>38929</v>
      </c>
      <c r="O80" s="143">
        <v>777</v>
      </c>
      <c r="P80" s="143">
        <v>169</v>
      </c>
      <c r="Q80" s="143">
        <v>608</v>
      </c>
      <c r="R80" s="144">
        <v>5218363350</v>
      </c>
      <c r="S80" s="144">
        <v>3704544718</v>
      </c>
      <c r="T80" s="144">
        <v>1513818632</v>
      </c>
      <c r="U80" s="145" t="s">
        <v>35</v>
      </c>
      <c r="V80" s="145" t="s">
        <v>35</v>
      </c>
      <c r="W80" s="145" t="s">
        <v>35</v>
      </c>
      <c r="X80" s="145" t="s">
        <v>35</v>
      </c>
    </row>
    <row r="81" spans="14:24" ht="15.6" x14ac:dyDescent="0.3">
      <c r="N81" s="142">
        <v>38960</v>
      </c>
      <c r="O81" s="143">
        <v>781</v>
      </c>
      <c r="P81" s="143">
        <v>181</v>
      </c>
      <c r="Q81" s="143">
        <v>600</v>
      </c>
      <c r="R81" s="144">
        <v>6964428499</v>
      </c>
      <c r="S81" s="144">
        <v>5339958114</v>
      </c>
      <c r="T81" s="144">
        <v>1624470385</v>
      </c>
      <c r="U81" s="145" t="s">
        <v>35</v>
      </c>
      <c r="V81" s="145" t="s">
        <v>35</v>
      </c>
      <c r="W81" s="145" t="s">
        <v>35</v>
      </c>
      <c r="X81" s="145" t="s">
        <v>35</v>
      </c>
    </row>
    <row r="82" spans="14:24" ht="15.6" x14ac:dyDescent="0.3">
      <c r="N82" s="142">
        <v>38990</v>
      </c>
      <c r="O82" s="143">
        <v>749</v>
      </c>
      <c r="P82" s="143">
        <v>167</v>
      </c>
      <c r="Q82" s="143">
        <v>582</v>
      </c>
      <c r="R82" s="144">
        <v>7465193518</v>
      </c>
      <c r="S82" s="144">
        <v>6044656079</v>
      </c>
      <c r="T82" s="144">
        <v>1420537439</v>
      </c>
      <c r="U82" s="145" t="s">
        <v>35</v>
      </c>
      <c r="V82" s="145" t="s">
        <v>35</v>
      </c>
      <c r="W82" s="145" t="s">
        <v>35</v>
      </c>
      <c r="X82" s="145" t="s">
        <v>35</v>
      </c>
    </row>
    <row r="83" spans="14:24" ht="15.6" x14ac:dyDescent="0.3">
      <c r="N83" s="142">
        <v>39021</v>
      </c>
      <c r="O83" s="143">
        <v>756</v>
      </c>
      <c r="P83" s="143">
        <v>148</v>
      </c>
      <c r="Q83" s="143">
        <v>608</v>
      </c>
      <c r="R83" s="144">
        <v>4753489935</v>
      </c>
      <c r="S83" s="144">
        <v>3104316999</v>
      </c>
      <c r="T83" s="144">
        <v>1649172936</v>
      </c>
      <c r="U83" s="145" t="s">
        <v>35</v>
      </c>
      <c r="V83" s="145" t="s">
        <v>35</v>
      </c>
      <c r="W83" s="145" t="s">
        <v>35</v>
      </c>
      <c r="X83" s="145" t="s">
        <v>35</v>
      </c>
    </row>
    <row r="84" spans="14:24" ht="15.6" x14ac:dyDescent="0.3">
      <c r="N84" s="142">
        <v>39051</v>
      </c>
      <c r="O84" s="143">
        <v>746</v>
      </c>
      <c r="P84" s="143">
        <v>156</v>
      </c>
      <c r="Q84" s="143">
        <v>590</v>
      </c>
      <c r="R84" s="144">
        <v>5259549762</v>
      </c>
      <c r="S84" s="144">
        <v>3794885540</v>
      </c>
      <c r="T84" s="144">
        <v>1464664222</v>
      </c>
      <c r="U84" s="145" t="s">
        <v>35</v>
      </c>
      <c r="V84" s="145" t="s">
        <v>35</v>
      </c>
      <c r="W84" s="145" t="s">
        <v>35</v>
      </c>
      <c r="X84" s="145" t="s">
        <v>35</v>
      </c>
    </row>
    <row r="85" spans="14:24" ht="15.6" x14ac:dyDescent="0.3">
      <c r="N85" s="142">
        <v>39082</v>
      </c>
      <c r="O85" s="143">
        <v>968</v>
      </c>
      <c r="P85" s="143">
        <v>221</v>
      </c>
      <c r="Q85" s="143">
        <v>747</v>
      </c>
      <c r="R85" s="144">
        <v>9342013534</v>
      </c>
      <c r="S85" s="144">
        <v>7422846733</v>
      </c>
      <c r="T85" s="144">
        <v>1919166801</v>
      </c>
      <c r="U85" s="145" t="s">
        <v>35</v>
      </c>
      <c r="V85" s="145" t="s">
        <v>35</v>
      </c>
      <c r="W85" s="145" t="s">
        <v>35</v>
      </c>
      <c r="X85" s="145" t="s">
        <v>35</v>
      </c>
    </row>
    <row r="86" spans="14:24" ht="15.6" x14ac:dyDescent="0.3">
      <c r="N86" s="142">
        <v>39113</v>
      </c>
      <c r="O86" s="143">
        <v>830</v>
      </c>
      <c r="P86" s="143">
        <v>165</v>
      </c>
      <c r="Q86" s="143">
        <v>665</v>
      </c>
      <c r="R86" s="144">
        <v>7759827233</v>
      </c>
      <c r="S86" s="144">
        <v>6133867771</v>
      </c>
      <c r="T86" s="144">
        <v>1625959462</v>
      </c>
      <c r="U86" s="145" t="s">
        <v>35</v>
      </c>
      <c r="V86" s="145" t="s">
        <v>35</v>
      </c>
      <c r="W86" s="145" t="s">
        <v>35</v>
      </c>
      <c r="X86" s="145" t="s">
        <v>35</v>
      </c>
    </row>
    <row r="87" spans="14:24" ht="15.6" x14ac:dyDescent="0.3">
      <c r="N87" s="142">
        <v>39141</v>
      </c>
      <c r="O87" s="143">
        <v>733</v>
      </c>
      <c r="P87" s="143">
        <v>149</v>
      </c>
      <c r="Q87" s="143">
        <v>584</v>
      </c>
      <c r="R87" s="144">
        <v>5287548322</v>
      </c>
      <c r="S87" s="144">
        <v>3635657717</v>
      </c>
      <c r="T87" s="144">
        <v>1651890605</v>
      </c>
      <c r="U87" s="145" t="s">
        <v>35</v>
      </c>
      <c r="V87" s="145" t="s">
        <v>35</v>
      </c>
      <c r="W87" s="145" t="s">
        <v>35</v>
      </c>
      <c r="X87" s="145" t="s">
        <v>35</v>
      </c>
    </row>
    <row r="88" spans="14:24" ht="15.6" x14ac:dyDescent="0.3">
      <c r="N88" s="142">
        <v>39172</v>
      </c>
      <c r="O88" s="143">
        <v>909</v>
      </c>
      <c r="P88" s="143">
        <v>173</v>
      </c>
      <c r="Q88" s="143">
        <v>736</v>
      </c>
      <c r="R88" s="144">
        <v>6853138364</v>
      </c>
      <c r="S88" s="144">
        <v>5002033969</v>
      </c>
      <c r="T88" s="144">
        <v>1851104395</v>
      </c>
      <c r="U88" s="145" t="s">
        <v>35</v>
      </c>
      <c r="V88" s="145" t="s">
        <v>35</v>
      </c>
      <c r="W88" s="145" t="s">
        <v>35</v>
      </c>
      <c r="X88" s="145" t="s">
        <v>35</v>
      </c>
    </row>
    <row r="89" spans="14:24" ht="15.6" x14ac:dyDescent="0.3">
      <c r="N89" s="142">
        <v>39202</v>
      </c>
      <c r="O89" s="143">
        <v>875</v>
      </c>
      <c r="P89" s="143">
        <v>168</v>
      </c>
      <c r="Q89" s="143">
        <v>707</v>
      </c>
      <c r="R89" s="144">
        <v>6279430202</v>
      </c>
      <c r="S89" s="144">
        <v>4476397915</v>
      </c>
      <c r="T89" s="144">
        <v>1803032287</v>
      </c>
      <c r="U89" s="145" t="s">
        <v>35</v>
      </c>
      <c r="V89" s="145" t="s">
        <v>35</v>
      </c>
      <c r="W89" s="145" t="s">
        <v>35</v>
      </c>
      <c r="X89" s="145" t="s">
        <v>35</v>
      </c>
    </row>
    <row r="90" spans="14:24" ht="15.6" x14ac:dyDescent="0.3">
      <c r="N90" s="142">
        <v>39233</v>
      </c>
      <c r="O90" s="143">
        <v>1005</v>
      </c>
      <c r="P90" s="143">
        <v>195</v>
      </c>
      <c r="Q90" s="143">
        <v>810</v>
      </c>
      <c r="R90" s="144">
        <v>7667879535</v>
      </c>
      <c r="S90" s="144">
        <v>5437461967</v>
      </c>
      <c r="T90" s="144">
        <v>2230417568</v>
      </c>
      <c r="U90" s="145" t="s">
        <v>35</v>
      </c>
      <c r="V90" s="145" t="s">
        <v>35</v>
      </c>
      <c r="W90" s="145" t="s">
        <v>35</v>
      </c>
      <c r="X90" s="145" t="s">
        <v>35</v>
      </c>
    </row>
    <row r="91" spans="14:24" ht="15.6" x14ac:dyDescent="0.3">
      <c r="N91" s="142">
        <v>39263</v>
      </c>
      <c r="O91" s="143">
        <v>982</v>
      </c>
      <c r="P91" s="143">
        <v>213</v>
      </c>
      <c r="Q91" s="143">
        <v>769</v>
      </c>
      <c r="R91" s="144">
        <v>8329546498</v>
      </c>
      <c r="S91" s="144">
        <v>6322738256</v>
      </c>
      <c r="T91" s="144">
        <v>2006808242</v>
      </c>
      <c r="U91" s="145" t="s">
        <v>35</v>
      </c>
      <c r="V91" s="145" t="s">
        <v>35</v>
      </c>
      <c r="W91" s="145" t="s">
        <v>35</v>
      </c>
      <c r="X91" s="145" t="s">
        <v>35</v>
      </c>
    </row>
    <row r="92" spans="14:24" ht="15.6" x14ac:dyDescent="0.3">
      <c r="N92" s="142">
        <v>39294</v>
      </c>
      <c r="O92" s="143">
        <v>919</v>
      </c>
      <c r="P92" s="143">
        <v>178</v>
      </c>
      <c r="Q92" s="143">
        <v>741</v>
      </c>
      <c r="R92" s="144">
        <v>7778164285</v>
      </c>
      <c r="S92" s="144">
        <v>5793179503</v>
      </c>
      <c r="T92" s="144">
        <v>1984984782</v>
      </c>
      <c r="U92" s="145" t="s">
        <v>35</v>
      </c>
      <c r="V92" s="145" t="s">
        <v>35</v>
      </c>
      <c r="W92" s="145" t="s">
        <v>35</v>
      </c>
      <c r="X92" s="145" t="s">
        <v>35</v>
      </c>
    </row>
    <row r="93" spans="14:24" ht="15.6" x14ac:dyDescent="0.3">
      <c r="N93" s="142">
        <v>39325</v>
      </c>
      <c r="O93" s="143">
        <v>988</v>
      </c>
      <c r="P93" s="143">
        <v>198</v>
      </c>
      <c r="Q93" s="143">
        <v>790</v>
      </c>
      <c r="R93" s="144">
        <v>7599244782</v>
      </c>
      <c r="S93" s="144">
        <v>5531479080</v>
      </c>
      <c r="T93" s="144">
        <v>2067765702</v>
      </c>
      <c r="U93" s="145" t="s">
        <v>35</v>
      </c>
      <c r="V93" s="145" t="s">
        <v>35</v>
      </c>
      <c r="W93" s="145" t="s">
        <v>35</v>
      </c>
      <c r="X93" s="145" t="s">
        <v>35</v>
      </c>
    </row>
    <row r="94" spans="14:24" ht="15.6" x14ac:dyDescent="0.3">
      <c r="N94" s="142">
        <v>39355</v>
      </c>
      <c r="O94" s="143">
        <v>794</v>
      </c>
      <c r="P94" s="143">
        <v>150</v>
      </c>
      <c r="Q94" s="143">
        <v>644</v>
      </c>
      <c r="R94" s="144">
        <v>5391657819</v>
      </c>
      <c r="S94" s="144">
        <v>3818815947</v>
      </c>
      <c r="T94" s="144">
        <v>1572841872</v>
      </c>
      <c r="U94" s="145" t="s">
        <v>35</v>
      </c>
      <c r="V94" s="145" t="s">
        <v>35</v>
      </c>
      <c r="W94" s="145" t="s">
        <v>35</v>
      </c>
      <c r="X94" s="145" t="s">
        <v>35</v>
      </c>
    </row>
    <row r="95" spans="14:24" ht="15.6" x14ac:dyDescent="0.3">
      <c r="N95" s="142">
        <v>39386</v>
      </c>
      <c r="O95" s="143">
        <v>795</v>
      </c>
      <c r="P95" s="143">
        <v>127</v>
      </c>
      <c r="Q95" s="143">
        <v>668</v>
      </c>
      <c r="R95" s="144">
        <v>4922276934</v>
      </c>
      <c r="S95" s="144">
        <v>3188896246</v>
      </c>
      <c r="T95" s="144">
        <v>1733380688</v>
      </c>
      <c r="U95" s="145" t="s">
        <v>35</v>
      </c>
      <c r="V95" s="145" t="s">
        <v>35</v>
      </c>
      <c r="W95" s="145" t="s">
        <v>35</v>
      </c>
      <c r="X95" s="145" t="s">
        <v>35</v>
      </c>
    </row>
    <row r="96" spans="14:24" ht="15.6" x14ac:dyDescent="0.3">
      <c r="N96" s="142">
        <v>39416</v>
      </c>
      <c r="O96" s="143">
        <v>753</v>
      </c>
      <c r="P96" s="143">
        <v>128</v>
      </c>
      <c r="Q96" s="143">
        <v>625</v>
      </c>
      <c r="R96" s="144">
        <v>4741307017</v>
      </c>
      <c r="S96" s="144">
        <v>3134363873</v>
      </c>
      <c r="T96" s="144">
        <v>1606943144</v>
      </c>
      <c r="U96" s="145" t="s">
        <v>35</v>
      </c>
      <c r="V96" s="145" t="s">
        <v>35</v>
      </c>
      <c r="W96" s="145" t="s">
        <v>35</v>
      </c>
      <c r="X96" s="145" t="s">
        <v>35</v>
      </c>
    </row>
    <row r="97" spans="14:24" ht="15.6" x14ac:dyDescent="0.3">
      <c r="N97" s="142">
        <v>39447</v>
      </c>
      <c r="O97" s="143">
        <v>845</v>
      </c>
      <c r="P97" s="143">
        <v>151</v>
      </c>
      <c r="Q97" s="143">
        <v>694</v>
      </c>
      <c r="R97" s="144">
        <v>7249374924</v>
      </c>
      <c r="S97" s="144">
        <v>5644350063</v>
      </c>
      <c r="T97" s="144">
        <v>1605024861</v>
      </c>
      <c r="U97" s="145" t="s">
        <v>35</v>
      </c>
      <c r="V97" s="145" t="s">
        <v>35</v>
      </c>
      <c r="W97" s="145" t="s">
        <v>35</v>
      </c>
      <c r="X97" s="145" t="s">
        <v>35</v>
      </c>
    </row>
    <row r="98" spans="14:24" ht="15.6" x14ac:dyDescent="0.3">
      <c r="N98" s="142">
        <v>39478</v>
      </c>
      <c r="O98" s="143">
        <v>713</v>
      </c>
      <c r="P98" s="143">
        <v>108</v>
      </c>
      <c r="Q98" s="143">
        <v>605</v>
      </c>
      <c r="R98" s="144">
        <v>3626340494</v>
      </c>
      <c r="S98" s="144">
        <v>2030360538</v>
      </c>
      <c r="T98" s="144">
        <v>1595979956</v>
      </c>
      <c r="U98" s="145">
        <v>10</v>
      </c>
      <c r="V98" s="145">
        <v>2</v>
      </c>
      <c r="W98" s="146">
        <v>1.4025245441795231E-2</v>
      </c>
      <c r="X98" s="146">
        <v>2.8050490883590462E-3</v>
      </c>
    </row>
    <row r="99" spans="14:24" ht="15.6" x14ac:dyDescent="0.3">
      <c r="N99" s="142">
        <v>39507</v>
      </c>
      <c r="O99" s="143">
        <v>624</v>
      </c>
      <c r="P99" s="143">
        <v>88</v>
      </c>
      <c r="Q99" s="143">
        <v>536</v>
      </c>
      <c r="R99" s="144">
        <v>3420043934</v>
      </c>
      <c r="S99" s="144">
        <v>2086791203</v>
      </c>
      <c r="T99" s="144">
        <v>1333252731</v>
      </c>
      <c r="U99" s="145">
        <v>15</v>
      </c>
      <c r="V99" s="145">
        <v>3</v>
      </c>
      <c r="W99" s="146">
        <v>2.403846153846154E-2</v>
      </c>
      <c r="X99" s="146">
        <v>4.807692307692308E-3</v>
      </c>
    </row>
    <row r="100" spans="14:24" ht="15.6" x14ac:dyDescent="0.3">
      <c r="N100" s="142">
        <v>39538</v>
      </c>
      <c r="O100" s="143">
        <v>662</v>
      </c>
      <c r="P100" s="143">
        <v>82</v>
      </c>
      <c r="Q100" s="143">
        <v>580</v>
      </c>
      <c r="R100" s="144">
        <v>3172959618</v>
      </c>
      <c r="S100" s="144">
        <v>1850596911</v>
      </c>
      <c r="T100" s="144">
        <v>1322362707</v>
      </c>
      <c r="U100" s="145">
        <v>20</v>
      </c>
      <c r="V100" s="145">
        <v>3</v>
      </c>
      <c r="W100" s="146">
        <v>3.0211480362537766E-2</v>
      </c>
      <c r="X100" s="146">
        <v>4.5317220543806651E-3</v>
      </c>
    </row>
    <row r="101" spans="14:24" ht="15.6" x14ac:dyDescent="0.3">
      <c r="N101" s="142">
        <v>39568</v>
      </c>
      <c r="O101" s="143">
        <v>632</v>
      </c>
      <c r="P101" s="143">
        <v>95</v>
      </c>
      <c r="Q101" s="143">
        <v>537</v>
      </c>
      <c r="R101" s="144">
        <v>3317049163</v>
      </c>
      <c r="S101" s="144">
        <v>1975202927</v>
      </c>
      <c r="T101" s="144">
        <v>1341846236</v>
      </c>
      <c r="U101" s="145">
        <v>14</v>
      </c>
      <c r="V101" s="145">
        <v>4</v>
      </c>
      <c r="W101" s="146">
        <v>2.2151898734177215E-2</v>
      </c>
      <c r="X101" s="146">
        <v>6.3291139240506328E-3</v>
      </c>
    </row>
    <row r="102" spans="14:24" ht="15.6" x14ac:dyDescent="0.3">
      <c r="N102" s="142">
        <v>39599</v>
      </c>
      <c r="O102" s="143">
        <v>693</v>
      </c>
      <c r="P102" s="143">
        <v>94</v>
      </c>
      <c r="Q102" s="143">
        <v>599</v>
      </c>
      <c r="R102" s="144">
        <v>3222629797</v>
      </c>
      <c r="S102" s="144">
        <v>1930878187</v>
      </c>
      <c r="T102" s="144">
        <v>1291751610</v>
      </c>
      <c r="U102" s="145">
        <v>12</v>
      </c>
      <c r="V102" s="145">
        <v>6</v>
      </c>
      <c r="W102" s="146">
        <v>1.7316017316017316E-2</v>
      </c>
      <c r="X102" s="146">
        <v>8.658008658008658E-3</v>
      </c>
    </row>
    <row r="103" spans="14:24" ht="15.6" x14ac:dyDescent="0.3">
      <c r="N103" s="142">
        <v>39629</v>
      </c>
      <c r="O103" s="143">
        <v>753</v>
      </c>
      <c r="P103" s="143">
        <v>99</v>
      </c>
      <c r="Q103" s="143">
        <v>654</v>
      </c>
      <c r="R103" s="144">
        <v>6594008004</v>
      </c>
      <c r="S103" s="144">
        <v>5175397763</v>
      </c>
      <c r="T103" s="144">
        <v>1418610241</v>
      </c>
      <c r="U103" s="145">
        <v>24</v>
      </c>
      <c r="V103" s="145">
        <v>2</v>
      </c>
      <c r="W103" s="146">
        <v>3.1872509960159362E-2</v>
      </c>
      <c r="X103" s="146">
        <v>2.6560424966799467E-3</v>
      </c>
    </row>
    <row r="104" spans="14:24" ht="15.6" x14ac:dyDescent="0.3">
      <c r="N104" s="142">
        <v>39660</v>
      </c>
      <c r="O104" s="143">
        <v>698</v>
      </c>
      <c r="P104" s="143">
        <v>100</v>
      </c>
      <c r="Q104" s="143">
        <v>598</v>
      </c>
      <c r="R104" s="144">
        <v>3111000624</v>
      </c>
      <c r="S104" s="144">
        <v>1847059667</v>
      </c>
      <c r="T104" s="144">
        <v>1263940957</v>
      </c>
      <c r="U104" s="145">
        <v>17</v>
      </c>
      <c r="V104" s="145">
        <v>4</v>
      </c>
      <c r="W104" s="146">
        <v>2.4355300859598854E-2</v>
      </c>
      <c r="X104" s="146">
        <v>5.7306590257879654E-3</v>
      </c>
    </row>
    <row r="105" spans="14:24" ht="15.6" x14ac:dyDescent="0.3">
      <c r="N105" s="142">
        <v>39691</v>
      </c>
      <c r="O105" s="143">
        <v>635</v>
      </c>
      <c r="P105" s="143">
        <v>79</v>
      </c>
      <c r="Q105" s="143">
        <v>556</v>
      </c>
      <c r="R105" s="144">
        <v>2879356606</v>
      </c>
      <c r="S105" s="144">
        <v>1721318915</v>
      </c>
      <c r="T105" s="144">
        <v>1158037691</v>
      </c>
      <c r="U105" s="145">
        <v>29</v>
      </c>
      <c r="V105" s="145">
        <v>7</v>
      </c>
      <c r="W105" s="146">
        <v>4.5669291338582677E-2</v>
      </c>
      <c r="X105" s="146">
        <v>1.1023622047244094E-2</v>
      </c>
    </row>
    <row r="106" spans="14:24" ht="15.6" x14ac:dyDescent="0.3">
      <c r="N106" s="142">
        <v>39721</v>
      </c>
      <c r="O106" s="143">
        <v>611</v>
      </c>
      <c r="P106" s="143">
        <v>84</v>
      </c>
      <c r="Q106" s="143">
        <v>527</v>
      </c>
      <c r="R106" s="144">
        <v>3382017962</v>
      </c>
      <c r="S106" s="144">
        <v>2151659317</v>
      </c>
      <c r="T106" s="144">
        <v>1230358645</v>
      </c>
      <c r="U106" s="145">
        <v>39</v>
      </c>
      <c r="V106" s="145">
        <v>5</v>
      </c>
      <c r="W106" s="146">
        <v>6.3829787234042548E-2</v>
      </c>
      <c r="X106" s="146">
        <v>8.1833060556464818E-3</v>
      </c>
    </row>
    <row r="107" spans="14:24" ht="15.6" x14ac:dyDescent="0.3">
      <c r="N107" s="142">
        <v>39752</v>
      </c>
      <c r="O107" s="143">
        <v>566</v>
      </c>
      <c r="P107" s="143">
        <v>69</v>
      </c>
      <c r="Q107" s="143">
        <v>497</v>
      </c>
      <c r="R107" s="144">
        <v>2707279022</v>
      </c>
      <c r="S107" s="144">
        <v>1638343223</v>
      </c>
      <c r="T107" s="144">
        <v>1068935799</v>
      </c>
      <c r="U107" s="145">
        <v>39</v>
      </c>
      <c r="V107" s="145">
        <v>5</v>
      </c>
      <c r="W107" s="146">
        <v>6.8904593639575976E-2</v>
      </c>
      <c r="X107" s="146">
        <v>8.8339222614840993E-3</v>
      </c>
    </row>
    <row r="108" spans="14:24" ht="15.6" x14ac:dyDescent="0.3">
      <c r="N108" s="142">
        <v>39782</v>
      </c>
      <c r="O108" s="143">
        <v>423</v>
      </c>
      <c r="P108" s="143">
        <v>45</v>
      </c>
      <c r="Q108" s="143">
        <v>378</v>
      </c>
      <c r="R108" s="144">
        <v>1274043630</v>
      </c>
      <c r="S108" s="144">
        <v>459894996</v>
      </c>
      <c r="T108" s="144">
        <v>814148634</v>
      </c>
      <c r="U108" s="145">
        <v>27</v>
      </c>
      <c r="V108" s="145">
        <v>7</v>
      </c>
      <c r="W108" s="146">
        <v>6.3829787234042548E-2</v>
      </c>
      <c r="X108" s="146">
        <v>1.6548463356973995E-2</v>
      </c>
    </row>
    <row r="109" spans="14:24" ht="15.6" x14ac:dyDescent="0.3">
      <c r="N109" s="142">
        <v>39813</v>
      </c>
      <c r="O109" s="143">
        <v>662</v>
      </c>
      <c r="P109" s="143">
        <v>88</v>
      </c>
      <c r="Q109" s="143">
        <v>574</v>
      </c>
      <c r="R109" s="144">
        <v>2647594373</v>
      </c>
      <c r="S109" s="144">
        <v>1484003155</v>
      </c>
      <c r="T109" s="144">
        <v>1163591218</v>
      </c>
      <c r="U109" s="145">
        <v>44</v>
      </c>
      <c r="V109" s="145">
        <v>11</v>
      </c>
      <c r="W109" s="146">
        <v>6.6465256797583083E-2</v>
      </c>
      <c r="X109" s="146">
        <v>1.6616314199395771E-2</v>
      </c>
    </row>
    <row r="110" spans="14:24" ht="15.6" x14ac:dyDescent="0.3">
      <c r="N110" s="142">
        <v>39844</v>
      </c>
      <c r="O110" s="143">
        <v>362</v>
      </c>
      <c r="P110" s="143">
        <v>45</v>
      </c>
      <c r="Q110" s="143">
        <v>317</v>
      </c>
      <c r="R110" s="144">
        <v>1196272105</v>
      </c>
      <c r="S110" s="144">
        <v>642237110</v>
      </c>
      <c r="T110" s="144">
        <v>554034995</v>
      </c>
      <c r="U110" s="145">
        <v>49</v>
      </c>
      <c r="V110" s="145">
        <v>10</v>
      </c>
      <c r="W110" s="146">
        <v>0.13535911602209943</v>
      </c>
      <c r="X110" s="146">
        <v>2.7624309392265192E-2</v>
      </c>
    </row>
    <row r="111" spans="14:24" ht="15.6" x14ac:dyDescent="0.3">
      <c r="N111" s="142">
        <v>39872</v>
      </c>
      <c r="O111" s="143">
        <v>365</v>
      </c>
      <c r="P111" s="143">
        <v>34</v>
      </c>
      <c r="Q111" s="143">
        <v>331</v>
      </c>
      <c r="R111" s="144">
        <v>1284563519</v>
      </c>
      <c r="S111" s="144">
        <v>719442371</v>
      </c>
      <c r="T111" s="144">
        <v>565121148</v>
      </c>
      <c r="U111" s="145">
        <v>44</v>
      </c>
      <c r="V111" s="145">
        <v>5</v>
      </c>
      <c r="W111" s="146">
        <v>0.12054794520547946</v>
      </c>
      <c r="X111" s="146">
        <v>1.3698630136986301E-2</v>
      </c>
    </row>
    <row r="112" spans="14:24" ht="15.6" x14ac:dyDescent="0.3">
      <c r="N112" s="142">
        <v>39903</v>
      </c>
      <c r="O112" s="143">
        <v>430</v>
      </c>
      <c r="P112" s="143">
        <v>53</v>
      </c>
      <c r="Q112" s="143">
        <v>377</v>
      </c>
      <c r="R112" s="144">
        <v>1852122385</v>
      </c>
      <c r="S112" s="144">
        <v>814798045</v>
      </c>
      <c r="T112" s="144">
        <v>1037324340</v>
      </c>
      <c r="U112" s="145">
        <v>87</v>
      </c>
      <c r="V112" s="145">
        <v>18</v>
      </c>
      <c r="W112" s="146">
        <v>0.20232558139534884</v>
      </c>
      <c r="X112" s="146">
        <v>4.1860465116279069E-2</v>
      </c>
    </row>
    <row r="113" spans="14:24" ht="15.6" x14ac:dyDescent="0.3">
      <c r="N113" s="142">
        <v>39933</v>
      </c>
      <c r="O113" s="143">
        <v>415</v>
      </c>
      <c r="P113" s="143">
        <v>49</v>
      </c>
      <c r="Q113" s="143">
        <v>366</v>
      </c>
      <c r="R113" s="144">
        <v>1170542187</v>
      </c>
      <c r="S113" s="144">
        <v>633495751</v>
      </c>
      <c r="T113" s="144">
        <v>537046436</v>
      </c>
      <c r="U113" s="145">
        <v>83</v>
      </c>
      <c r="V113" s="145">
        <v>12</v>
      </c>
      <c r="W113" s="146">
        <v>0.2</v>
      </c>
      <c r="X113" s="146">
        <v>2.891566265060241E-2</v>
      </c>
    </row>
    <row r="114" spans="14:24" ht="15.6" x14ac:dyDescent="0.3">
      <c r="N114" s="142">
        <v>39964</v>
      </c>
      <c r="O114" s="143">
        <v>442</v>
      </c>
      <c r="P114" s="143">
        <v>35</v>
      </c>
      <c r="Q114" s="143">
        <v>407</v>
      </c>
      <c r="R114" s="144">
        <v>1061717389</v>
      </c>
      <c r="S114" s="144">
        <v>444931042</v>
      </c>
      <c r="T114" s="144">
        <v>616786347</v>
      </c>
      <c r="U114" s="145">
        <v>76</v>
      </c>
      <c r="V114" s="145">
        <v>12</v>
      </c>
      <c r="W114" s="146">
        <v>0.17194570135746606</v>
      </c>
      <c r="X114" s="146">
        <v>2.7149321266968326E-2</v>
      </c>
    </row>
    <row r="115" spans="14:24" ht="15.6" x14ac:dyDescent="0.3">
      <c r="N115" s="142">
        <v>39994</v>
      </c>
      <c r="O115" s="143">
        <v>556</v>
      </c>
      <c r="P115" s="143">
        <v>61</v>
      </c>
      <c r="Q115" s="143">
        <v>495</v>
      </c>
      <c r="R115" s="144">
        <v>1908456579</v>
      </c>
      <c r="S115" s="144">
        <v>1124648077</v>
      </c>
      <c r="T115" s="144">
        <v>783808502</v>
      </c>
      <c r="U115" s="145">
        <v>98</v>
      </c>
      <c r="V115" s="145">
        <v>14</v>
      </c>
      <c r="W115" s="146">
        <v>0.17625899280575538</v>
      </c>
      <c r="X115" s="146">
        <v>2.5179856115107913E-2</v>
      </c>
    </row>
    <row r="116" spans="14:24" ht="15.6" x14ac:dyDescent="0.3">
      <c r="N116" s="142">
        <v>40025</v>
      </c>
      <c r="O116" s="143">
        <v>500</v>
      </c>
      <c r="P116" s="143">
        <v>49</v>
      </c>
      <c r="Q116" s="143">
        <v>451</v>
      </c>
      <c r="R116" s="144">
        <v>1895126237</v>
      </c>
      <c r="S116" s="144">
        <v>1127062868</v>
      </c>
      <c r="T116" s="144">
        <v>768063369</v>
      </c>
      <c r="U116" s="145">
        <v>94</v>
      </c>
      <c r="V116" s="145">
        <v>14</v>
      </c>
      <c r="W116" s="146">
        <v>0.188</v>
      </c>
      <c r="X116" s="146">
        <v>2.8000000000000001E-2</v>
      </c>
    </row>
    <row r="117" spans="14:24" ht="15.6" x14ac:dyDescent="0.3">
      <c r="N117" s="142">
        <v>40056</v>
      </c>
      <c r="O117" s="143">
        <v>461</v>
      </c>
      <c r="P117" s="143">
        <v>56</v>
      </c>
      <c r="Q117" s="143">
        <v>405</v>
      </c>
      <c r="R117" s="144">
        <v>1204384899</v>
      </c>
      <c r="S117" s="144">
        <v>466095776</v>
      </c>
      <c r="T117" s="144">
        <v>738289123</v>
      </c>
      <c r="U117" s="145">
        <v>102</v>
      </c>
      <c r="V117" s="145">
        <v>17</v>
      </c>
      <c r="W117" s="146">
        <v>0.22125813449023862</v>
      </c>
      <c r="X117" s="146">
        <v>3.6876355748373099E-2</v>
      </c>
    </row>
    <row r="118" spans="14:24" ht="15.6" x14ac:dyDescent="0.3">
      <c r="N118" s="142">
        <v>40086</v>
      </c>
      <c r="O118" s="143">
        <v>521</v>
      </c>
      <c r="P118" s="143">
        <v>72</v>
      </c>
      <c r="Q118" s="143">
        <v>449</v>
      </c>
      <c r="R118" s="144">
        <v>1552220962</v>
      </c>
      <c r="S118" s="144">
        <v>828683849</v>
      </c>
      <c r="T118" s="144">
        <v>723537113</v>
      </c>
      <c r="U118" s="145">
        <v>107</v>
      </c>
      <c r="V118" s="145">
        <v>33</v>
      </c>
      <c r="W118" s="146">
        <v>0.20537428023032631</v>
      </c>
      <c r="X118" s="146">
        <v>6.3339731285988479E-2</v>
      </c>
    </row>
    <row r="119" spans="14:24" ht="15.6" x14ac:dyDescent="0.3">
      <c r="N119" s="142">
        <v>40117</v>
      </c>
      <c r="O119" s="143">
        <v>502</v>
      </c>
      <c r="P119" s="143">
        <v>77</v>
      </c>
      <c r="Q119" s="143">
        <v>425</v>
      </c>
      <c r="R119" s="144">
        <v>1693622482</v>
      </c>
      <c r="S119" s="144">
        <v>998361217</v>
      </c>
      <c r="T119" s="144">
        <v>695261265</v>
      </c>
      <c r="U119" s="145">
        <v>106</v>
      </c>
      <c r="V119" s="145">
        <v>35</v>
      </c>
      <c r="W119" s="146">
        <v>0.21115537848605578</v>
      </c>
      <c r="X119" s="146">
        <v>6.9721115537848599E-2</v>
      </c>
    </row>
    <row r="120" spans="14:24" ht="15.6" x14ac:dyDescent="0.3">
      <c r="N120" s="142">
        <v>40147</v>
      </c>
      <c r="O120" s="143">
        <v>468</v>
      </c>
      <c r="P120" s="143">
        <v>68</v>
      </c>
      <c r="Q120" s="143">
        <v>400</v>
      </c>
      <c r="R120" s="144">
        <v>1454346006</v>
      </c>
      <c r="S120" s="144">
        <v>762108677</v>
      </c>
      <c r="T120" s="144">
        <v>692237329</v>
      </c>
      <c r="U120" s="145">
        <v>108</v>
      </c>
      <c r="V120" s="145">
        <v>27</v>
      </c>
      <c r="W120" s="146">
        <v>0.23076923076923078</v>
      </c>
      <c r="X120" s="146">
        <v>5.7692307692307696E-2</v>
      </c>
    </row>
    <row r="121" spans="14:24" ht="15.6" x14ac:dyDescent="0.3">
      <c r="N121" s="142">
        <v>40178</v>
      </c>
      <c r="O121" s="143">
        <v>816</v>
      </c>
      <c r="P121" s="143">
        <v>136</v>
      </c>
      <c r="Q121" s="143">
        <v>680</v>
      </c>
      <c r="R121" s="144">
        <v>3308046739</v>
      </c>
      <c r="S121" s="144">
        <v>1909045810</v>
      </c>
      <c r="T121" s="144">
        <v>1399000929</v>
      </c>
      <c r="U121" s="145">
        <v>166</v>
      </c>
      <c r="V121" s="145">
        <v>49</v>
      </c>
      <c r="W121" s="146">
        <v>0.20343137254901961</v>
      </c>
      <c r="X121" s="146">
        <v>6.0049019607843139E-2</v>
      </c>
    </row>
    <row r="122" spans="14:24" ht="15.6" x14ac:dyDescent="0.3">
      <c r="N122" s="142">
        <v>40209</v>
      </c>
      <c r="O122" s="143">
        <v>491</v>
      </c>
      <c r="P122" s="143">
        <v>56</v>
      </c>
      <c r="Q122" s="143">
        <v>435</v>
      </c>
      <c r="R122" s="144">
        <v>1628268034</v>
      </c>
      <c r="S122" s="144">
        <v>886142254</v>
      </c>
      <c r="T122" s="144">
        <v>742125780</v>
      </c>
      <c r="U122" s="145">
        <v>120</v>
      </c>
      <c r="V122" s="145">
        <v>19</v>
      </c>
      <c r="W122" s="146">
        <v>0.24439918533604887</v>
      </c>
      <c r="X122" s="146">
        <v>3.8696537678207736E-2</v>
      </c>
    </row>
    <row r="123" spans="14:24" ht="15.6" x14ac:dyDescent="0.3">
      <c r="N123" s="142">
        <v>40237</v>
      </c>
      <c r="O123" s="143">
        <v>483</v>
      </c>
      <c r="P123" s="143">
        <v>52</v>
      </c>
      <c r="Q123" s="143">
        <v>431</v>
      </c>
      <c r="R123" s="144">
        <v>1968861183</v>
      </c>
      <c r="S123" s="144">
        <v>1194182649</v>
      </c>
      <c r="T123" s="144">
        <v>774678534</v>
      </c>
      <c r="U123" s="145">
        <v>114</v>
      </c>
      <c r="V123" s="145">
        <v>20</v>
      </c>
      <c r="W123" s="146">
        <v>0.2360248447204969</v>
      </c>
      <c r="X123" s="146">
        <v>4.1407867494824016E-2</v>
      </c>
    </row>
    <row r="124" spans="14:24" ht="15.6" x14ac:dyDescent="0.3">
      <c r="N124" s="142">
        <v>40268</v>
      </c>
      <c r="O124" s="143">
        <v>663</v>
      </c>
      <c r="P124" s="143">
        <v>77</v>
      </c>
      <c r="Q124" s="143">
        <v>586</v>
      </c>
      <c r="R124" s="144">
        <v>2280900443</v>
      </c>
      <c r="S124" s="144">
        <v>1295668764</v>
      </c>
      <c r="T124" s="144">
        <v>985231679</v>
      </c>
      <c r="U124" s="145">
        <v>184</v>
      </c>
      <c r="V124" s="145">
        <v>36</v>
      </c>
      <c r="W124" s="146">
        <v>0.27752639517345401</v>
      </c>
      <c r="X124" s="146">
        <v>5.4298642533936653E-2</v>
      </c>
    </row>
    <row r="125" spans="14:24" ht="15.6" x14ac:dyDescent="0.3">
      <c r="N125" s="142">
        <v>40298</v>
      </c>
      <c r="O125" s="143">
        <v>668</v>
      </c>
      <c r="P125" s="143">
        <v>81</v>
      </c>
      <c r="Q125" s="143">
        <v>587</v>
      </c>
      <c r="R125" s="144">
        <v>1806172706</v>
      </c>
      <c r="S125" s="144">
        <v>953391503</v>
      </c>
      <c r="T125" s="144">
        <v>852781203</v>
      </c>
      <c r="U125" s="145">
        <v>192</v>
      </c>
      <c r="V125" s="145">
        <v>34</v>
      </c>
      <c r="W125" s="146">
        <v>0.28742514970059879</v>
      </c>
      <c r="X125" s="146">
        <v>5.089820359281437E-2</v>
      </c>
    </row>
    <row r="126" spans="14:24" ht="15.6" x14ac:dyDescent="0.3">
      <c r="N126" s="142">
        <v>40329</v>
      </c>
      <c r="O126" s="143">
        <v>578</v>
      </c>
      <c r="P126" s="143">
        <v>95</v>
      </c>
      <c r="Q126" s="143">
        <v>483</v>
      </c>
      <c r="R126" s="144">
        <v>2231883011</v>
      </c>
      <c r="S126" s="144">
        <v>1551176833</v>
      </c>
      <c r="T126" s="144">
        <v>680706178</v>
      </c>
      <c r="U126" s="145">
        <v>149</v>
      </c>
      <c r="V126" s="145">
        <v>29</v>
      </c>
      <c r="W126" s="146">
        <v>0.25778546712802769</v>
      </c>
      <c r="X126" s="146">
        <v>5.0173010380622836E-2</v>
      </c>
    </row>
    <row r="127" spans="14:24" ht="15.6" x14ac:dyDescent="0.3">
      <c r="N127" s="142">
        <v>40359</v>
      </c>
      <c r="O127" s="143">
        <v>774</v>
      </c>
      <c r="P127" s="143">
        <v>123</v>
      </c>
      <c r="Q127" s="143">
        <v>651</v>
      </c>
      <c r="R127" s="144">
        <v>3347271884</v>
      </c>
      <c r="S127" s="144">
        <v>2303003003</v>
      </c>
      <c r="T127" s="144">
        <v>1044268881</v>
      </c>
      <c r="U127" s="145">
        <v>199</v>
      </c>
      <c r="V127" s="145">
        <v>42</v>
      </c>
      <c r="W127" s="146">
        <v>0.25710594315245477</v>
      </c>
      <c r="X127" s="146">
        <v>5.4263565891472867E-2</v>
      </c>
    </row>
    <row r="128" spans="14:24" ht="15.6" x14ac:dyDescent="0.3">
      <c r="N128" s="142">
        <v>40390</v>
      </c>
      <c r="O128" s="143">
        <v>676</v>
      </c>
      <c r="P128" s="143">
        <v>103</v>
      </c>
      <c r="Q128" s="143">
        <v>573</v>
      </c>
      <c r="R128" s="144">
        <v>2297852928</v>
      </c>
      <c r="S128" s="144">
        <v>1241562137</v>
      </c>
      <c r="T128" s="144">
        <v>1056290791</v>
      </c>
      <c r="U128" s="145">
        <v>174</v>
      </c>
      <c r="V128" s="145">
        <v>41</v>
      </c>
      <c r="W128" s="146">
        <v>0.25739644970414199</v>
      </c>
      <c r="X128" s="146">
        <v>6.0650887573964495E-2</v>
      </c>
    </row>
    <row r="129" spans="14:24" ht="15.6" x14ac:dyDescent="0.3">
      <c r="N129" s="142">
        <v>40421</v>
      </c>
      <c r="O129" s="143">
        <v>691</v>
      </c>
      <c r="P129" s="143">
        <v>100</v>
      </c>
      <c r="Q129" s="143">
        <v>591</v>
      </c>
      <c r="R129" s="144">
        <v>2791327957</v>
      </c>
      <c r="S129" s="144">
        <v>1850159151</v>
      </c>
      <c r="T129" s="144">
        <v>941168806</v>
      </c>
      <c r="U129" s="145">
        <v>193</v>
      </c>
      <c r="V129" s="145">
        <v>33</v>
      </c>
      <c r="W129" s="146">
        <v>0.27930535455861072</v>
      </c>
      <c r="X129" s="146">
        <v>4.7756874095513747E-2</v>
      </c>
    </row>
    <row r="130" spans="14:24" ht="15.6" x14ac:dyDescent="0.3">
      <c r="N130" s="142">
        <v>40451</v>
      </c>
      <c r="O130" s="143">
        <v>756</v>
      </c>
      <c r="P130" s="143">
        <v>139</v>
      </c>
      <c r="Q130" s="143">
        <v>617</v>
      </c>
      <c r="R130" s="144">
        <v>4197309406</v>
      </c>
      <c r="S130" s="144">
        <v>3219878535</v>
      </c>
      <c r="T130" s="144">
        <v>977430871</v>
      </c>
      <c r="U130" s="145">
        <v>206</v>
      </c>
      <c r="V130" s="145">
        <v>40</v>
      </c>
      <c r="W130" s="146">
        <v>0.2724867724867725</v>
      </c>
      <c r="X130" s="146">
        <v>5.2910052910052907E-2</v>
      </c>
    </row>
    <row r="131" spans="14:24" ht="15.6" x14ac:dyDescent="0.3">
      <c r="N131" s="142">
        <v>40482</v>
      </c>
      <c r="O131" s="143">
        <v>660</v>
      </c>
      <c r="P131" s="143">
        <v>102</v>
      </c>
      <c r="Q131" s="143">
        <v>558</v>
      </c>
      <c r="R131" s="144">
        <v>3324607642</v>
      </c>
      <c r="S131" s="144">
        <v>2370289275</v>
      </c>
      <c r="T131" s="144">
        <v>954318367</v>
      </c>
      <c r="U131" s="145">
        <v>186</v>
      </c>
      <c r="V131" s="145">
        <v>43</v>
      </c>
      <c r="W131" s="146">
        <v>0.2818181818181818</v>
      </c>
      <c r="X131" s="146">
        <v>6.5151515151515155E-2</v>
      </c>
    </row>
    <row r="132" spans="14:24" ht="15.6" x14ac:dyDescent="0.3">
      <c r="N132" s="142">
        <v>40512</v>
      </c>
      <c r="O132" s="143">
        <v>727</v>
      </c>
      <c r="P132" s="143">
        <v>133</v>
      </c>
      <c r="Q132" s="143">
        <v>594</v>
      </c>
      <c r="R132" s="144">
        <v>3725923537</v>
      </c>
      <c r="S132" s="144">
        <v>2440919267</v>
      </c>
      <c r="T132" s="144">
        <v>1285004270</v>
      </c>
      <c r="U132" s="145">
        <v>192</v>
      </c>
      <c r="V132" s="145">
        <v>50</v>
      </c>
      <c r="W132" s="146">
        <v>0.26409903713892707</v>
      </c>
      <c r="X132" s="146">
        <v>6.8775790921595595E-2</v>
      </c>
    </row>
    <row r="133" spans="14:24" ht="15.6" x14ac:dyDescent="0.3">
      <c r="N133" s="142">
        <v>40543</v>
      </c>
      <c r="O133" s="143">
        <v>1213</v>
      </c>
      <c r="P133" s="143">
        <v>223</v>
      </c>
      <c r="Q133" s="143">
        <v>990</v>
      </c>
      <c r="R133" s="144">
        <v>6133787410</v>
      </c>
      <c r="S133" s="144">
        <v>4218379521</v>
      </c>
      <c r="T133" s="144">
        <v>1915407889</v>
      </c>
      <c r="U133" s="145">
        <v>286</v>
      </c>
      <c r="V133" s="145">
        <v>67</v>
      </c>
      <c r="W133" s="146">
        <v>0.23577906018136852</v>
      </c>
      <c r="X133" s="146">
        <v>5.5234954657873044E-2</v>
      </c>
    </row>
    <row r="134" spans="14:24" ht="15.6" x14ac:dyDescent="0.3">
      <c r="N134" s="142">
        <v>40574</v>
      </c>
      <c r="O134" s="143">
        <v>634</v>
      </c>
      <c r="P134" s="143">
        <v>109</v>
      </c>
      <c r="Q134" s="143">
        <v>525</v>
      </c>
      <c r="R134" s="144">
        <v>2572152184</v>
      </c>
      <c r="S134" s="144">
        <v>1720558837</v>
      </c>
      <c r="T134" s="144">
        <v>851593347</v>
      </c>
      <c r="U134" s="145">
        <v>156</v>
      </c>
      <c r="V134" s="145">
        <v>38</v>
      </c>
      <c r="W134" s="146">
        <v>0.24605678233438485</v>
      </c>
      <c r="X134" s="146">
        <v>5.993690851735016E-2</v>
      </c>
    </row>
    <row r="135" spans="14:24" ht="15.6" x14ac:dyDescent="0.3">
      <c r="N135" s="142">
        <v>40602</v>
      </c>
      <c r="O135" s="143">
        <v>617</v>
      </c>
      <c r="P135" s="143">
        <v>108</v>
      </c>
      <c r="Q135" s="143">
        <v>509</v>
      </c>
      <c r="R135" s="144">
        <v>3547279683</v>
      </c>
      <c r="S135" s="144">
        <v>2792238188</v>
      </c>
      <c r="T135" s="144">
        <v>755041495</v>
      </c>
      <c r="U135" s="145">
        <v>156</v>
      </c>
      <c r="V135" s="145">
        <v>39</v>
      </c>
      <c r="W135" s="146">
        <v>0.25283630470016205</v>
      </c>
      <c r="X135" s="146">
        <v>6.3209076175040513E-2</v>
      </c>
    </row>
    <row r="136" spans="14:24" ht="15.6" x14ac:dyDescent="0.3">
      <c r="N136" s="142">
        <v>40633</v>
      </c>
      <c r="O136" s="143">
        <v>938</v>
      </c>
      <c r="P136" s="143">
        <v>132</v>
      </c>
      <c r="Q136" s="143">
        <v>806</v>
      </c>
      <c r="R136" s="144">
        <v>3311591366</v>
      </c>
      <c r="S136" s="144">
        <v>2030748475</v>
      </c>
      <c r="T136" s="144">
        <v>1280842891</v>
      </c>
      <c r="U136" s="145">
        <v>277</v>
      </c>
      <c r="V136" s="145">
        <v>69</v>
      </c>
      <c r="W136" s="146">
        <v>0.29530916844349681</v>
      </c>
      <c r="X136" s="146">
        <v>7.3560767590618331E-2</v>
      </c>
    </row>
    <row r="137" spans="14:24" ht="15.6" x14ac:dyDescent="0.3">
      <c r="N137" s="142">
        <v>40663</v>
      </c>
      <c r="O137" s="143">
        <v>881</v>
      </c>
      <c r="P137" s="143">
        <v>145</v>
      </c>
      <c r="Q137" s="143">
        <v>736</v>
      </c>
      <c r="R137" s="144">
        <v>3561171251</v>
      </c>
      <c r="S137" s="144">
        <v>2393869104</v>
      </c>
      <c r="T137" s="144">
        <v>1167302147</v>
      </c>
      <c r="U137" s="145">
        <v>225</v>
      </c>
      <c r="V137" s="145">
        <v>61</v>
      </c>
      <c r="W137" s="146">
        <v>0.25539160045402953</v>
      </c>
      <c r="X137" s="146">
        <v>6.9239500567536888E-2</v>
      </c>
    </row>
    <row r="138" spans="14:24" ht="15.6" x14ac:dyDescent="0.3">
      <c r="N138" s="142">
        <v>40694</v>
      </c>
      <c r="O138" s="143">
        <v>951</v>
      </c>
      <c r="P138" s="143">
        <v>164</v>
      </c>
      <c r="Q138" s="143">
        <v>787</v>
      </c>
      <c r="R138" s="144">
        <v>5222053480</v>
      </c>
      <c r="S138" s="144">
        <v>3963216075</v>
      </c>
      <c r="T138" s="144">
        <v>1258837405</v>
      </c>
      <c r="U138" s="145">
        <v>232</v>
      </c>
      <c r="V138" s="145">
        <v>60</v>
      </c>
      <c r="W138" s="146">
        <v>0.24395373291272346</v>
      </c>
      <c r="X138" s="146">
        <v>6.3091482649842268E-2</v>
      </c>
    </row>
    <row r="139" spans="14:24" ht="15.6" x14ac:dyDescent="0.3">
      <c r="N139" s="142">
        <v>40724</v>
      </c>
      <c r="O139" s="143">
        <v>1075</v>
      </c>
      <c r="P139" s="143">
        <v>198</v>
      </c>
      <c r="Q139" s="143">
        <v>877</v>
      </c>
      <c r="R139" s="144">
        <v>5658500413</v>
      </c>
      <c r="S139" s="144">
        <v>4195775739</v>
      </c>
      <c r="T139" s="144">
        <v>1462724674</v>
      </c>
      <c r="U139" s="145">
        <v>231</v>
      </c>
      <c r="V139" s="145">
        <v>69</v>
      </c>
      <c r="W139" s="146">
        <v>0.21488372093023256</v>
      </c>
      <c r="X139" s="146">
        <v>6.4186046511627903E-2</v>
      </c>
    </row>
    <row r="140" spans="14:24" ht="15.6" x14ac:dyDescent="0.3">
      <c r="N140" s="142">
        <v>40755</v>
      </c>
      <c r="O140" s="143">
        <v>872</v>
      </c>
      <c r="P140" s="143">
        <v>163</v>
      </c>
      <c r="Q140" s="143">
        <v>709</v>
      </c>
      <c r="R140" s="144">
        <v>4209862036</v>
      </c>
      <c r="S140" s="144">
        <v>3024401781</v>
      </c>
      <c r="T140" s="144">
        <v>1185460255</v>
      </c>
      <c r="U140" s="145">
        <v>197</v>
      </c>
      <c r="V140" s="145">
        <v>53</v>
      </c>
      <c r="W140" s="146">
        <v>0.22591743119266056</v>
      </c>
      <c r="X140" s="146">
        <v>6.0779816513761471E-2</v>
      </c>
    </row>
    <row r="141" spans="14:24" ht="15.6" x14ac:dyDescent="0.3">
      <c r="N141" s="142">
        <v>40786</v>
      </c>
      <c r="O141" s="143">
        <v>925</v>
      </c>
      <c r="P141" s="143">
        <v>148</v>
      </c>
      <c r="Q141" s="143">
        <v>777</v>
      </c>
      <c r="R141" s="144">
        <v>4831825207</v>
      </c>
      <c r="S141" s="144">
        <v>3428463649</v>
      </c>
      <c r="T141" s="144">
        <v>1403361558</v>
      </c>
      <c r="U141" s="145">
        <v>213</v>
      </c>
      <c r="V141" s="145">
        <v>51</v>
      </c>
      <c r="W141" s="146">
        <v>0.23027027027027028</v>
      </c>
      <c r="X141" s="146">
        <v>5.5135135135135134E-2</v>
      </c>
    </row>
    <row r="142" spans="14:24" ht="15.6" x14ac:dyDescent="0.3">
      <c r="N142" s="142">
        <v>40816</v>
      </c>
      <c r="O142" s="143">
        <v>917</v>
      </c>
      <c r="P142" s="143">
        <v>159</v>
      </c>
      <c r="Q142" s="143">
        <v>758</v>
      </c>
      <c r="R142" s="144">
        <v>4815431534</v>
      </c>
      <c r="S142" s="144">
        <v>3478608161</v>
      </c>
      <c r="T142" s="144">
        <v>1336823373</v>
      </c>
      <c r="U142" s="145">
        <v>203</v>
      </c>
      <c r="V142" s="145">
        <v>52</v>
      </c>
      <c r="W142" s="146">
        <v>0.22137404580152673</v>
      </c>
      <c r="X142" s="146">
        <v>5.6706652126499453E-2</v>
      </c>
    </row>
    <row r="143" spans="14:24" ht="15.6" x14ac:dyDescent="0.3">
      <c r="N143" s="142">
        <v>40847</v>
      </c>
      <c r="O143" s="143">
        <v>822</v>
      </c>
      <c r="P143" s="143">
        <v>155</v>
      </c>
      <c r="Q143" s="143">
        <v>667</v>
      </c>
      <c r="R143" s="144">
        <v>4821911963</v>
      </c>
      <c r="S143" s="144">
        <v>3606142790</v>
      </c>
      <c r="T143" s="144">
        <v>1215769173</v>
      </c>
      <c r="U143" s="145">
        <v>166</v>
      </c>
      <c r="V143" s="145">
        <v>49</v>
      </c>
      <c r="W143" s="146">
        <v>0.20194647201946472</v>
      </c>
      <c r="X143" s="146">
        <v>5.9610705596107053E-2</v>
      </c>
    </row>
    <row r="144" spans="14:24" ht="15.6" x14ac:dyDescent="0.3">
      <c r="N144" s="142">
        <v>40877</v>
      </c>
      <c r="O144" s="143">
        <v>835</v>
      </c>
      <c r="P144" s="143">
        <v>128</v>
      </c>
      <c r="Q144" s="143">
        <v>707</v>
      </c>
      <c r="R144" s="144">
        <v>3946005076</v>
      </c>
      <c r="S144" s="144">
        <v>2701805837</v>
      </c>
      <c r="T144" s="144">
        <v>1244199239</v>
      </c>
      <c r="U144" s="145">
        <v>199</v>
      </c>
      <c r="V144" s="145">
        <v>32</v>
      </c>
      <c r="W144" s="146">
        <v>0.23832335329341317</v>
      </c>
      <c r="X144" s="146">
        <v>3.8323353293413173E-2</v>
      </c>
    </row>
    <row r="145" spans="14:24" ht="15.6" x14ac:dyDescent="0.3">
      <c r="N145" s="142">
        <v>40908</v>
      </c>
      <c r="O145" s="143">
        <v>1323</v>
      </c>
      <c r="P145" s="143">
        <v>233</v>
      </c>
      <c r="Q145" s="143">
        <v>1090</v>
      </c>
      <c r="R145" s="144">
        <v>7431390513</v>
      </c>
      <c r="S145" s="144">
        <v>5492623393</v>
      </c>
      <c r="T145" s="144">
        <v>1938767120</v>
      </c>
      <c r="U145" s="145">
        <v>295</v>
      </c>
      <c r="V145" s="145">
        <v>61</v>
      </c>
      <c r="W145" s="146">
        <v>0.22297808012093726</v>
      </c>
      <c r="X145" s="146">
        <v>4.6107331821617539E-2</v>
      </c>
    </row>
    <row r="146" spans="14:24" ht="15.6" x14ac:dyDescent="0.3">
      <c r="N146" s="142">
        <v>40939</v>
      </c>
      <c r="O146" s="143">
        <v>725</v>
      </c>
      <c r="P146" s="143">
        <v>122</v>
      </c>
      <c r="Q146" s="143">
        <v>603</v>
      </c>
      <c r="R146" s="144">
        <v>3639212855</v>
      </c>
      <c r="S146" s="144">
        <v>2618174237</v>
      </c>
      <c r="T146" s="144">
        <v>1021038618</v>
      </c>
      <c r="U146" s="145">
        <v>145</v>
      </c>
      <c r="V146" s="145">
        <v>26</v>
      </c>
      <c r="W146" s="146">
        <v>0.2</v>
      </c>
      <c r="X146" s="146">
        <v>3.5862068965517239E-2</v>
      </c>
    </row>
    <row r="147" spans="14:24" ht="15.6" x14ac:dyDescent="0.3">
      <c r="N147" s="142">
        <v>40968</v>
      </c>
      <c r="O147" s="143">
        <v>848</v>
      </c>
      <c r="P147" s="143">
        <v>141</v>
      </c>
      <c r="Q147" s="143">
        <v>707</v>
      </c>
      <c r="R147" s="144">
        <v>3842621201</v>
      </c>
      <c r="S147" s="144">
        <v>2617564978</v>
      </c>
      <c r="T147" s="144">
        <v>1225056223</v>
      </c>
      <c r="U147" s="145">
        <v>189</v>
      </c>
      <c r="V147" s="145">
        <v>47</v>
      </c>
      <c r="W147" s="146">
        <v>0.22287735849056603</v>
      </c>
      <c r="X147" s="146">
        <v>5.5424528301886794E-2</v>
      </c>
    </row>
    <row r="148" spans="14:24" ht="15.6" x14ac:dyDescent="0.3">
      <c r="N148" s="142">
        <v>40999</v>
      </c>
      <c r="O148" s="143">
        <v>1080</v>
      </c>
      <c r="P148" s="143">
        <v>179</v>
      </c>
      <c r="Q148" s="143">
        <v>901</v>
      </c>
      <c r="R148" s="144">
        <v>5264474806</v>
      </c>
      <c r="S148" s="144">
        <v>3674413844</v>
      </c>
      <c r="T148" s="144">
        <v>1590060962</v>
      </c>
      <c r="U148" s="145">
        <v>231</v>
      </c>
      <c r="V148" s="145">
        <v>46</v>
      </c>
      <c r="W148" s="146">
        <v>0.21388888888888888</v>
      </c>
      <c r="X148" s="146">
        <v>4.2592592592592592E-2</v>
      </c>
    </row>
    <row r="149" spans="14:24" ht="15.6" x14ac:dyDescent="0.3">
      <c r="N149" s="142">
        <v>41029</v>
      </c>
      <c r="O149" s="143">
        <v>943</v>
      </c>
      <c r="P149" s="143">
        <v>146</v>
      </c>
      <c r="Q149" s="143">
        <v>797</v>
      </c>
      <c r="R149" s="144">
        <v>4011686414</v>
      </c>
      <c r="S149" s="144">
        <v>2731517831</v>
      </c>
      <c r="T149" s="144">
        <v>1280168583</v>
      </c>
      <c r="U149" s="145">
        <v>211</v>
      </c>
      <c r="V149" s="145">
        <v>51</v>
      </c>
      <c r="W149" s="146">
        <v>0.22375397667020147</v>
      </c>
      <c r="X149" s="146">
        <v>5.4082714740190878E-2</v>
      </c>
    </row>
    <row r="150" spans="14:24" ht="15.6" x14ac:dyDescent="0.3">
      <c r="N150" s="142">
        <v>41060</v>
      </c>
      <c r="O150" s="143">
        <v>1122</v>
      </c>
      <c r="P150" s="143">
        <v>176</v>
      </c>
      <c r="Q150" s="143">
        <v>946</v>
      </c>
      <c r="R150" s="144">
        <v>5058884136</v>
      </c>
      <c r="S150" s="144">
        <v>3213006443</v>
      </c>
      <c r="T150" s="144">
        <v>1845877693</v>
      </c>
      <c r="U150" s="145">
        <v>227</v>
      </c>
      <c r="V150" s="145">
        <v>54</v>
      </c>
      <c r="W150" s="146">
        <v>0.20231729055258468</v>
      </c>
      <c r="X150" s="146">
        <v>4.8128342245989303E-2</v>
      </c>
    </row>
    <row r="151" spans="14:24" ht="15.6" x14ac:dyDescent="0.3">
      <c r="N151" s="142">
        <v>41090</v>
      </c>
      <c r="O151" s="143">
        <v>1187</v>
      </c>
      <c r="P151" s="143">
        <v>190</v>
      </c>
      <c r="Q151" s="143">
        <v>997</v>
      </c>
      <c r="R151" s="144">
        <v>5845499330</v>
      </c>
      <c r="S151" s="144">
        <v>4099343202</v>
      </c>
      <c r="T151" s="144">
        <v>1746156128</v>
      </c>
      <c r="U151" s="145">
        <v>236</v>
      </c>
      <c r="V151" s="145">
        <v>52</v>
      </c>
      <c r="W151" s="146">
        <v>0.19882055602358889</v>
      </c>
      <c r="X151" s="146">
        <v>4.3807919123841618E-2</v>
      </c>
    </row>
    <row r="152" spans="14:24" ht="15.6" x14ac:dyDescent="0.3">
      <c r="N152" s="142">
        <v>41121</v>
      </c>
      <c r="O152" s="143">
        <v>1002</v>
      </c>
      <c r="P152" s="143">
        <v>169</v>
      </c>
      <c r="Q152" s="143">
        <v>833</v>
      </c>
      <c r="R152" s="144">
        <v>5470941592</v>
      </c>
      <c r="S152" s="144">
        <v>3886232916</v>
      </c>
      <c r="T152" s="144">
        <v>1584708676</v>
      </c>
      <c r="U152" s="145">
        <v>202</v>
      </c>
      <c r="V152" s="145">
        <v>56</v>
      </c>
      <c r="W152" s="146">
        <v>0.20159680638722555</v>
      </c>
      <c r="X152" s="146">
        <v>5.588822355289421E-2</v>
      </c>
    </row>
    <row r="153" spans="14:24" ht="15.6" x14ac:dyDescent="0.3">
      <c r="N153" s="142">
        <v>41152</v>
      </c>
      <c r="O153" s="143">
        <v>1184</v>
      </c>
      <c r="P153" s="143">
        <v>190</v>
      </c>
      <c r="Q153" s="143">
        <v>994</v>
      </c>
      <c r="R153" s="144">
        <v>6019584429</v>
      </c>
      <c r="S153" s="144">
        <v>4290098288</v>
      </c>
      <c r="T153" s="144">
        <v>1729486141</v>
      </c>
      <c r="U153" s="145">
        <v>207</v>
      </c>
      <c r="V153" s="145">
        <v>40</v>
      </c>
      <c r="W153" s="146">
        <v>0.17483108108108109</v>
      </c>
      <c r="X153" s="146">
        <v>3.3783783783783786E-2</v>
      </c>
    </row>
    <row r="154" spans="14:24" ht="15.6" x14ac:dyDescent="0.3">
      <c r="N154" s="142">
        <v>41182</v>
      </c>
      <c r="O154" s="143">
        <v>1028</v>
      </c>
      <c r="P154" s="143">
        <v>154</v>
      </c>
      <c r="Q154" s="143">
        <v>874</v>
      </c>
      <c r="R154" s="144">
        <v>4921424689</v>
      </c>
      <c r="S154" s="144">
        <v>3423849723</v>
      </c>
      <c r="T154" s="144">
        <v>1497574966</v>
      </c>
      <c r="U154" s="145">
        <v>209</v>
      </c>
      <c r="V154" s="145">
        <v>38</v>
      </c>
      <c r="W154" s="146">
        <v>0.20330739299610895</v>
      </c>
      <c r="X154" s="146">
        <v>3.6964980544747082E-2</v>
      </c>
    </row>
    <row r="155" spans="14:24" ht="15.6" x14ac:dyDescent="0.3">
      <c r="N155" s="142">
        <v>41213</v>
      </c>
      <c r="O155" s="143">
        <v>1129</v>
      </c>
      <c r="P155" s="143">
        <v>164</v>
      </c>
      <c r="Q155" s="143">
        <v>965</v>
      </c>
      <c r="R155" s="144">
        <v>5063339326</v>
      </c>
      <c r="S155" s="144">
        <v>3250319568</v>
      </c>
      <c r="T155" s="144">
        <v>1813019758</v>
      </c>
      <c r="U155" s="145">
        <v>174</v>
      </c>
      <c r="V155" s="145">
        <v>41</v>
      </c>
      <c r="W155" s="146">
        <v>0.15411868910540302</v>
      </c>
      <c r="X155" s="146">
        <v>3.6315323294951282E-2</v>
      </c>
    </row>
    <row r="156" spans="14:24" ht="15.6" x14ac:dyDescent="0.3">
      <c r="N156" s="142">
        <v>41243</v>
      </c>
      <c r="O156" s="143">
        <v>1191</v>
      </c>
      <c r="P156" s="143">
        <v>214</v>
      </c>
      <c r="Q156" s="143">
        <v>977</v>
      </c>
      <c r="R156" s="144">
        <v>6143120656</v>
      </c>
      <c r="S156" s="144">
        <v>4103376882</v>
      </c>
      <c r="T156" s="144">
        <v>2039743774</v>
      </c>
      <c r="U156" s="145">
        <v>177</v>
      </c>
      <c r="V156" s="145">
        <v>57</v>
      </c>
      <c r="W156" s="146">
        <v>0.1486146095717884</v>
      </c>
      <c r="X156" s="146">
        <v>4.7858942065491183E-2</v>
      </c>
    </row>
    <row r="157" spans="14:24" ht="15.6" x14ac:dyDescent="0.3">
      <c r="N157" s="142">
        <v>41274</v>
      </c>
      <c r="O157" s="143">
        <v>2016</v>
      </c>
      <c r="P157" s="143">
        <v>365</v>
      </c>
      <c r="Q157" s="143">
        <v>1651</v>
      </c>
      <c r="R157" s="144">
        <v>11277764424</v>
      </c>
      <c r="S157" s="144">
        <v>7420491516</v>
      </c>
      <c r="T157" s="144">
        <v>3857272908</v>
      </c>
      <c r="U157" s="145">
        <v>262</v>
      </c>
      <c r="V157" s="145">
        <v>71</v>
      </c>
      <c r="W157" s="146">
        <v>0.12996031746031747</v>
      </c>
      <c r="X157" s="146">
        <v>3.5218253968253968E-2</v>
      </c>
    </row>
    <row r="158" spans="14:24" ht="15.6" x14ac:dyDescent="0.3">
      <c r="N158" s="142">
        <v>41305</v>
      </c>
      <c r="O158" s="143">
        <v>868</v>
      </c>
      <c r="P158" s="143">
        <v>128</v>
      </c>
      <c r="Q158" s="143">
        <v>740</v>
      </c>
      <c r="R158" s="144">
        <v>3556352587</v>
      </c>
      <c r="S158" s="144">
        <v>2467165528</v>
      </c>
      <c r="T158" s="144">
        <v>1089187059</v>
      </c>
      <c r="U158" s="145">
        <v>142</v>
      </c>
      <c r="V158" s="145">
        <v>41</v>
      </c>
      <c r="W158" s="146">
        <v>0.16359447004608296</v>
      </c>
      <c r="X158" s="146">
        <v>4.7235023041474651E-2</v>
      </c>
    </row>
    <row r="159" spans="14:24" ht="15.6" x14ac:dyDescent="0.3">
      <c r="N159" s="142">
        <v>41333</v>
      </c>
      <c r="O159" s="143">
        <v>839</v>
      </c>
      <c r="P159" s="143">
        <v>116</v>
      </c>
      <c r="Q159" s="143">
        <v>723</v>
      </c>
      <c r="R159" s="144">
        <v>3230449281</v>
      </c>
      <c r="S159" s="144">
        <v>1993376470</v>
      </c>
      <c r="T159" s="144">
        <v>1237072811</v>
      </c>
      <c r="U159" s="145">
        <v>139</v>
      </c>
      <c r="V159" s="145">
        <v>30</v>
      </c>
      <c r="W159" s="146">
        <v>0.16567342073897498</v>
      </c>
      <c r="X159" s="146">
        <v>3.5756853396901073E-2</v>
      </c>
    </row>
    <row r="160" spans="14:24" ht="15.6" x14ac:dyDescent="0.3">
      <c r="N160" s="142">
        <v>41364</v>
      </c>
      <c r="O160" s="143">
        <v>1214</v>
      </c>
      <c r="P160" s="143">
        <v>180</v>
      </c>
      <c r="Q160" s="143">
        <v>1034</v>
      </c>
      <c r="R160" s="144">
        <v>5631339057</v>
      </c>
      <c r="S160" s="144">
        <v>3858363939</v>
      </c>
      <c r="T160" s="144">
        <v>1772975118</v>
      </c>
      <c r="U160" s="145">
        <v>205</v>
      </c>
      <c r="V160" s="145">
        <v>37</v>
      </c>
      <c r="W160" s="146">
        <v>0.16886326194398682</v>
      </c>
      <c r="X160" s="146">
        <v>3.0477759472817133E-2</v>
      </c>
    </row>
    <row r="161" spans="14:24" ht="15.6" x14ac:dyDescent="0.3">
      <c r="N161" s="142">
        <v>41394</v>
      </c>
      <c r="O161" s="143">
        <v>1219</v>
      </c>
      <c r="P161" s="143">
        <v>187</v>
      </c>
      <c r="Q161" s="143">
        <v>1032</v>
      </c>
      <c r="R161" s="144">
        <v>6061566896</v>
      </c>
      <c r="S161" s="144">
        <v>4260545763</v>
      </c>
      <c r="T161" s="144">
        <v>1801021133</v>
      </c>
      <c r="U161" s="145">
        <v>177</v>
      </c>
      <c r="V161" s="145">
        <v>37</v>
      </c>
      <c r="W161" s="146">
        <v>0.14520098441345364</v>
      </c>
      <c r="X161" s="146">
        <v>3.0352748154224774E-2</v>
      </c>
    </row>
    <row r="162" spans="14:24" ht="15.6" x14ac:dyDescent="0.3">
      <c r="N162" s="142">
        <v>41425</v>
      </c>
      <c r="O162" s="143">
        <v>1415</v>
      </c>
      <c r="P162" s="143">
        <v>194</v>
      </c>
      <c r="Q162" s="143">
        <v>1221</v>
      </c>
      <c r="R162" s="144">
        <v>6515105065</v>
      </c>
      <c r="S162" s="144">
        <v>4226657375</v>
      </c>
      <c r="T162" s="144">
        <v>2288447690</v>
      </c>
      <c r="U162" s="145">
        <v>205</v>
      </c>
      <c r="V162" s="145">
        <v>49</v>
      </c>
      <c r="W162" s="146">
        <v>0.14487632508833923</v>
      </c>
      <c r="X162" s="146">
        <v>3.4628975265017667E-2</v>
      </c>
    </row>
    <row r="163" spans="14:24" ht="15.6" x14ac:dyDescent="0.3">
      <c r="N163" s="142">
        <v>41455</v>
      </c>
      <c r="O163" s="143">
        <v>1443</v>
      </c>
      <c r="P163" s="143">
        <v>253</v>
      </c>
      <c r="Q163" s="143">
        <v>1190</v>
      </c>
      <c r="R163" s="144">
        <v>9162318353</v>
      </c>
      <c r="S163" s="144">
        <v>6611821946</v>
      </c>
      <c r="T163" s="144">
        <v>2550496407</v>
      </c>
      <c r="U163" s="145">
        <v>206</v>
      </c>
      <c r="V163" s="145">
        <v>48</v>
      </c>
      <c r="W163" s="146">
        <v>0.14275814275814275</v>
      </c>
      <c r="X163" s="146">
        <v>3.3264033264033266E-2</v>
      </c>
    </row>
    <row r="164" spans="14:24" ht="15.6" x14ac:dyDescent="0.3">
      <c r="N164" s="142">
        <v>41486</v>
      </c>
      <c r="O164" s="143">
        <v>1353</v>
      </c>
      <c r="P164" s="143">
        <v>194</v>
      </c>
      <c r="Q164" s="143">
        <v>1159</v>
      </c>
      <c r="R164" s="144">
        <v>6042502255</v>
      </c>
      <c r="S164" s="144">
        <v>3947098458</v>
      </c>
      <c r="T164" s="144">
        <v>2095403797</v>
      </c>
      <c r="U164" s="145">
        <v>152</v>
      </c>
      <c r="V164" s="145">
        <v>44</v>
      </c>
      <c r="W164" s="146">
        <v>0.1123429416112343</v>
      </c>
      <c r="X164" s="146">
        <v>3.2520325203252036E-2</v>
      </c>
    </row>
    <row r="165" spans="14:24" ht="15.6" x14ac:dyDescent="0.3">
      <c r="N165" s="142">
        <v>41517</v>
      </c>
      <c r="O165" s="143">
        <v>1421</v>
      </c>
      <c r="P165" s="143">
        <v>241</v>
      </c>
      <c r="Q165" s="143">
        <v>1180</v>
      </c>
      <c r="R165" s="144">
        <v>7383045346</v>
      </c>
      <c r="S165" s="144">
        <v>4765914756</v>
      </c>
      <c r="T165" s="144">
        <v>2617130590</v>
      </c>
      <c r="U165" s="145">
        <v>200</v>
      </c>
      <c r="V165" s="145">
        <v>44</v>
      </c>
      <c r="W165" s="146">
        <v>0.14074595355383532</v>
      </c>
      <c r="X165" s="146">
        <v>3.096410978184377E-2</v>
      </c>
    </row>
    <row r="166" spans="14:24" ht="15.6" x14ac:dyDescent="0.3">
      <c r="N166" s="142">
        <v>41547</v>
      </c>
      <c r="O166" s="143">
        <v>1298</v>
      </c>
      <c r="P166" s="143">
        <v>199</v>
      </c>
      <c r="Q166" s="143">
        <v>1099</v>
      </c>
      <c r="R166" s="144">
        <v>7024140845</v>
      </c>
      <c r="S166" s="144">
        <v>4887610803</v>
      </c>
      <c r="T166" s="144">
        <v>2136530042</v>
      </c>
      <c r="U166" s="145">
        <v>151</v>
      </c>
      <c r="V166" s="145">
        <v>35</v>
      </c>
      <c r="W166" s="146">
        <v>0.11633281972265024</v>
      </c>
      <c r="X166" s="146">
        <v>2.6964560862865947E-2</v>
      </c>
    </row>
    <row r="167" spans="14:24" ht="15.6" x14ac:dyDescent="0.3">
      <c r="N167" s="142">
        <v>41578</v>
      </c>
      <c r="O167" s="143">
        <v>1411</v>
      </c>
      <c r="P167" s="143">
        <v>225</v>
      </c>
      <c r="Q167" s="143">
        <v>1186</v>
      </c>
      <c r="R167" s="144">
        <v>9070664156</v>
      </c>
      <c r="S167" s="144">
        <v>6925157929</v>
      </c>
      <c r="T167" s="144">
        <v>2145506227</v>
      </c>
      <c r="U167" s="145">
        <v>155</v>
      </c>
      <c r="V167" s="145">
        <v>34</v>
      </c>
      <c r="W167" s="146">
        <v>0.10985116938341602</v>
      </c>
      <c r="X167" s="146">
        <v>2.4096385542168676E-2</v>
      </c>
    </row>
    <row r="168" spans="14:24" ht="15.6" x14ac:dyDescent="0.3">
      <c r="N168" s="142">
        <v>41608</v>
      </c>
      <c r="O168" s="143">
        <v>1133</v>
      </c>
      <c r="P168" s="143">
        <v>196</v>
      </c>
      <c r="Q168" s="143">
        <v>937</v>
      </c>
      <c r="R168" s="144">
        <v>6241963513</v>
      </c>
      <c r="S168" s="144">
        <v>4389325265</v>
      </c>
      <c r="T168" s="144">
        <v>1852638248</v>
      </c>
      <c r="U168" s="145">
        <v>161</v>
      </c>
      <c r="V168" s="145">
        <v>45</v>
      </c>
      <c r="W168" s="146">
        <v>0.14210061782877317</v>
      </c>
      <c r="X168" s="146">
        <v>3.971756398940865E-2</v>
      </c>
    </row>
    <row r="169" spans="14:24" ht="15.6" x14ac:dyDescent="0.3">
      <c r="N169" s="142">
        <v>41639</v>
      </c>
      <c r="O169" s="143">
        <v>1856</v>
      </c>
      <c r="P169" s="143">
        <v>371</v>
      </c>
      <c r="Q169" s="143">
        <v>1485</v>
      </c>
      <c r="R169" s="144">
        <v>11566792325</v>
      </c>
      <c r="S169" s="144">
        <v>8358249505</v>
      </c>
      <c r="T169" s="144">
        <v>3208542820</v>
      </c>
      <c r="U169" s="145">
        <v>198</v>
      </c>
      <c r="V169" s="145">
        <v>74</v>
      </c>
      <c r="W169" s="146">
        <v>0.10668103448275862</v>
      </c>
      <c r="X169" s="146">
        <v>3.9870689655172417E-2</v>
      </c>
    </row>
    <row r="170" spans="14:24" ht="15.6" x14ac:dyDescent="0.3">
      <c r="N170" s="142">
        <v>41670</v>
      </c>
      <c r="O170" s="143">
        <v>1217</v>
      </c>
      <c r="P170" s="143">
        <v>188</v>
      </c>
      <c r="Q170" s="143">
        <v>1029</v>
      </c>
      <c r="R170" s="144">
        <v>5186953367</v>
      </c>
      <c r="S170" s="144">
        <v>2859986447</v>
      </c>
      <c r="T170" s="144">
        <v>2326966920</v>
      </c>
      <c r="U170" s="145">
        <v>120</v>
      </c>
      <c r="V170" s="145">
        <v>36</v>
      </c>
      <c r="W170" s="146">
        <v>9.8603122432210352E-2</v>
      </c>
      <c r="X170" s="146">
        <v>2.9580936729663106E-2</v>
      </c>
    </row>
    <row r="171" spans="14:24" ht="15.6" x14ac:dyDescent="0.3">
      <c r="N171" s="142">
        <v>41698</v>
      </c>
      <c r="O171" s="143">
        <v>1126</v>
      </c>
      <c r="P171" s="143">
        <v>163</v>
      </c>
      <c r="Q171" s="143">
        <v>963</v>
      </c>
      <c r="R171" s="144">
        <v>4950378679</v>
      </c>
      <c r="S171" s="144">
        <v>3195625561</v>
      </c>
      <c r="T171" s="144">
        <v>1754753118</v>
      </c>
      <c r="U171" s="145">
        <v>91</v>
      </c>
      <c r="V171" s="145">
        <v>27</v>
      </c>
      <c r="W171" s="146">
        <v>8.0817051509769089E-2</v>
      </c>
      <c r="X171" s="146">
        <v>2.3978685612788632E-2</v>
      </c>
    </row>
    <row r="172" spans="14:24" ht="15.6" x14ac:dyDescent="0.3">
      <c r="N172" s="142">
        <v>41729</v>
      </c>
      <c r="O172" s="143">
        <v>1276</v>
      </c>
      <c r="P172" s="143">
        <v>217</v>
      </c>
      <c r="Q172" s="143">
        <v>1059</v>
      </c>
      <c r="R172" s="144">
        <v>6775277221</v>
      </c>
      <c r="S172" s="144">
        <v>4587688638</v>
      </c>
      <c r="T172" s="144">
        <v>2187588583</v>
      </c>
      <c r="U172" s="145">
        <v>133</v>
      </c>
      <c r="V172" s="145">
        <v>33</v>
      </c>
      <c r="W172" s="146">
        <v>0.1042319749216301</v>
      </c>
      <c r="X172" s="146">
        <v>2.5862068965517241E-2</v>
      </c>
    </row>
    <row r="173" spans="14:24" ht="15.6" x14ac:dyDescent="0.3">
      <c r="N173" s="142">
        <v>41759</v>
      </c>
      <c r="O173" s="143">
        <v>1290</v>
      </c>
      <c r="P173" s="143">
        <v>201</v>
      </c>
      <c r="Q173" s="143">
        <v>1089</v>
      </c>
      <c r="R173" s="144">
        <v>6543056425</v>
      </c>
      <c r="S173" s="144">
        <v>4273270502</v>
      </c>
      <c r="T173" s="144">
        <v>2269785923</v>
      </c>
      <c r="U173" s="145">
        <v>155</v>
      </c>
      <c r="V173" s="145">
        <v>25</v>
      </c>
      <c r="W173" s="146">
        <v>0.12015503875968993</v>
      </c>
      <c r="X173" s="146">
        <v>1.937984496124031E-2</v>
      </c>
    </row>
    <row r="174" spans="14:24" ht="15.6" x14ac:dyDescent="0.3">
      <c r="N174" s="142">
        <v>41790</v>
      </c>
      <c r="O174" s="143">
        <v>1432</v>
      </c>
      <c r="P174" s="143">
        <v>238</v>
      </c>
      <c r="Q174" s="143">
        <v>1194</v>
      </c>
      <c r="R174" s="144">
        <v>7965532542</v>
      </c>
      <c r="S174" s="144">
        <v>5602874615</v>
      </c>
      <c r="T174" s="144">
        <v>2362657927</v>
      </c>
      <c r="U174" s="145">
        <v>129</v>
      </c>
      <c r="V174" s="145">
        <v>52</v>
      </c>
      <c r="W174" s="146">
        <v>9.0083798882681559E-2</v>
      </c>
      <c r="X174" s="146">
        <v>3.6312849162011177E-2</v>
      </c>
    </row>
    <row r="175" spans="14:24" ht="15.6" x14ac:dyDescent="0.3">
      <c r="N175" s="142">
        <v>41820</v>
      </c>
      <c r="O175" s="143">
        <v>1621</v>
      </c>
      <c r="P175" s="143">
        <v>276</v>
      </c>
      <c r="Q175" s="143">
        <v>1345</v>
      </c>
      <c r="R175" s="144">
        <v>13153575513</v>
      </c>
      <c r="S175" s="144">
        <v>10230855868</v>
      </c>
      <c r="T175" s="144">
        <v>2922719645</v>
      </c>
      <c r="U175" s="145">
        <v>147</v>
      </c>
      <c r="V175" s="145">
        <v>33</v>
      </c>
      <c r="W175" s="146">
        <v>9.0684762492288712E-2</v>
      </c>
      <c r="X175" s="146">
        <v>2.0357803824799507E-2</v>
      </c>
    </row>
    <row r="176" spans="14:24" ht="15.6" x14ac:dyDescent="0.3">
      <c r="N176" s="142">
        <v>41851</v>
      </c>
      <c r="O176" s="143">
        <v>1499</v>
      </c>
      <c r="P176" s="143">
        <v>278</v>
      </c>
      <c r="Q176" s="143">
        <v>1221</v>
      </c>
      <c r="R176" s="144">
        <v>10140252394</v>
      </c>
      <c r="S176" s="144">
        <v>7269097696</v>
      </c>
      <c r="T176" s="144">
        <v>2871154698</v>
      </c>
      <c r="U176" s="145">
        <v>121</v>
      </c>
      <c r="V176" s="145">
        <v>31</v>
      </c>
      <c r="W176" s="146">
        <v>8.0720480320213478E-2</v>
      </c>
      <c r="X176" s="146">
        <v>2.0680453635757171E-2</v>
      </c>
    </row>
    <row r="177" spans="14:24" ht="15.6" x14ac:dyDescent="0.3">
      <c r="N177" s="142">
        <v>41882</v>
      </c>
      <c r="O177" s="143">
        <v>1435</v>
      </c>
      <c r="P177" s="143">
        <v>246</v>
      </c>
      <c r="Q177" s="143">
        <v>1189</v>
      </c>
      <c r="R177" s="144">
        <v>8719639249</v>
      </c>
      <c r="S177" s="144">
        <v>6184743069</v>
      </c>
      <c r="T177" s="144">
        <v>2534896180</v>
      </c>
      <c r="U177" s="145">
        <v>107</v>
      </c>
      <c r="V177" s="145">
        <v>17</v>
      </c>
      <c r="W177" s="146">
        <v>7.456445993031359E-2</v>
      </c>
      <c r="X177" s="146">
        <v>1.1846689895470384E-2</v>
      </c>
    </row>
    <row r="178" spans="14:24" ht="15.6" x14ac:dyDescent="0.3">
      <c r="N178" s="142">
        <v>41912</v>
      </c>
      <c r="O178" s="143">
        <v>1443</v>
      </c>
      <c r="P178" s="143">
        <v>269</v>
      </c>
      <c r="Q178" s="143">
        <v>1174</v>
      </c>
      <c r="R178" s="144">
        <v>9113930662</v>
      </c>
      <c r="S178" s="144">
        <v>6564183442</v>
      </c>
      <c r="T178" s="144">
        <v>2549747220</v>
      </c>
      <c r="U178" s="145">
        <v>109</v>
      </c>
      <c r="V178" s="145">
        <v>26</v>
      </c>
      <c r="W178" s="146">
        <v>7.5537075537075532E-2</v>
      </c>
      <c r="X178" s="146">
        <v>1.8018018018018018E-2</v>
      </c>
    </row>
    <row r="179" spans="14:24" ht="15.6" x14ac:dyDescent="0.3">
      <c r="N179" s="142">
        <v>41943</v>
      </c>
      <c r="O179" s="143">
        <v>1572</v>
      </c>
      <c r="P179" s="143">
        <v>294</v>
      </c>
      <c r="Q179" s="143">
        <v>1278</v>
      </c>
      <c r="R179" s="144">
        <v>11082469892</v>
      </c>
      <c r="S179" s="144">
        <v>8180447291</v>
      </c>
      <c r="T179" s="144">
        <v>2902022601</v>
      </c>
      <c r="U179" s="145">
        <v>100</v>
      </c>
      <c r="V179" s="145">
        <v>26</v>
      </c>
      <c r="W179" s="146">
        <v>6.3613231552162849E-2</v>
      </c>
      <c r="X179" s="146">
        <v>1.653944020356234E-2</v>
      </c>
    </row>
    <row r="180" spans="14:24" ht="15.6" x14ac:dyDescent="0.3">
      <c r="N180" s="142">
        <v>41973</v>
      </c>
      <c r="O180" s="143">
        <v>1300</v>
      </c>
      <c r="P180" s="143">
        <v>238</v>
      </c>
      <c r="Q180" s="143">
        <v>1062</v>
      </c>
      <c r="R180" s="144">
        <v>8431720817</v>
      </c>
      <c r="S180" s="144">
        <v>6169961392</v>
      </c>
      <c r="T180" s="144">
        <v>2261759425</v>
      </c>
      <c r="U180" s="145">
        <v>98</v>
      </c>
      <c r="V180" s="145">
        <v>16</v>
      </c>
      <c r="W180" s="146">
        <v>7.5384615384615383E-2</v>
      </c>
      <c r="X180" s="146">
        <v>1.2307692307692308E-2</v>
      </c>
    </row>
    <row r="181" spans="14:24" ht="15.6" x14ac:dyDescent="0.3">
      <c r="N181" s="142">
        <v>42004</v>
      </c>
      <c r="O181" s="143">
        <v>1963</v>
      </c>
      <c r="P181" s="143">
        <v>396</v>
      </c>
      <c r="Q181" s="143">
        <v>1567</v>
      </c>
      <c r="R181" s="144">
        <v>14176672871</v>
      </c>
      <c r="S181" s="144">
        <v>10621685685</v>
      </c>
      <c r="T181" s="144">
        <v>3554987186</v>
      </c>
      <c r="U181" s="145">
        <v>127</v>
      </c>
      <c r="V181" s="145">
        <v>38</v>
      </c>
      <c r="W181" s="146">
        <v>6.4696892511462045E-2</v>
      </c>
      <c r="X181" s="146">
        <v>1.9358125318390221E-2</v>
      </c>
    </row>
    <row r="182" spans="14:24" ht="15.6" x14ac:dyDescent="0.3">
      <c r="N182" s="142">
        <v>42035</v>
      </c>
      <c r="O182" s="143">
        <v>1267</v>
      </c>
      <c r="P182" s="143">
        <v>234</v>
      </c>
      <c r="Q182" s="143">
        <v>1033</v>
      </c>
      <c r="R182" s="144">
        <v>11604088935</v>
      </c>
      <c r="S182" s="144">
        <v>7011091393</v>
      </c>
      <c r="T182" s="144">
        <v>4592997542</v>
      </c>
      <c r="U182" s="145">
        <v>73</v>
      </c>
      <c r="V182" s="145">
        <v>20</v>
      </c>
      <c r="W182" s="146">
        <v>5.7616416732438828E-2</v>
      </c>
      <c r="X182" s="146">
        <v>1.5785319652722968E-2</v>
      </c>
    </row>
    <row r="183" spans="14:24" ht="15.6" x14ac:dyDescent="0.3">
      <c r="N183" s="142">
        <v>42063</v>
      </c>
      <c r="O183" s="143">
        <v>1249</v>
      </c>
      <c r="P183" s="143">
        <v>198</v>
      </c>
      <c r="Q183" s="143">
        <v>1051</v>
      </c>
      <c r="R183" s="144">
        <v>8025157154</v>
      </c>
      <c r="S183" s="144">
        <v>5394673669</v>
      </c>
      <c r="T183" s="144">
        <v>2630483485</v>
      </c>
      <c r="U183" s="145">
        <v>72</v>
      </c>
      <c r="V183" s="145">
        <v>13</v>
      </c>
      <c r="W183" s="146">
        <v>5.7646116893514815E-2</v>
      </c>
      <c r="X183" s="146">
        <v>1.0408326661329063E-2</v>
      </c>
    </row>
    <row r="184" spans="14:24" ht="15.6" x14ac:dyDescent="0.3">
      <c r="N184" s="142">
        <v>42094</v>
      </c>
      <c r="O184" s="143">
        <v>1485</v>
      </c>
      <c r="P184" s="143">
        <v>240</v>
      </c>
      <c r="Q184" s="143">
        <v>1245</v>
      </c>
      <c r="R184" s="144">
        <v>8935378760</v>
      </c>
      <c r="S184" s="144">
        <v>6092381366</v>
      </c>
      <c r="T184" s="144">
        <v>2842997394</v>
      </c>
      <c r="U184" s="145">
        <v>97</v>
      </c>
      <c r="V184" s="145">
        <v>20</v>
      </c>
      <c r="W184" s="146">
        <v>6.531986531986532E-2</v>
      </c>
      <c r="X184" s="146">
        <v>1.3468013468013467E-2</v>
      </c>
    </row>
    <row r="185" spans="14:24" ht="15.6" x14ac:dyDescent="0.3">
      <c r="N185" s="142">
        <v>42124</v>
      </c>
      <c r="O185" s="143">
        <v>1452</v>
      </c>
      <c r="P185" s="143">
        <v>229</v>
      </c>
      <c r="Q185" s="143">
        <v>1223</v>
      </c>
      <c r="R185" s="144">
        <v>7665329282</v>
      </c>
      <c r="S185" s="144">
        <v>4905582133</v>
      </c>
      <c r="T185" s="144">
        <v>2759747149</v>
      </c>
      <c r="U185" s="145">
        <v>88</v>
      </c>
      <c r="V185" s="145">
        <v>22</v>
      </c>
      <c r="W185" s="146">
        <v>6.0606060606060608E-2</v>
      </c>
      <c r="X185" s="146">
        <v>1.5151515151515152E-2</v>
      </c>
    </row>
    <row r="186" spans="14:24" ht="15.6" x14ac:dyDescent="0.3">
      <c r="N186" s="142">
        <v>42155</v>
      </c>
      <c r="O186" s="143">
        <v>1434</v>
      </c>
      <c r="P186" s="143">
        <v>251</v>
      </c>
      <c r="Q186" s="143">
        <v>1183</v>
      </c>
      <c r="R186" s="144">
        <v>11937608657</v>
      </c>
      <c r="S186" s="144">
        <v>8840538008</v>
      </c>
      <c r="T186" s="144">
        <v>3097070649</v>
      </c>
      <c r="U186" s="145">
        <v>90</v>
      </c>
      <c r="V186" s="145">
        <v>20</v>
      </c>
      <c r="W186" s="146">
        <v>6.2761506276150625E-2</v>
      </c>
      <c r="X186" s="146">
        <v>1.3947001394700139E-2</v>
      </c>
    </row>
    <row r="187" spans="14:24" ht="15.6" x14ac:dyDescent="0.3">
      <c r="N187" s="142">
        <v>42185</v>
      </c>
      <c r="O187" s="143">
        <v>1757</v>
      </c>
      <c r="P187" s="143">
        <v>298</v>
      </c>
      <c r="Q187" s="143">
        <v>1459</v>
      </c>
      <c r="R187" s="144">
        <v>12674359981</v>
      </c>
      <c r="S187" s="144">
        <v>8763301548</v>
      </c>
      <c r="T187" s="144">
        <v>3911058433</v>
      </c>
      <c r="U187" s="145">
        <v>102</v>
      </c>
      <c r="V187" s="145">
        <v>24</v>
      </c>
      <c r="W187" s="146">
        <v>5.8053500284575982E-2</v>
      </c>
      <c r="X187" s="146">
        <v>1.3659647125782584E-2</v>
      </c>
    </row>
    <row r="188" spans="14:24" ht="15.6" x14ac:dyDescent="0.3">
      <c r="N188" s="142">
        <v>42216</v>
      </c>
      <c r="O188" s="143">
        <v>1702</v>
      </c>
      <c r="P188" s="143">
        <v>303</v>
      </c>
      <c r="Q188" s="143">
        <v>1399</v>
      </c>
      <c r="R188" s="144">
        <v>9948863000</v>
      </c>
      <c r="S188" s="144">
        <v>6416306621</v>
      </c>
      <c r="T188" s="144">
        <v>3532556379</v>
      </c>
      <c r="U188" s="145">
        <v>95</v>
      </c>
      <c r="V188" s="145">
        <v>23</v>
      </c>
      <c r="W188" s="146">
        <v>5.5816686251468857E-2</v>
      </c>
      <c r="X188" s="146">
        <v>1.3513513513513514E-2</v>
      </c>
    </row>
    <row r="189" spans="14:24" ht="15.6" x14ac:dyDescent="0.3">
      <c r="N189" s="142">
        <v>42247</v>
      </c>
      <c r="O189" s="143">
        <v>1476</v>
      </c>
      <c r="P189" s="143">
        <v>258</v>
      </c>
      <c r="Q189" s="143">
        <v>1218</v>
      </c>
      <c r="R189" s="144">
        <v>11085319431</v>
      </c>
      <c r="S189" s="144">
        <v>8176799283</v>
      </c>
      <c r="T189" s="144">
        <v>2908520148</v>
      </c>
      <c r="U189" s="145">
        <v>80</v>
      </c>
      <c r="V189" s="145">
        <v>20</v>
      </c>
      <c r="W189" s="146">
        <v>5.4200542005420058E-2</v>
      </c>
      <c r="X189" s="146">
        <v>1.3550135501355014E-2</v>
      </c>
    </row>
    <row r="190" spans="14:24" ht="15.6" x14ac:dyDescent="0.3">
      <c r="N190" s="142">
        <v>42277</v>
      </c>
      <c r="O190" s="143">
        <v>1555</v>
      </c>
      <c r="P190" s="143">
        <v>291</v>
      </c>
      <c r="Q190" s="143">
        <v>1264</v>
      </c>
      <c r="R190" s="144">
        <v>10132554800</v>
      </c>
      <c r="S190" s="144">
        <v>7147894826</v>
      </c>
      <c r="T190" s="144">
        <v>2984659974</v>
      </c>
      <c r="U190" s="145">
        <v>75</v>
      </c>
      <c r="V190" s="145">
        <v>21</v>
      </c>
      <c r="W190" s="146">
        <v>4.8231511254019289E-2</v>
      </c>
      <c r="X190" s="146">
        <v>1.3504823151125401E-2</v>
      </c>
    </row>
    <row r="191" spans="14:24" ht="15.6" x14ac:dyDescent="0.3">
      <c r="N191" s="142">
        <v>42308</v>
      </c>
      <c r="O191" s="143">
        <v>1643</v>
      </c>
      <c r="P191" s="143">
        <v>310</v>
      </c>
      <c r="Q191" s="143">
        <v>1333</v>
      </c>
      <c r="R191" s="144">
        <v>10943272749</v>
      </c>
      <c r="S191" s="144">
        <v>7848588825</v>
      </c>
      <c r="T191" s="144">
        <v>3094683924</v>
      </c>
      <c r="U191" s="145">
        <v>72</v>
      </c>
      <c r="V191" s="145">
        <v>19</v>
      </c>
      <c r="W191" s="146">
        <v>4.3822276323797933E-2</v>
      </c>
      <c r="X191" s="146">
        <v>1.1564211807668898E-2</v>
      </c>
    </row>
    <row r="192" spans="14:24" ht="15.6" x14ac:dyDescent="0.3">
      <c r="N192" s="142">
        <v>42338</v>
      </c>
      <c r="O192" s="143">
        <v>1478</v>
      </c>
      <c r="P192" s="143">
        <v>245</v>
      </c>
      <c r="Q192" s="143">
        <v>1233</v>
      </c>
      <c r="R192" s="144">
        <v>8757014351</v>
      </c>
      <c r="S192" s="144">
        <v>5900716167</v>
      </c>
      <c r="T192" s="144">
        <v>2856298184</v>
      </c>
      <c r="U192" s="145">
        <v>66</v>
      </c>
      <c r="V192" s="145">
        <v>23</v>
      </c>
      <c r="W192" s="146">
        <v>4.4654939106901215E-2</v>
      </c>
      <c r="X192" s="146">
        <v>1.5561569688768605E-2</v>
      </c>
    </row>
    <row r="193" spans="14:24" ht="15.6" x14ac:dyDescent="0.3">
      <c r="N193" s="142">
        <v>42369</v>
      </c>
      <c r="O193" s="143">
        <v>2126</v>
      </c>
      <c r="P193" s="143">
        <v>416</v>
      </c>
      <c r="Q193" s="143">
        <v>1710</v>
      </c>
      <c r="R193" s="144">
        <v>20378289610</v>
      </c>
      <c r="S193" s="144">
        <v>16121167078</v>
      </c>
      <c r="T193" s="144">
        <v>4257122532</v>
      </c>
      <c r="U193" s="145">
        <v>119</v>
      </c>
      <c r="V193" s="145">
        <v>29</v>
      </c>
      <c r="W193" s="146">
        <v>5.5973659454374415E-2</v>
      </c>
      <c r="X193" s="146">
        <v>1.3640639698965193E-2</v>
      </c>
    </row>
    <row r="194" spans="14:24" ht="15.6" x14ac:dyDescent="0.3">
      <c r="N194" s="142">
        <v>42400</v>
      </c>
      <c r="O194" s="143">
        <v>1363</v>
      </c>
      <c r="P194" s="143">
        <v>237</v>
      </c>
      <c r="Q194" s="143">
        <v>1126</v>
      </c>
      <c r="R194" s="144">
        <v>8680452148</v>
      </c>
      <c r="S194" s="144">
        <v>5826781001</v>
      </c>
      <c r="T194" s="144">
        <v>2853671147</v>
      </c>
      <c r="U194" s="145">
        <v>62</v>
      </c>
      <c r="V194" s="145">
        <v>16</v>
      </c>
      <c r="W194" s="146">
        <v>4.5487894350696993E-2</v>
      </c>
      <c r="X194" s="146">
        <v>1.173881144534116E-2</v>
      </c>
    </row>
    <row r="195" spans="14:24" ht="15.6" x14ac:dyDescent="0.3">
      <c r="N195" s="142">
        <v>42429</v>
      </c>
      <c r="O195" s="143">
        <v>1345</v>
      </c>
      <c r="P195" s="143">
        <v>230</v>
      </c>
      <c r="Q195" s="143">
        <v>1115</v>
      </c>
      <c r="R195" s="144">
        <v>8145864442</v>
      </c>
      <c r="S195" s="144">
        <v>5499449124</v>
      </c>
      <c r="T195" s="144">
        <v>2646415318</v>
      </c>
      <c r="U195" s="145">
        <v>57</v>
      </c>
      <c r="V195" s="145">
        <v>11</v>
      </c>
      <c r="W195" s="146">
        <v>4.2379182156133829E-2</v>
      </c>
      <c r="X195" s="146">
        <v>8.1784386617100371E-3</v>
      </c>
    </row>
    <row r="196" spans="14:24" ht="15.6" x14ac:dyDescent="0.3">
      <c r="N196" s="142">
        <v>42460</v>
      </c>
      <c r="O196" s="143">
        <v>1782</v>
      </c>
      <c r="P196" s="143">
        <v>292</v>
      </c>
      <c r="Q196" s="143">
        <v>1490</v>
      </c>
      <c r="R196" s="144">
        <v>9825872575</v>
      </c>
      <c r="S196" s="144">
        <v>6363649383</v>
      </c>
      <c r="T196" s="144">
        <v>3462223192</v>
      </c>
      <c r="U196" s="145">
        <v>82</v>
      </c>
      <c r="V196" s="145">
        <v>22</v>
      </c>
      <c r="W196" s="146">
        <v>4.6015712682379348E-2</v>
      </c>
      <c r="X196" s="146">
        <v>1.2345679012345678E-2</v>
      </c>
    </row>
    <row r="197" spans="14:24" ht="15.6" x14ac:dyDescent="0.3">
      <c r="N197" s="142">
        <v>42490</v>
      </c>
      <c r="O197" s="143">
        <v>1579</v>
      </c>
      <c r="P197" s="143">
        <v>217</v>
      </c>
      <c r="Q197" s="143">
        <v>1362</v>
      </c>
      <c r="R197" s="144">
        <v>7606627027</v>
      </c>
      <c r="S197" s="144">
        <v>4577196830</v>
      </c>
      <c r="T197" s="144">
        <v>3029430197</v>
      </c>
      <c r="U197" s="145">
        <v>79</v>
      </c>
      <c r="V197" s="145">
        <v>11</v>
      </c>
      <c r="W197" s="146">
        <v>5.0031665611146296E-2</v>
      </c>
      <c r="X197" s="146">
        <v>6.9664344521849272E-3</v>
      </c>
    </row>
    <row r="198" spans="14:24" ht="15.6" x14ac:dyDescent="0.3">
      <c r="N198" s="142">
        <v>42521</v>
      </c>
      <c r="O198" s="143">
        <v>1670</v>
      </c>
      <c r="P198" s="143">
        <v>272</v>
      </c>
      <c r="Q198" s="143">
        <v>1398</v>
      </c>
      <c r="R198" s="144">
        <v>8998820274</v>
      </c>
      <c r="S198" s="144">
        <v>5976705263</v>
      </c>
      <c r="T198" s="144">
        <v>3022115011</v>
      </c>
      <c r="U198" s="145">
        <v>73</v>
      </c>
      <c r="V198" s="145">
        <v>23</v>
      </c>
      <c r="W198" s="146">
        <v>4.3712574850299404E-2</v>
      </c>
      <c r="X198" s="146">
        <v>1.3772455089820359E-2</v>
      </c>
    </row>
    <row r="199" spans="14:24" ht="15.6" x14ac:dyDescent="0.3">
      <c r="N199" s="142">
        <v>42551</v>
      </c>
      <c r="O199" s="143">
        <v>1895</v>
      </c>
      <c r="P199" s="143">
        <v>366</v>
      </c>
      <c r="Q199" s="143">
        <v>1529</v>
      </c>
      <c r="R199" s="144">
        <v>16536316543</v>
      </c>
      <c r="S199" s="144">
        <v>12792294832</v>
      </c>
      <c r="T199" s="144">
        <v>3744021711</v>
      </c>
      <c r="U199" s="145">
        <v>73</v>
      </c>
      <c r="V199" s="145">
        <v>22</v>
      </c>
      <c r="W199" s="146">
        <v>3.8522427440633243E-2</v>
      </c>
      <c r="X199" s="146">
        <v>1.1609498680738786E-2</v>
      </c>
    </row>
    <row r="200" spans="14:24" ht="15.6" x14ac:dyDescent="0.3">
      <c r="N200" s="142">
        <v>42582</v>
      </c>
      <c r="O200" s="143">
        <v>1529</v>
      </c>
      <c r="P200" s="143">
        <v>278</v>
      </c>
      <c r="Q200" s="143">
        <v>1251</v>
      </c>
      <c r="R200" s="144">
        <v>10823751097</v>
      </c>
      <c r="S200" s="144">
        <v>8017683938</v>
      </c>
      <c r="T200" s="144">
        <v>2806067159</v>
      </c>
      <c r="U200" s="145">
        <v>39</v>
      </c>
      <c r="V200" s="145">
        <v>19</v>
      </c>
      <c r="W200" s="146">
        <v>2.5506867233485938E-2</v>
      </c>
      <c r="X200" s="146">
        <v>1.2426422498364944E-2</v>
      </c>
    </row>
    <row r="201" spans="14:24" ht="15.6" x14ac:dyDescent="0.3">
      <c r="N201" s="142">
        <v>42613</v>
      </c>
      <c r="O201" s="143">
        <v>1639</v>
      </c>
      <c r="P201" s="143">
        <v>293</v>
      </c>
      <c r="Q201" s="143">
        <v>1346</v>
      </c>
      <c r="R201" s="144">
        <v>11162904430</v>
      </c>
      <c r="S201" s="144">
        <v>8255218098</v>
      </c>
      <c r="T201" s="144">
        <v>2907686332</v>
      </c>
      <c r="U201" s="145">
        <v>58</v>
      </c>
      <c r="V201" s="145">
        <v>15</v>
      </c>
      <c r="W201" s="146">
        <v>3.5387431360585725E-2</v>
      </c>
      <c r="X201" s="146">
        <v>9.1519219035997561E-3</v>
      </c>
    </row>
    <row r="202" spans="14:24" ht="15.6" x14ac:dyDescent="0.3">
      <c r="N202" s="142">
        <v>42643</v>
      </c>
      <c r="O202" s="143">
        <v>1651</v>
      </c>
      <c r="P202" s="143">
        <v>327</v>
      </c>
      <c r="Q202" s="143">
        <v>1324</v>
      </c>
      <c r="R202" s="144">
        <v>12415310363</v>
      </c>
      <c r="S202" s="144">
        <v>9214196555</v>
      </c>
      <c r="T202" s="144">
        <v>3201113808</v>
      </c>
      <c r="U202" s="145">
        <v>48</v>
      </c>
      <c r="V202" s="145">
        <v>24</v>
      </c>
      <c r="W202" s="146">
        <v>2.9073288915808602E-2</v>
      </c>
      <c r="X202" s="146">
        <v>1.4536644457904301E-2</v>
      </c>
    </row>
    <row r="203" spans="14:24" ht="15.6" x14ac:dyDescent="0.3">
      <c r="N203" s="142">
        <v>42674</v>
      </c>
      <c r="O203" s="143">
        <v>1495</v>
      </c>
      <c r="P203" s="143">
        <v>282</v>
      </c>
      <c r="Q203" s="143">
        <v>1213</v>
      </c>
      <c r="R203" s="144">
        <v>11164422425</v>
      </c>
      <c r="S203" s="144">
        <v>8378348636</v>
      </c>
      <c r="T203" s="144">
        <v>2786073789</v>
      </c>
      <c r="U203" s="145">
        <v>33</v>
      </c>
      <c r="V203" s="145">
        <v>21</v>
      </c>
      <c r="W203" s="146">
        <v>2.2073578595317726E-2</v>
      </c>
      <c r="X203" s="146">
        <v>1.4046822742474917E-2</v>
      </c>
    </row>
    <row r="204" spans="14:24" ht="15.6" x14ac:dyDescent="0.3">
      <c r="N204" s="142">
        <v>42704</v>
      </c>
      <c r="O204" s="143">
        <v>1510</v>
      </c>
      <c r="P204" s="143">
        <v>315</v>
      </c>
      <c r="Q204" s="143">
        <v>1195</v>
      </c>
      <c r="R204" s="144">
        <v>12481328743</v>
      </c>
      <c r="S204" s="144">
        <v>9459415781</v>
      </c>
      <c r="T204" s="144">
        <v>3021912962</v>
      </c>
      <c r="U204" s="145">
        <v>47</v>
      </c>
      <c r="V204" s="145">
        <v>17</v>
      </c>
      <c r="W204" s="146">
        <v>3.1125827814569535E-2</v>
      </c>
      <c r="X204" s="146">
        <v>1.1258278145695364E-2</v>
      </c>
    </row>
    <row r="205" spans="14:24" ht="15.6" x14ac:dyDescent="0.3">
      <c r="N205" s="142">
        <v>42735</v>
      </c>
      <c r="O205" s="143">
        <v>1791</v>
      </c>
      <c r="P205" s="143">
        <v>379</v>
      </c>
      <c r="Q205" s="143">
        <v>1412</v>
      </c>
      <c r="R205" s="144">
        <v>14797774815</v>
      </c>
      <c r="S205" s="144">
        <v>11496476287</v>
      </c>
      <c r="T205" s="144">
        <v>3301298528</v>
      </c>
      <c r="U205" s="145">
        <v>61</v>
      </c>
      <c r="V205" s="145">
        <v>19</v>
      </c>
      <c r="W205" s="146">
        <v>3.4059184812953655E-2</v>
      </c>
      <c r="X205" s="146">
        <v>1.060859854829704E-2</v>
      </c>
    </row>
    <row r="206" spans="14:24" ht="15.6" x14ac:dyDescent="0.3">
      <c r="N206" s="142">
        <v>42766</v>
      </c>
      <c r="O206" s="143">
        <v>1418</v>
      </c>
      <c r="P206" s="143">
        <v>287</v>
      </c>
      <c r="Q206" s="143">
        <v>1131</v>
      </c>
      <c r="R206" s="144">
        <v>11062244413</v>
      </c>
      <c r="S206" s="144">
        <v>8005040178</v>
      </c>
      <c r="T206" s="144">
        <v>3057204235</v>
      </c>
      <c r="U206" s="145">
        <v>29</v>
      </c>
      <c r="V206" s="145">
        <v>15</v>
      </c>
      <c r="W206" s="146">
        <v>2.0451339915373765E-2</v>
      </c>
      <c r="X206" s="146">
        <v>1.0578279266572637E-2</v>
      </c>
    </row>
    <row r="207" spans="14:24" ht="15.6" x14ac:dyDescent="0.3">
      <c r="N207" s="142">
        <v>42794</v>
      </c>
      <c r="O207" s="143">
        <v>1064</v>
      </c>
      <c r="P207" s="143">
        <v>207</v>
      </c>
      <c r="Q207" s="143">
        <v>857</v>
      </c>
      <c r="R207" s="144">
        <v>7965319259</v>
      </c>
      <c r="S207" s="144">
        <v>5793783618</v>
      </c>
      <c r="T207" s="144">
        <v>2171535641</v>
      </c>
      <c r="U207" s="145">
        <v>21</v>
      </c>
      <c r="V207" s="145">
        <v>8</v>
      </c>
      <c r="W207" s="146">
        <v>1.9736842105263157E-2</v>
      </c>
      <c r="X207" s="146">
        <v>7.5187969924812026E-3</v>
      </c>
    </row>
    <row r="208" spans="14:24" ht="15.6" x14ac:dyDescent="0.3">
      <c r="N208" s="142">
        <v>42825</v>
      </c>
      <c r="O208" s="143">
        <v>1387</v>
      </c>
      <c r="P208" s="143">
        <v>267</v>
      </c>
      <c r="Q208" s="143">
        <v>1120</v>
      </c>
      <c r="R208" s="144">
        <v>10225172552</v>
      </c>
      <c r="S208" s="144">
        <v>7310937730</v>
      </c>
      <c r="T208" s="144">
        <v>2914234822</v>
      </c>
      <c r="U208" s="145">
        <v>36</v>
      </c>
      <c r="V208" s="145">
        <v>13</v>
      </c>
      <c r="W208" s="146">
        <v>2.5955299206921412E-2</v>
      </c>
      <c r="X208" s="146">
        <v>9.372746935832732E-3</v>
      </c>
    </row>
    <row r="209" spans="14:24" ht="15.6" x14ac:dyDescent="0.3">
      <c r="N209" s="142">
        <v>42855</v>
      </c>
      <c r="O209" s="143">
        <v>957</v>
      </c>
      <c r="P209" s="143">
        <v>236</v>
      </c>
      <c r="Q209" s="143">
        <v>721</v>
      </c>
      <c r="R209" s="144">
        <v>9257676387</v>
      </c>
      <c r="S209" s="144">
        <v>7067563008</v>
      </c>
      <c r="T209" s="144">
        <v>2190113379</v>
      </c>
      <c r="U209" s="145">
        <v>15</v>
      </c>
      <c r="V209" s="145">
        <v>9</v>
      </c>
      <c r="W209" s="146">
        <v>1.5673981191222569E-2</v>
      </c>
      <c r="X209" s="146">
        <v>9.4043887147335428E-3</v>
      </c>
    </row>
    <row r="210" spans="14:24" ht="15.6" x14ac:dyDescent="0.3">
      <c r="N210" s="142">
        <v>42886</v>
      </c>
      <c r="O210" s="143">
        <v>1134</v>
      </c>
      <c r="P210" s="143">
        <v>282</v>
      </c>
      <c r="Q210" s="143">
        <v>852</v>
      </c>
      <c r="R210" s="144">
        <v>9133443497</v>
      </c>
      <c r="S210" s="144">
        <v>6162782250</v>
      </c>
      <c r="T210" s="144">
        <v>2970661247</v>
      </c>
      <c r="U210" s="145">
        <v>17</v>
      </c>
      <c r="V210" s="145">
        <v>14</v>
      </c>
      <c r="W210" s="146">
        <v>1.4991181657848324E-2</v>
      </c>
      <c r="X210" s="146">
        <v>1.2345679012345678E-2</v>
      </c>
    </row>
    <row r="211" spans="14:24" ht="15.6" x14ac:dyDescent="0.3">
      <c r="N211" s="142">
        <v>42916</v>
      </c>
      <c r="O211" s="143">
        <v>1399</v>
      </c>
      <c r="P211" s="143">
        <v>371</v>
      </c>
      <c r="Q211" s="143">
        <v>1028</v>
      </c>
      <c r="R211" s="144">
        <v>13309366021</v>
      </c>
      <c r="S211" s="144">
        <v>9624238619</v>
      </c>
      <c r="T211" s="144">
        <v>3685127402</v>
      </c>
      <c r="U211" s="145">
        <v>12</v>
      </c>
      <c r="V211" s="145">
        <v>25</v>
      </c>
      <c r="W211" s="146">
        <v>8.5775553967119365E-3</v>
      </c>
      <c r="X211" s="146">
        <v>1.7869907076483203E-2</v>
      </c>
    </row>
    <row r="212" spans="14:24" ht="15.6" x14ac:dyDescent="0.3">
      <c r="N212" s="142">
        <v>42947</v>
      </c>
      <c r="O212" s="143">
        <v>1115</v>
      </c>
      <c r="P212" s="143">
        <v>266</v>
      </c>
      <c r="Q212" s="143">
        <v>849</v>
      </c>
      <c r="R212" s="144">
        <v>10194653083</v>
      </c>
      <c r="S212" s="144">
        <v>7321661999</v>
      </c>
      <c r="T212" s="144">
        <v>2872991084</v>
      </c>
      <c r="U212" s="145">
        <v>15</v>
      </c>
      <c r="V212" s="145">
        <v>12</v>
      </c>
      <c r="W212" s="146">
        <v>1.3452914798206279E-2</v>
      </c>
      <c r="X212" s="146">
        <v>1.0762331838565023E-2</v>
      </c>
    </row>
    <row r="213" spans="14:24" ht="15.6" x14ac:dyDescent="0.3">
      <c r="N213" s="142">
        <v>42978</v>
      </c>
      <c r="O213" s="143">
        <v>1265</v>
      </c>
      <c r="P213" s="143">
        <v>298</v>
      </c>
      <c r="Q213" s="143">
        <v>967</v>
      </c>
      <c r="R213" s="144">
        <v>11147163474</v>
      </c>
      <c r="S213" s="144">
        <v>7622116673</v>
      </c>
      <c r="T213" s="144">
        <v>3525046801</v>
      </c>
      <c r="U213" s="145">
        <v>16</v>
      </c>
      <c r="V213" s="145">
        <v>18</v>
      </c>
      <c r="W213" s="146">
        <v>1.2648221343873518E-2</v>
      </c>
      <c r="X213" s="146">
        <v>1.4229249011857707E-2</v>
      </c>
    </row>
    <row r="214" spans="14:24" ht="15.6" x14ac:dyDescent="0.3">
      <c r="N214" s="142">
        <v>43008</v>
      </c>
      <c r="O214" s="143">
        <v>1167</v>
      </c>
      <c r="P214" s="143">
        <v>298</v>
      </c>
      <c r="Q214" s="143">
        <v>869</v>
      </c>
      <c r="R214" s="144">
        <v>11190966666</v>
      </c>
      <c r="S214" s="144">
        <v>8296820293</v>
      </c>
      <c r="T214" s="144">
        <v>2894146373</v>
      </c>
      <c r="U214" s="145">
        <v>16</v>
      </c>
      <c r="V214" s="145">
        <v>13</v>
      </c>
      <c r="W214" s="146">
        <v>1.3710368466152529E-2</v>
      </c>
      <c r="X214" s="146">
        <v>1.1139674378748929E-2</v>
      </c>
    </row>
    <row r="215" spans="14:24" ht="15.6" x14ac:dyDescent="0.3">
      <c r="N215" s="142">
        <v>43039</v>
      </c>
      <c r="O215" s="143">
        <v>1285</v>
      </c>
      <c r="P215" s="143">
        <v>307</v>
      </c>
      <c r="Q215" s="143">
        <v>978</v>
      </c>
      <c r="R215" s="144">
        <v>12313603764</v>
      </c>
      <c r="S215" s="144">
        <v>9309962558</v>
      </c>
      <c r="T215" s="144">
        <v>3003641206</v>
      </c>
      <c r="U215" s="145">
        <v>21</v>
      </c>
      <c r="V215" s="145">
        <v>14</v>
      </c>
      <c r="W215" s="146">
        <v>1.6342412451361869E-2</v>
      </c>
      <c r="X215" s="146">
        <v>1.0894941634241245E-2</v>
      </c>
    </row>
    <row r="216" spans="14:24" ht="15.6" x14ac:dyDescent="0.3">
      <c r="N216" s="142">
        <v>43069</v>
      </c>
      <c r="O216" s="143">
        <v>1198</v>
      </c>
      <c r="P216" s="143">
        <v>277</v>
      </c>
      <c r="Q216" s="143">
        <v>921</v>
      </c>
      <c r="R216" s="144">
        <v>11621707129</v>
      </c>
      <c r="S216" s="144">
        <v>8306853921</v>
      </c>
      <c r="T216" s="144">
        <v>3314853208</v>
      </c>
      <c r="U216" s="145">
        <v>23</v>
      </c>
      <c r="V216" s="145">
        <v>19</v>
      </c>
      <c r="W216" s="146">
        <v>1.9198664440734557E-2</v>
      </c>
      <c r="X216" s="146">
        <v>1.5859766277128547E-2</v>
      </c>
    </row>
    <row r="217" spans="14:24" ht="15.6" x14ac:dyDescent="0.3">
      <c r="N217" s="142">
        <v>43100</v>
      </c>
      <c r="O217" s="143">
        <v>1344</v>
      </c>
      <c r="P217" s="143">
        <v>349</v>
      </c>
      <c r="Q217" s="143">
        <v>995</v>
      </c>
      <c r="R217" s="144">
        <v>14268122620</v>
      </c>
      <c r="S217" s="144">
        <v>10662892951</v>
      </c>
      <c r="T217" s="144">
        <v>3605229669</v>
      </c>
      <c r="U217" s="145">
        <v>25</v>
      </c>
      <c r="V217" s="145">
        <v>15</v>
      </c>
      <c r="W217" s="146">
        <v>1.8601190476190476E-2</v>
      </c>
      <c r="X217" s="146">
        <v>1.1160714285714286E-2</v>
      </c>
    </row>
    <row r="218" spans="14:24" ht="15.6" x14ac:dyDescent="0.3">
      <c r="N218" s="142">
        <v>43131</v>
      </c>
      <c r="O218" s="143">
        <v>1200</v>
      </c>
      <c r="P218" s="143">
        <v>277</v>
      </c>
      <c r="Q218" s="143">
        <v>923</v>
      </c>
      <c r="R218" s="144">
        <v>11373949442</v>
      </c>
      <c r="S218" s="144">
        <v>8221844545</v>
      </c>
      <c r="T218" s="144">
        <v>3152104897</v>
      </c>
      <c r="U218" s="145">
        <v>19</v>
      </c>
      <c r="V218" s="145">
        <v>13</v>
      </c>
      <c r="W218" s="146">
        <v>1.5833333333333335E-2</v>
      </c>
      <c r="X218" s="146">
        <v>1.0833333333333334E-2</v>
      </c>
    </row>
    <row r="219" spans="14:24" ht="15.6" x14ac:dyDescent="0.3">
      <c r="N219" s="142">
        <v>43159</v>
      </c>
      <c r="O219" s="143">
        <v>997</v>
      </c>
      <c r="P219" s="143">
        <v>240</v>
      </c>
      <c r="Q219" s="143">
        <v>757</v>
      </c>
      <c r="R219" s="144">
        <v>9267347672</v>
      </c>
      <c r="S219" s="144">
        <v>6566238925</v>
      </c>
      <c r="T219" s="144">
        <v>2701108747</v>
      </c>
      <c r="U219" s="145">
        <v>11</v>
      </c>
      <c r="V219" s="145">
        <v>10</v>
      </c>
      <c r="W219" s="146">
        <v>1.1033099297893681E-2</v>
      </c>
      <c r="X219" s="146">
        <v>1.0030090270812437E-2</v>
      </c>
    </row>
    <row r="220" spans="14:24" ht="15.6" x14ac:dyDescent="0.3">
      <c r="N220" s="142">
        <v>43190</v>
      </c>
      <c r="O220" s="143">
        <v>1367</v>
      </c>
      <c r="P220" s="143">
        <v>276</v>
      </c>
      <c r="Q220" s="143">
        <v>1091</v>
      </c>
      <c r="R220" s="144">
        <v>13183380785</v>
      </c>
      <c r="S220" s="144">
        <v>9615293903</v>
      </c>
      <c r="T220" s="144">
        <v>3568086882</v>
      </c>
      <c r="U220" s="145">
        <v>22</v>
      </c>
      <c r="V220" s="145">
        <v>11</v>
      </c>
      <c r="W220" s="146">
        <v>1.6093635698610095E-2</v>
      </c>
      <c r="X220" s="146">
        <v>8.0468178493050477E-3</v>
      </c>
    </row>
    <row r="221" spans="14:24" ht="15.6" x14ac:dyDescent="0.3">
      <c r="N221" s="142">
        <v>43220</v>
      </c>
      <c r="O221" s="143">
        <v>1467</v>
      </c>
      <c r="P221" s="143">
        <v>248</v>
      </c>
      <c r="Q221" s="143">
        <v>1219</v>
      </c>
      <c r="R221" s="144">
        <v>9640383197</v>
      </c>
      <c r="S221" s="144">
        <v>6277294608</v>
      </c>
      <c r="T221" s="144">
        <v>3363088589</v>
      </c>
      <c r="U221" s="145">
        <v>24</v>
      </c>
      <c r="V221" s="145">
        <v>14</v>
      </c>
      <c r="W221" s="146">
        <v>1.6359918200408999E-2</v>
      </c>
      <c r="X221" s="146">
        <v>9.5432856169052494E-3</v>
      </c>
    </row>
    <row r="222" spans="14:24" ht="15.6" x14ac:dyDescent="0.3">
      <c r="N222" s="142">
        <v>43251</v>
      </c>
      <c r="O222" s="143">
        <v>1560</v>
      </c>
      <c r="P222" s="143">
        <v>272</v>
      </c>
      <c r="Q222" s="143">
        <v>1288</v>
      </c>
      <c r="R222" s="144">
        <v>11051065583</v>
      </c>
      <c r="S222" s="144">
        <v>7593443012</v>
      </c>
      <c r="T222" s="144">
        <v>3457622571</v>
      </c>
      <c r="U222" s="145">
        <v>20</v>
      </c>
      <c r="V222" s="145">
        <v>16</v>
      </c>
      <c r="W222" s="146">
        <v>1.282051282051282E-2</v>
      </c>
      <c r="X222" s="146">
        <v>1.0256410256410256E-2</v>
      </c>
    </row>
    <row r="223" spans="14:24" ht="15.6" x14ac:dyDescent="0.3">
      <c r="N223" s="142">
        <v>43281</v>
      </c>
      <c r="O223" s="143">
        <v>1557</v>
      </c>
      <c r="P223" s="143">
        <v>304</v>
      </c>
      <c r="Q223" s="143">
        <v>1253</v>
      </c>
      <c r="R223" s="144">
        <v>13813670034</v>
      </c>
      <c r="S223" s="144">
        <v>9770791157</v>
      </c>
      <c r="T223" s="144">
        <v>4042878877</v>
      </c>
      <c r="U223" s="145">
        <v>25</v>
      </c>
      <c r="V223" s="145">
        <v>20</v>
      </c>
      <c r="W223" s="146">
        <v>1.6056518946692359E-2</v>
      </c>
      <c r="X223" s="146">
        <v>1.2845215157353885E-2</v>
      </c>
    </row>
    <row r="224" spans="14:24" ht="15.6" x14ac:dyDescent="0.3">
      <c r="N224" s="142">
        <v>43312</v>
      </c>
      <c r="O224" s="143">
        <v>1413</v>
      </c>
      <c r="P224" s="143">
        <v>306</v>
      </c>
      <c r="Q224" s="143">
        <v>1107</v>
      </c>
      <c r="R224" s="144">
        <v>11423864324</v>
      </c>
      <c r="S224" s="144">
        <v>7960246885</v>
      </c>
      <c r="T224" s="144">
        <v>3463617439</v>
      </c>
      <c r="U224" s="145">
        <v>19</v>
      </c>
      <c r="V224" s="145">
        <v>13</v>
      </c>
      <c r="W224" s="146">
        <v>1.3446567586694975E-2</v>
      </c>
      <c r="X224" s="146">
        <v>9.200283085633405E-3</v>
      </c>
    </row>
    <row r="225" spans="14:24" ht="15.6" x14ac:dyDescent="0.3">
      <c r="N225" s="142">
        <v>43343</v>
      </c>
      <c r="O225" s="143">
        <v>1514</v>
      </c>
      <c r="P225" s="143">
        <v>348</v>
      </c>
      <c r="Q225" s="143">
        <v>1166</v>
      </c>
      <c r="R225" s="144">
        <v>13653208420</v>
      </c>
      <c r="S225" s="144">
        <v>10002165120</v>
      </c>
      <c r="T225" s="144">
        <v>3651043300</v>
      </c>
      <c r="U225" s="145">
        <v>16</v>
      </c>
      <c r="V225" s="145">
        <v>18</v>
      </c>
      <c r="W225" s="146">
        <v>1.0568031704095112E-2</v>
      </c>
      <c r="X225" s="146">
        <v>1.1889035667107001E-2</v>
      </c>
    </row>
    <row r="226" spans="14:24" ht="15.6" x14ac:dyDescent="0.3">
      <c r="N226" s="142">
        <v>43373</v>
      </c>
      <c r="O226" s="143">
        <v>1232</v>
      </c>
      <c r="P226" s="143">
        <v>250</v>
      </c>
      <c r="Q226" s="143">
        <v>982</v>
      </c>
      <c r="R226" s="144">
        <v>11244781751</v>
      </c>
      <c r="S226" s="144">
        <v>8313665706</v>
      </c>
      <c r="T226" s="144">
        <v>2931116045</v>
      </c>
      <c r="U226" s="145">
        <v>16</v>
      </c>
      <c r="V226" s="145">
        <v>12</v>
      </c>
      <c r="W226" s="146">
        <v>1.2987012987012988E-2</v>
      </c>
      <c r="X226" s="146">
        <v>9.74025974025974E-3</v>
      </c>
    </row>
    <row r="227" spans="14:24" ht="15.6" x14ac:dyDescent="0.3">
      <c r="N227" s="142">
        <v>43404</v>
      </c>
      <c r="O227" s="143">
        <v>1483</v>
      </c>
      <c r="P227" s="143">
        <v>326</v>
      </c>
      <c r="Q227" s="143">
        <v>1157</v>
      </c>
      <c r="R227" s="144">
        <v>14213492014</v>
      </c>
      <c r="S227" s="144">
        <v>10582120838</v>
      </c>
      <c r="T227" s="144">
        <v>3631371176</v>
      </c>
      <c r="U227" s="145">
        <v>15</v>
      </c>
      <c r="V227" s="145">
        <v>14</v>
      </c>
      <c r="W227" s="146">
        <v>1.0114632501685773E-2</v>
      </c>
      <c r="X227" s="146">
        <v>9.440323668240054E-3</v>
      </c>
    </row>
    <row r="228" spans="14:24" ht="15.6" x14ac:dyDescent="0.3">
      <c r="N228" s="142">
        <v>43434</v>
      </c>
      <c r="O228" s="143">
        <v>1353</v>
      </c>
      <c r="P228" s="143">
        <v>322</v>
      </c>
      <c r="Q228" s="143">
        <v>1031</v>
      </c>
      <c r="R228" s="144">
        <v>13593900301</v>
      </c>
      <c r="S228" s="144">
        <v>9935623066</v>
      </c>
      <c r="T228" s="144">
        <v>3658277235</v>
      </c>
      <c r="U228" s="145">
        <v>14</v>
      </c>
      <c r="V228" s="145">
        <v>18</v>
      </c>
      <c r="W228" s="146">
        <v>1.0347376201034738E-2</v>
      </c>
      <c r="X228" s="146">
        <v>1.3303769401330377E-2</v>
      </c>
    </row>
    <row r="229" spans="14:24" ht="15.6" x14ac:dyDescent="0.3">
      <c r="N229" s="142">
        <v>43465</v>
      </c>
      <c r="O229" s="143">
        <v>1644</v>
      </c>
      <c r="P229" s="143">
        <v>396</v>
      </c>
      <c r="Q229" s="143">
        <v>1248</v>
      </c>
      <c r="R229" s="144">
        <v>17165785730</v>
      </c>
      <c r="S229" s="144">
        <v>13293402177</v>
      </c>
      <c r="T229" s="144">
        <v>3872383553</v>
      </c>
      <c r="U229" s="145">
        <v>19</v>
      </c>
      <c r="V229" s="145">
        <v>12</v>
      </c>
      <c r="W229" s="146">
        <v>1.1557177615571776E-2</v>
      </c>
      <c r="X229" s="146">
        <v>7.2992700729927005E-3</v>
      </c>
    </row>
    <row r="230" spans="14:24" ht="15.6" x14ac:dyDescent="0.3">
      <c r="N230" s="142">
        <v>43496</v>
      </c>
      <c r="O230" s="143">
        <v>1260</v>
      </c>
      <c r="P230" s="143">
        <v>244</v>
      </c>
      <c r="Q230" s="143">
        <v>1016</v>
      </c>
      <c r="R230" s="144">
        <v>9441634157</v>
      </c>
      <c r="S230" s="144">
        <v>6304460875</v>
      </c>
      <c r="T230" s="144">
        <v>3137173282</v>
      </c>
      <c r="U230" s="145">
        <v>17</v>
      </c>
      <c r="V230" s="145">
        <v>13</v>
      </c>
      <c r="W230" s="146">
        <v>1.3492063492063493E-2</v>
      </c>
      <c r="X230" s="146">
        <v>1.0317460317460317E-2</v>
      </c>
    </row>
    <row r="231" spans="14:24" ht="15.6" x14ac:dyDescent="0.3">
      <c r="N231" s="142">
        <v>43524</v>
      </c>
      <c r="O231" s="143">
        <v>1096</v>
      </c>
      <c r="P231" s="143">
        <v>229</v>
      </c>
      <c r="Q231" s="143">
        <v>867</v>
      </c>
      <c r="R231" s="143">
        <v>9505052445</v>
      </c>
      <c r="S231" s="144">
        <v>6716332901</v>
      </c>
      <c r="T231" s="144">
        <v>2788719544</v>
      </c>
      <c r="U231" s="145">
        <v>16</v>
      </c>
      <c r="V231" s="145">
        <v>8</v>
      </c>
      <c r="W231" s="146">
        <v>1.4598540145985401E-2</v>
      </c>
      <c r="X231" s="146">
        <v>7.2992700729927005E-3</v>
      </c>
    </row>
    <row r="232" spans="14:24" ht="15.6" x14ac:dyDescent="0.3">
      <c r="N232" s="142">
        <v>43555</v>
      </c>
      <c r="O232" s="143">
        <v>1297</v>
      </c>
      <c r="P232" s="143">
        <v>261</v>
      </c>
      <c r="Q232" s="143">
        <v>1036</v>
      </c>
      <c r="R232" s="143">
        <v>10111026636</v>
      </c>
      <c r="S232" s="144">
        <v>6692403539</v>
      </c>
      <c r="T232" s="144">
        <v>3418623097</v>
      </c>
      <c r="U232" s="145">
        <v>19</v>
      </c>
      <c r="V232" s="145">
        <v>10</v>
      </c>
      <c r="W232" s="146">
        <v>1.4649190439475714E-2</v>
      </c>
      <c r="X232" s="146">
        <v>7.7101002313030072E-3</v>
      </c>
    </row>
    <row r="233" spans="14:24" ht="15.6" x14ac:dyDescent="0.3">
      <c r="N233" s="142">
        <v>43585</v>
      </c>
      <c r="O233" s="143">
        <v>1324</v>
      </c>
      <c r="P233" s="143">
        <v>248</v>
      </c>
      <c r="Q233" s="143">
        <v>1076</v>
      </c>
      <c r="R233" s="143">
        <v>8731242489</v>
      </c>
      <c r="S233" s="144">
        <v>5511055633</v>
      </c>
      <c r="T233" s="144">
        <v>3220186856</v>
      </c>
      <c r="U233" s="145">
        <v>19</v>
      </c>
      <c r="V233" s="145">
        <v>9</v>
      </c>
      <c r="W233" s="146">
        <v>1.4350453172205438E-2</v>
      </c>
      <c r="X233" s="146">
        <v>6.7975830815709968E-3</v>
      </c>
    </row>
    <row r="234" spans="14:24" ht="15.6" x14ac:dyDescent="0.3">
      <c r="N234" s="142">
        <v>43616</v>
      </c>
      <c r="O234" s="143">
        <v>1520</v>
      </c>
      <c r="P234" s="143">
        <v>320</v>
      </c>
      <c r="Q234" s="143">
        <v>1200</v>
      </c>
      <c r="R234" s="143">
        <v>13073549977</v>
      </c>
      <c r="S234" s="144">
        <v>9058711869</v>
      </c>
      <c r="T234" s="144">
        <v>4014838108</v>
      </c>
      <c r="U234" s="145">
        <v>22</v>
      </c>
      <c r="V234" s="145">
        <v>16</v>
      </c>
      <c r="W234" s="146">
        <v>1.4473684210526316E-2</v>
      </c>
      <c r="X234" s="146">
        <v>1.0526315789473684E-2</v>
      </c>
    </row>
    <row r="235" spans="14:24" ht="15.6" x14ac:dyDescent="0.3">
      <c r="N235" s="142">
        <v>43646</v>
      </c>
      <c r="O235" s="143">
        <v>1462</v>
      </c>
      <c r="P235" s="143">
        <v>336</v>
      </c>
      <c r="Q235" s="143">
        <v>1126</v>
      </c>
      <c r="R235" s="143">
        <v>15749126722</v>
      </c>
      <c r="S235" s="144">
        <v>11946727276</v>
      </c>
      <c r="T235" s="144">
        <v>3802399446</v>
      </c>
      <c r="U235" s="145">
        <v>17</v>
      </c>
      <c r="V235" s="145">
        <v>7</v>
      </c>
      <c r="W235" s="146">
        <v>1.1627906976744186E-2</v>
      </c>
      <c r="X235" s="146">
        <v>4.7879616963064295E-3</v>
      </c>
    </row>
    <row r="236" spans="14:24" ht="15.6" x14ac:dyDescent="0.3">
      <c r="N236" s="142">
        <v>43677</v>
      </c>
      <c r="O236" s="143">
        <v>1462</v>
      </c>
      <c r="P236" s="143">
        <v>318</v>
      </c>
      <c r="Q236" s="143">
        <v>1144</v>
      </c>
      <c r="R236" s="143">
        <v>14156648837</v>
      </c>
      <c r="S236" s="144">
        <v>10307117108</v>
      </c>
      <c r="T236" s="144">
        <v>3849531729</v>
      </c>
      <c r="U236" s="145">
        <v>23</v>
      </c>
      <c r="V236" s="145">
        <v>10</v>
      </c>
      <c r="W236" s="146">
        <v>1.573187414500684E-2</v>
      </c>
      <c r="X236" s="146">
        <v>6.8399452804377564E-3</v>
      </c>
    </row>
    <row r="237" spans="14:24" ht="15.6" x14ac:dyDescent="0.3">
      <c r="N237" s="142">
        <v>43708</v>
      </c>
      <c r="O237" s="143">
        <v>1550</v>
      </c>
      <c r="P237" s="143">
        <v>346</v>
      </c>
      <c r="Q237" s="143">
        <v>1204</v>
      </c>
      <c r="R237" s="143">
        <v>13736871613</v>
      </c>
      <c r="S237" s="144">
        <v>10077472806</v>
      </c>
      <c r="T237" s="144">
        <v>3659398807</v>
      </c>
      <c r="U237" s="145">
        <v>15</v>
      </c>
      <c r="V237" s="145">
        <v>9</v>
      </c>
      <c r="W237" s="146">
        <v>9.6774193548387101E-3</v>
      </c>
      <c r="X237" s="146">
        <v>5.8064516129032262E-3</v>
      </c>
    </row>
    <row r="238" spans="14:24" ht="15.6" x14ac:dyDescent="0.3">
      <c r="N238" s="142">
        <v>43738</v>
      </c>
      <c r="O238" s="143">
        <v>1600</v>
      </c>
      <c r="P238" s="143">
        <v>350</v>
      </c>
      <c r="Q238" s="143">
        <v>1250</v>
      </c>
      <c r="R238" s="143">
        <v>15419108271</v>
      </c>
      <c r="S238" s="144">
        <v>11326990364</v>
      </c>
      <c r="T238" s="144">
        <v>4092117907</v>
      </c>
      <c r="U238" s="145">
        <v>19</v>
      </c>
      <c r="V238" s="145">
        <v>10</v>
      </c>
      <c r="W238" s="146">
        <v>1.1875E-2</v>
      </c>
      <c r="X238" s="146">
        <v>6.2500000000000003E-3</v>
      </c>
    </row>
    <row r="239" spans="14:24" ht="15.6" x14ac:dyDescent="0.3">
      <c r="N239" s="142">
        <v>43769</v>
      </c>
      <c r="O239" s="143">
        <v>1664</v>
      </c>
      <c r="P239" s="143">
        <v>314</v>
      </c>
      <c r="Q239" s="143">
        <v>1350</v>
      </c>
      <c r="R239" s="143">
        <v>13782408530</v>
      </c>
      <c r="S239" s="144">
        <v>9736922313</v>
      </c>
      <c r="T239" s="144">
        <v>4045486217</v>
      </c>
      <c r="U239" s="145">
        <v>17</v>
      </c>
      <c r="V239" s="145">
        <v>5</v>
      </c>
      <c r="W239" s="146">
        <v>1.0216346153846154E-2</v>
      </c>
      <c r="X239" s="146">
        <v>3.0048076923076925E-3</v>
      </c>
    </row>
    <row r="240" spans="14:24" ht="15.6" x14ac:dyDescent="0.3">
      <c r="N240" s="142">
        <v>43799</v>
      </c>
      <c r="O240" s="143">
        <v>1417</v>
      </c>
      <c r="P240" s="143">
        <v>289</v>
      </c>
      <c r="Q240" s="143">
        <v>1128</v>
      </c>
      <c r="R240" s="143">
        <v>12996215288</v>
      </c>
      <c r="S240" s="144">
        <v>9267682017</v>
      </c>
      <c r="T240" s="144">
        <v>3728533271</v>
      </c>
      <c r="U240" s="145">
        <v>20</v>
      </c>
      <c r="V240" s="145">
        <v>6</v>
      </c>
      <c r="W240" s="146">
        <v>1.4114326040931546E-2</v>
      </c>
      <c r="X240" s="146">
        <v>4.2342978122794639E-3</v>
      </c>
    </row>
    <row r="241" spans="14:24" ht="15.6" x14ac:dyDescent="0.3">
      <c r="N241" s="142">
        <v>43830</v>
      </c>
      <c r="O241" s="143">
        <v>1949</v>
      </c>
      <c r="P241" s="143">
        <v>436</v>
      </c>
      <c r="Q241" s="143">
        <v>1513</v>
      </c>
      <c r="R241" s="143">
        <v>20207851129</v>
      </c>
      <c r="S241" s="144">
        <v>15329671279</v>
      </c>
      <c r="T241" s="144">
        <v>4878179850</v>
      </c>
      <c r="U241" s="145">
        <v>26</v>
      </c>
      <c r="V241" s="145">
        <v>12</v>
      </c>
      <c r="W241" s="146">
        <v>1.3340174448435094E-2</v>
      </c>
      <c r="X241" s="146">
        <v>6.1570035915854285E-3</v>
      </c>
    </row>
    <row r="242" spans="14:24" ht="15.6" x14ac:dyDescent="0.3">
      <c r="N242" s="142">
        <v>43861</v>
      </c>
      <c r="O242" s="143">
        <v>1539</v>
      </c>
      <c r="P242" s="143">
        <v>278</v>
      </c>
      <c r="Q242" s="143">
        <v>1261</v>
      </c>
      <c r="R242" s="143">
        <v>11824408181</v>
      </c>
      <c r="S242" s="144">
        <v>8019420964</v>
      </c>
      <c r="T242" s="144">
        <v>3804987217</v>
      </c>
      <c r="U242" s="145">
        <v>18</v>
      </c>
      <c r="V242" s="145">
        <v>5</v>
      </c>
      <c r="W242" s="146">
        <v>1.1695906432748537E-2</v>
      </c>
      <c r="X242" s="146">
        <v>3.2488628979857048E-3</v>
      </c>
    </row>
    <row r="243" spans="14:24" ht="15.6" x14ac:dyDescent="0.3">
      <c r="N243" s="142">
        <v>43890</v>
      </c>
      <c r="O243" s="143">
        <v>1281</v>
      </c>
      <c r="P243" s="143">
        <v>242</v>
      </c>
      <c r="Q243" s="143">
        <v>1039</v>
      </c>
      <c r="R243" s="143">
        <v>10915448736</v>
      </c>
      <c r="S243" s="144">
        <v>7695210071</v>
      </c>
      <c r="T243" s="144">
        <v>3220238665</v>
      </c>
      <c r="U243" s="145">
        <v>15</v>
      </c>
      <c r="V243" s="145">
        <v>7</v>
      </c>
      <c r="W243" s="146">
        <v>1.1709601873536301E-2</v>
      </c>
      <c r="X243" s="146">
        <v>5.4644808743169399E-3</v>
      </c>
    </row>
    <row r="244" spans="14:24" ht="15.6" x14ac:dyDescent="0.3">
      <c r="N244" s="142">
        <v>43921</v>
      </c>
      <c r="O244" s="143">
        <v>1192</v>
      </c>
      <c r="P244" s="143">
        <v>215</v>
      </c>
      <c r="Q244" s="143">
        <v>977</v>
      </c>
      <c r="R244" s="143">
        <v>9370853851</v>
      </c>
      <c r="S244" s="144">
        <v>6425615801</v>
      </c>
      <c r="T244" s="144">
        <v>2945238050</v>
      </c>
      <c r="U244" s="145">
        <v>20</v>
      </c>
      <c r="V244" s="145">
        <v>5</v>
      </c>
      <c r="W244" s="146">
        <v>1.6778523489932886E-2</v>
      </c>
      <c r="X244" s="146">
        <v>4.1946308724832215E-3</v>
      </c>
    </row>
    <row r="245" spans="14:24" ht="15.6" x14ac:dyDescent="0.3">
      <c r="N245" s="142">
        <v>43951</v>
      </c>
      <c r="O245" s="143">
        <v>768</v>
      </c>
      <c r="P245" s="143">
        <v>125</v>
      </c>
      <c r="Q245" s="143">
        <v>643</v>
      </c>
      <c r="R245" s="143">
        <v>5463264714</v>
      </c>
      <c r="S245" s="144">
        <v>3678690834</v>
      </c>
      <c r="T245" s="144">
        <v>1784573880</v>
      </c>
      <c r="U245" s="145">
        <v>7</v>
      </c>
      <c r="V245" s="145">
        <v>3</v>
      </c>
      <c r="W245" s="146">
        <v>9.1145833333333339E-3</v>
      </c>
      <c r="X245" s="146">
        <v>3.90625E-3</v>
      </c>
    </row>
    <row r="246" spans="14:24" ht="15.6" x14ac:dyDescent="0.3">
      <c r="N246" s="142">
        <v>43982</v>
      </c>
      <c r="O246" s="143">
        <v>707</v>
      </c>
      <c r="P246" s="143">
        <v>110</v>
      </c>
      <c r="Q246" s="143">
        <v>597</v>
      </c>
      <c r="R246" s="143">
        <v>4047369022</v>
      </c>
      <c r="S246" s="144">
        <v>2340166738</v>
      </c>
      <c r="T246" s="144">
        <v>1707202284</v>
      </c>
      <c r="U246" s="145">
        <v>8</v>
      </c>
      <c r="V246" s="145">
        <v>6</v>
      </c>
      <c r="W246" s="146">
        <v>1.1315417256011316E-2</v>
      </c>
      <c r="X246" s="146">
        <v>8.4865629420084864E-3</v>
      </c>
    </row>
    <row r="247" spans="14:24" ht="15.6" x14ac:dyDescent="0.3">
      <c r="N247" s="142">
        <v>44012</v>
      </c>
      <c r="O247" s="143">
        <v>891</v>
      </c>
      <c r="P247" s="143">
        <v>146</v>
      </c>
      <c r="Q247" s="143">
        <v>745</v>
      </c>
      <c r="R247" s="143">
        <v>4895382855</v>
      </c>
      <c r="S247" s="144">
        <v>2826416233</v>
      </c>
      <c r="T247" s="144">
        <v>2068966622</v>
      </c>
      <c r="U247" s="145">
        <v>14</v>
      </c>
      <c r="V247" s="145">
        <v>8</v>
      </c>
      <c r="W247" s="146">
        <v>1.5712682379349047E-2</v>
      </c>
      <c r="X247" s="146">
        <v>8.9786756453423128E-3</v>
      </c>
    </row>
    <row r="248" spans="14:24" ht="15.6" x14ac:dyDescent="0.3">
      <c r="N248" s="142">
        <v>44043</v>
      </c>
      <c r="O248" s="143">
        <v>1071</v>
      </c>
      <c r="P248" s="143">
        <v>163</v>
      </c>
      <c r="Q248" s="143">
        <v>908</v>
      </c>
      <c r="R248" s="143">
        <v>5701808841</v>
      </c>
      <c r="S248" s="144">
        <v>3277953649</v>
      </c>
      <c r="T248" s="144">
        <v>2423855192</v>
      </c>
      <c r="U248" s="145">
        <v>17</v>
      </c>
      <c r="V248" s="145">
        <v>8</v>
      </c>
      <c r="W248" s="146">
        <v>1.5873015873015872E-2</v>
      </c>
      <c r="X248" s="146">
        <v>7.4696545284780582E-3</v>
      </c>
    </row>
    <row r="249" spans="14:24" ht="15.6" x14ac:dyDescent="0.3">
      <c r="N249" s="142">
        <v>44074</v>
      </c>
      <c r="O249" s="143">
        <v>1081</v>
      </c>
      <c r="P249" s="143">
        <v>155</v>
      </c>
      <c r="Q249" s="143">
        <v>926</v>
      </c>
      <c r="R249" s="143">
        <v>5336266109</v>
      </c>
      <c r="S249" s="144">
        <v>2998976161</v>
      </c>
      <c r="T249" s="144">
        <v>2337289948</v>
      </c>
      <c r="U249" s="145">
        <v>15</v>
      </c>
      <c r="V249" s="145">
        <v>4</v>
      </c>
      <c r="W249" s="146">
        <v>1.3876040703052728E-2</v>
      </c>
      <c r="X249" s="146">
        <v>3.7002775208140612E-3</v>
      </c>
    </row>
    <row r="250" spans="14:24" ht="15.6" x14ac:dyDescent="0.3">
      <c r="N250" s="142">
        <v>44104</v>
      </c>
      <c r="O250" s="143">
        <v>1321</v>
      </c>
      <c r="P250" s="143">
        <v>228</v>
      </c>
      <c r="Q250" s="143">
        <v>1093</v>
      </c>
      <c r="R250" s="143">
        <v>10163456927</v>
      </c>
      <c r="S250" s="144">
        <v>7169597577</v>
      </c>
      <c r="T250" s="144">
        <v>2993859350</v>
      </c>
      <c r="U250" s="145">
        <v>17</v>
      </c>
      <c r="V250" s="145">
        <v>7</v>
      </c>
      <c r="W250" s="146">
        <v>1.2869038607115822E-2</v>
      </c>
      <c r="X250" s="146">
        <v>5.2990158970476911E-3</v>
      </c>
    </row>
    <row r="251" spans="14:24" ht="15.6" x14ac:dyDescent="0.3">
      <c r="N251" s="142">
        <v>44135</v>
      </c>
      <c r="O251" s="143">
        <v>1408</v>
      </c>
      <c r="P251" s="143">
        <v>260</v>
      </c>
      <c r="Q251" s="143">
        <v>1148</v>
      </c>
      <c r="R251" s="143">
        <v>11019394522</v>
      </c>
      <c r="S251" s="144">
        <v>7499364305</v>
      </c>
      <c r="T251" s="144">
        <v>3520030217</v>
      </c>
      <c r="U251" s="145">
        <v>18</v>
      </c>
      <c r="V251" s="145">
        <v>9</v>
      </c>
      <c r="W251" s="146">
        <v>1.278409090909091E-2</v>
      </c>
      <c r="X251" s="146">
        <v>6.3920454545454549E-3</v>
      </c>
    </row>
    <row r="252" spans="14:24" ht="15.6" x14ac:dyDescent="0.3">
      <c r="N252" s="142">
        <v>44165</v>
      </c>
      <c r="O252" s="143">
        <v>1340</v>
      </c>
      <c r="P252" s="143">
        <v>223</v>
      </c>
      <c r="Q252" s="143">
        <v>1117</v>
      </c>
      <c r="R252" s="143">
        <v>9794205499</v>
      </c>
      <c r="S252" s="144">
        <v>6430973196</v>
      </c>
      <c r="T252" s="144">
        <v>3363232303</v>
      </c>
      <c r="U252" s="145">
        <v>32</v>
      </c>
      <c r="V252" s="145">
        <v>5</v>
      </c>
      <c r="W252" s="146">
        <v>2.3880597014925373E-2</v>
      </c>
      <c r="X252" s="146">
        <v>3.7313432835820895E-3</v>
      </c>
    </row>
    <row r="253" spans="14:24" ht="15.6" x14ac:dyDescent="0.3">
      <c r="N253" s="142">
        <v>44196</v>
      </c>
      <c r="O253" s="143">
        <v>2435</v>
      </c>
      <c r="P253" s="143">
        <v>483</v>
      </c>
      <c r="Q253" s="143">
        <v>1952</v>
      </c>
      <c r="R253" s="143">
        <v>21153587663</v>
      </c>
      <c r="S253" s="144">
        <v>14939580208</v>
      </c>
      <c r="T253" s="144">
        <v>6214007455</v>
      </c>
      <c r="U253" s="145">
        <v>37</v>
      </c>
      <c r="V253" s="145">
        <v>15</v>
      </c>
      <c r="W253" s="146">
        <v>1.5195071868583163E-2</v>
      </c>
      <c r="X253" s="146">
        <v>6.1601642710472282E-3</v>
      </c>
    </row>
    <row r="254" spans="14:24" ht="15.6" x14ac:dyDescent="0.3">
      <c r="N254" s="142">
        <v>44227</v>
      </c>
      <c r="O254" s="143">
        <v>1332</v>
      </c>
      <c r="P254" s="143">
        <v>234</v>
      </c>
      <c r="Q254" s="143">
        <v>1098</v>
      </c>
      <c r="R254" s="143">
        <v>9592194680</v>
      </c>
      <c r="S254" s="144">
        <v>6529764092</v>
      </c>
      <c r="T254" s="144">
        <v>3062430588</v>
      </c>
      <c r="U254" s="145">
        <v>28</v>
      </c>
      <c r="V254" s="145">
        <v>7</v>
      </c>
      <c r="W254" s="146">
        <v>2.1021021021021023E-2</v>
      </c>
      <c r="X254" s="146">
        <v>5.2552552552552556E-3</v>
      </c>
    </row>
    <row r="255" spans="14:24" ht="15.6" x14ac:dyDescent="0.3">
      <c r="N255" s="142">
        <v>44255</v>
      </c>
      <c r="O255" s="143">
        <v>1321</v>
      </c>
      <c r="P255" s="143">
        <v>194</v>
      </c>
      <c r="Q255" s="143">
        <v>1127</v>
      </c>
      <c r="R255" s="143">
        <v>7694569369</v>
      </c>
      <c r="S255" s="144">
        <v>4477172545</v>
      </c>
      <c r="T255" s="144">
        <v>3217396824</v>
      </c>
      <c r="U255" s="145">
        <v>19</v>
      </c>
      <c r="V255" s="145">
        <v>2</v>
      </c>
      <c r="W255" s="146">
        <v>1.4383043149129448E-2</v>
      </c>
      <c r="X255" s="146">
        <v>1.514004542013626E-3</v>
      </c>
    </row>
    <row r="256" spans="14:24" ht="15.6" x14ac:dyDescent="0.3">
      <c r="N256" s="142">
        <v>44286</v>
      </c>
      <c r="O256" s="143">
        <v>1837</v>
      </c>
      <c r="P256" s="143">
        <v>262</v>
      </c>
      <c r="Q256" s="143">
        <v>1575</v>
      </c>
      <c r="R256" s="143">
        <v>11362325318</v>
      </c>
      <c r="S256" s="144">
        <v>6824125650</v>
      </c>
      <c r="T256" s="144">
        <v>4538199668</v>
      </c>
      <c r="U256" s="145">
        <v>25</v>
      </c>
      <c r="V256" s="145">
        <v>11</v>
      </c>
      <c r="W256" s="146">
        <v>1.3609145345672292E-2</v>
      </c>
      <c r="X256" s="146">
        <v>5.9880239520958087E-3</v>
      </c>
    </row>
    <row r="257" spans="14:24" ht="15.6" x14ac:dyDescent="0.3">
      <c r="N257" s="142">
        <v>44316</v>
      </c>
      <c r="O257" s="143">
        <v>1910</v>
      </c>
      <c r="P257" s="143">
        <v>328</v>
      </c>
      <c r="Q257" s="143">
        <v>1582</v>
      </c>
      <c r="R257" s="143">
        <v>13994559180</v>
      </c>
      <c r="S257" s="144">
        <v>8991989792</v>
      </c>
      <c r="T257" s="144">
        <v>5002569388</v>
      </c>
      <c r="U257" s="145">
        <v>20</v>
      </c>
      <c r="V257" s="145">
        <v>10</v>
      </c>
      <c r="W257" s="146">
        <v>1.0471204188481676E-2</v>
      </c>
      <c r="X257" s="146">
        <v>5.235602094240838E-3</v>
      </c>
    </row>
    <row r="258" spans="14:24" ht="15.6" x14ac:dyDescent="0.3">
      <c r="N258" s="142">
        <v>44347</v>
      </c>
      <c r="O258" s="143">
        <v>1944</v>
      </c>
      <c r="P258" s="143">
        <v>302</v>
      </c>
      <c r="Q258" s="143">
        <v>1642</v>
      </c>
      <c r="R258" s="143">
        <v>12481911104</v>
      </c>
      <c r="S258" s="144">
        <v>7846389923</v>
      </c>
      <c r="T258" s="144">
        <v>4635521181</v>
      </c>
      <c r="U258" s="145">
        <v>26</v>
      </c>
      <c r="V258" s="145">
        <v>8</v>
      </c>
      <c r="W258" s="146">
        <v>1.3374485596707819E-2</v>
      </c>
      <c r="X258" s="146">
        <v>4.11522633744856E-3</v>
      </c>
    </row>
    <row r="259" spans="14:24" ht="15.6" x14ac:dyDescent="0.3">
      <c r="N259" s="142">
        <v>44377</v>
      </c>
      <c r="O259" s="143">
        <v>2321</v>
      </c>
      <c r="P259" s="143">
        <v>385</v>
      </c>
      <c r="Q259" s="143">
        <v>1936</v>
      </c>
      <c r="R259" s="143">
        <v>17836815806</v>
      </c>
      <c r="S259" s="144">
        <v>11451638042</v>
      </c>
      <c r="T259" s="144">
        <v>6385177764</v>
      </c>
      <c r="U259" s="145">
        <v>41</v>
      </c>
      <c r="V259" s="145">
        <v>8</v>
      </c>
      <c r="W259" s="146">
        <v>1.7664799655320983E-2</v>
      </c>
      <c r="X259" s="146">
        <v>3.4467901766479965E-3</v>
      </c>
    </row>
    <row r="260" spans="14:24" ht="15.6" x14ac:dyDescent="0.3">
      <c r="N260" s="142">
        <v>44408</v>
      </c>
      <c r="O260" s="143">
        <v>2134</v>
      </c>
      <c r="P260" s="143">
        <v>369</v>
      </c>
      <c r="Q260" s="143">
        <v>1765</v>
      </c>
      <c r="R260" s="143">
        <v>18214856254</v>
      </c>
      <c r="S260" s="144">
        <v>12292738872</v>
      </c>
      <c r="T260" s="144">
        <v>5922117382</v>
      </c>
      <c r="U260" s="145">
        <v>31</v>
      </c>
      <c r="V260" s="145">
        <v>12</v>
      </c>
      <c r="W260" s="146">
        <v>1.4526710402999063E-2</v>
      </c>
      <c r="X260" s="146">
        <v>5.6232427366447986E-3</v>
      </c>
    </row>
    <row r="261" spans="14:24" ht="15.6" x14ac:dyDescent="0.3">
      <c r="N261" s="142">
        <v>44439</v>
      </c>
      <c r="O261" s="143">
        <v>2261</v>
      </c>
      <c r="P261" s="143">
        <v>411</v>
      </c>
      <c r="Q261" s="143">
        <v>1850</v>
      </c>
      <c r="R261" s="143">
        <v>20112027774</v>
      </c>
      <c r="S261" s="144">
        <v>13943159773</v>
      </c>
      <c r="T261" s="144">
        <v>6168868001</v>
      </c>
      <c r="U261" s="145">
        <v>29</v>
      </c>
      <c r="V261" s="145">
        <v>10</v>
      </c>
      <c r="W261" s="146">
        <v>1.2826183104820876E-2</v>
      </c>
      <c r="X261" s="146">
        <v>4.4228217602830609E-3</v>
      </c>
    </row>
    <row r="262" spans="14:24" ht="15.6" x14ac:dyDescent="0.3">
      <c r="N262" s="142">
        <v>44469</v>
      </c>
      <c r="O262" s="143">
        <v>2285</v>
      </c>
      <c r="P262" s="143">
        <v>407</v>
      </c>
      <c r="Q262" s="143">
        <v>1878</v>
      </c>
      <c r="R262" s="143">
        <v>20867812683</v>
      </c>
      <c r="S262" s="144">
        <v>14082656000</v>
      </c>
      <c r="T262" s="144">
        <v>6785156683</v>
      </c>
      <c r="U262" s="145">
        <v>28</v>
      </c>
      <c r="V262" s="145">
        <v>9</v>
      </c>
      <c r="W262" s="146">
        <v>1.225382932166302E-2</v>
      </c>
      <c r="X262" s="146">
        <v>3.9387308533916851E-3</v>
      </c>
    </row>
    <row r="263" spans="14:24" ht="15.6" x14ac:dyDescent="0.3">
      <c r="N263" s="142">
        <v>44500</v>
      </c>
      <c r="O263" s="143">
        <v>2307</v>
      </c>
      <c r="P263" s="143">
        <v>412</v>
      </c>
      <c r="Q263" s="143">
        <v>1895</v>
      </c>
      <c r="R263" s="143">
        <v>20787254532</v>
      </c>
      <c r="S263" s="144">
        <v>14156810589</v>
      </c>
      <c r="T263" s="144">
        <v>6630443943</v>
      </c>
      <c r="U263" s="145">
        <v>27</v>
      </c>
      <c r="V263" s="145">
        <v>8</v>
      </c>
      <c r="W263" s="146">
        <v>1.1703511053315995E-2</v>
      </c>
      <c r="X263" s="146">
        <v>3.4677069787602947E-3</v>
      </c>
    </row>
    <row r="264" spans="14:24" ht="15.6" x14ac:dyDescent="0.3">
      <c r="N264" s="142">
        <v>44530</v>
      </c>
      <c r="O264" s="143">
        <v>2301</v>
      </c>
      <c r="P264" s="143">
        <v>408</v>
      </c>
      <c r="Q264" s="143">
        <v>1893</v>
      </c>
      <c r="R264" s="143">
        <v>20244958275</v>
      </c>
      <c r="S264" s="144">
        <v>13786280495</v>
      </c>
      <c r="T264" s="144">
        <v>6458677780</v>
      </c>
      <c r="U264" s="145">
        <v>25</v>
      </c>
      <c r="V264" s="145">
        <v>6</v>
      </c>
      <c r="W264" s="146">
        <v>1.0864841373315949E-2</v>
      </c>
      <c r="X264" s="146">
        <v>2.6075619295958278E-3</v>
      </c>
    </row>
    <row r="265" spans="14:24" ht="15.6" x14ac:dyDescent="0.3">
      <c r="N265" s="142">
        <v>44561</v>
      </c>
      <c r="O265" s="143">
        <v>3848</v>
      </c>
      <c r="P265" s="143">
        <v>802</v>
      </c>
      <c r="Q265" s="143">
        <v>3046</v>
      </c>
      <c r="R265" s="143">
        <v>38997803911</v>
      </c>
      <c r="S265" s="144">
        <v>27059608619</v>
      </c>
      <c r="T265" s="144">
        <v>11938195292</v>
      </c>
      <c r="U265" s="145">
        <v>30</v>
      </c>
      <c r="V265" s="145">
        <v>21</v>
      </c>
      <c r="W265" s="146">
        <v>7.7962577962577967E-3</v>
      </c>
      <c r="X265" s="146">
        <v>5.4573804573804577E-3</v>
      </c>
    </row>
    <row r="266" spans="14:24" ht="15.6" x14ac:dyDescent="0.3">
      <c r="N266" s="142">
        <v>44592</v>
      </c>
      <c r="O266" s="143">
        <v>1752</v>
      </c>
      <c r="P266" s="143">
        <v>276</v>
      </c>
      <c r="Q266" s="143">
        <v>1476</v>
      </c>
      <c r="R266" s="143">
        <v>14256361067</v>
      </c>
      <c r="S266" s="144">
        <v>8902544447</v>
      </c>
      <c r="T266" s="144">
        <v>5353816620</v>
      </c>
      <c r="U266" s="145">
        <v>18</v>
      </c>
      <c r="V266" s="145">
        <v>9</v>
      </c>
      <c r="W266" s="146">
        <v>1.0273972602739725E-2</v>
      </c>
      <c r="X266" s="146">
        <v>5.1369863013698627E-3</v>
      </c>
    </row>
    <row r="267" spans="14:24" ht="15.6" x14ac:dyDescent="0.3">
      <c r="N267" s="142">
        <v>44620</v>
      </c>
      <c r="O267" s="143">
        <v>1754</v>
      </c>
      <c r="P267" s="143">
        <v>279</v>
      </c>
      <c r="Q267" s="143">
        <v>1475</v>
      </c>
      <c r="R267" s="143">
        <v>14150981475</v>
      </c>
      <c r="S267" s="144">
        <v>8906944399</v>
      </c>
      <c r="T267" s="144">
        <v>5244037076</v>
      </c>
      <c r="U267" s="145">
        <v>21</v>
      </c>
      <c r="V267" s="145">
        <v>7</v>
      </c>
      <c r="W267" s="146">
        <v>1.1972633979475485E-2</v>
      </c>
      <c r="X267" s="146">
        <v>3.990877993158495E-3</v>
      </c>
    </row>
    <row r="268" spans="14:24" ht="15.6" x14ac:dyDescent="0.3">
      <c r="N268" s="142">
        <v>44651</v>
      </c>
      <c r="O268" s="143">
        <v>2327</v>
      </c>
      <c r="P268" s="143">
        <v>380</v>
      </c>
      <c r="Q268" s="143">
        <v>1947</v>
      </c>
      <c r="R268" s="143">
        <v>19868501168</v>
      </c>
      <c r="S268" s="144">
        <v>13213945615</v>
      </c>
      <c r="T268" s="144">
        <v>6654555553</v>
      </c>
      <c r="U268" s="145">
        <v>29</v>
      </c>
      <c r="V268" s="145">
        <v>13</v>
      </c>
      <c r="W268" s="146">
        <v>1.2462397937258273E-2</v>
      </c>
      <c r="X268" s="146">
        <v>5.5865921787709499E-3</v>
      </c>
    </row>
    <row r="269" spans="14:24" ht="15.6" x14ac:dyDescent="0.3">
      <c r="N269" s="142">
        <v>44681</v>
      </c>
      <c r="O269" s="143">
        <v>2231</v>
      </c>
      <c r="P269" s="143">
        <v>359</v>
      </c>
      <c r="Q269" s="143">
        <v>1872</v>
      </c>
      <c r="R269" s="143">
        <v>19221012639</v>
      </c>
      <c r="S269" s="144">
        <v>12221458192</v>
      </c>
      <c r="T269" s="144">
        <v>6999554447</v>
      </c>
      <c r="U269" s="145">
        <v>26</v>
      </c>
      <c r="V269" s="145">
        <v>10</v>
      </c>
      <c r="W269" s="146">
        <v>1.1653966831017481E-2</v>
      </c>
      <c r="X269" s="146">
        <v>4.4822949350067235E-3</v>
      </c>
    </row>
    <row r="270" spans="14:24" ht="15.6" x14ac:dyDescent="0.3">
      <c r="N270" s="142">
        <v>44712</v>
      </c>
      <c r="O270" s="143">
        <v>2161</v>
      </c>
      <c r="P270" s="143">
        <v>353</v>
      </c>
      <c r="Q270" s="143">
        <v>1808</v>
      </c>
      <c r="R270" s="143">
        <v>19145142508</v>
      </c>
      <c r="S270" s="144">
        <v>12067692664</v>
      </c>
      <c r="T270" s="144">
        <v>7077449844</v>
      </c>
      <c r="U270" s="145">
        <v>26</v>
      </c>
      <c r="V270" s="145">
        <v>10</v>
      </c>
      <c r="W270" s="146">
        <v>1.2031466913465988E-2</v>
      </c>
      <c r="X270" s="146">
        <v>4.6274872744099952E-3</v>
      </c>
    </row>
    <row r="271" spans="14:24" ht="15.6" x14ac:dyDescent="0.3">
      <c r="N271" s="142">
        <v>44742</v>
      </c>
      <c r="O271" s="143">
        <v>2455</v>
      </c>
      <c r="P271" s="143">
        <v>434</v>
      </c>
      <c r="Q271" s="143">
        <v>2021</v>
      </c>
      <c r="R271" s="143">
        <v>24229648108</v>
      </c>
      <c r="S271" s="144">
        <v>16381636015</v>
      </c>
      <c r="T271" s="144">
        <v>7848012093</v>
      </c>
      <c r="U271" s="145">
        <v>23</v>
      </c>
      <c r="V271" s="145">
        <v>11</v>
      </c>
      <c r="W271" s="146">
        <v>9.3686354378818733E-3</v>
      </c>
      <c r="X271" s="146">
        <v>4.4806517311608961E-3</v>
      </c>
    </row>
    <row r="272" spans="14:24" ht="15.6" x14ac:dyDescent="0.3">
      <c r="N272" s="142">
        <v>44773</v>
      </c>
      <c r="O272" s="143">
        <v>1913</v>
      </c>
      <c r="P272" s="143">
        <v>335</v>
      </c>
      <c r="Q272" s="143">
        <v>1578</v>
      </c>
      <c r="R272" s="143">
        <v>17035984111</v>
      </c>
      <c r="S272" s="144">
        <v>11179566746</v>
      </c>
      <c r="T272" s="144">
        <v>5856417365</v>
      </c>
      <c r="U272" s="145">
        <v>27</v>
      </c>
      <c r="V272" s="145">
        <v>7</v>
      </c>
      <c r="W272" s="146">
        <v>1.4113957135389441E-2</v>
      </c>
      <c r="X272" s="146">
        <v>3.6591740721380033E-3</v>
      </c>
    </row>
    <row r="273" spans="14:24" ht="15.6" x14ac:dyDescent="0.3">
      <c r="N273" s="142">
        <v>44804</v>
      </c>
      <c r="O273" s="143">
        <v>1925</v>
      </c>
      <c r="P273" s="143">
        <v>316</v>
      </c>
      <c r="Q273" s="143">
        <v>1609</v>
      </c>
      <c r="R273" s="143">
        <v>15821667315</v>
      </c>
      <c r="S273" s="144">
        <v>10027632118</v>
      </c>
      <c r="T273" s="144">
        <v>5794035197</v>
      </c>
      <c r="U273" s="145">
        <v>23</v>
      </c>
      <c r="V273" s="145">
        <v>7</v>
      </c>
      <c r="W273" s="146">
        <v>1.1948051948051949E-2</v>
      </c>
      <c r="X273" s="146">
        <v>3.6363636363636364E-3</v>
      </c>
    </row>
    <row r="274" spans="14:24" ht="15.6" x14ac:dyDescent="0.3">
      <c r="N274" s="142">
        <v>44834</v>
      </c>
      <c r="O274" s="143">
        <v>1818</v>
      </c>
      <c r="P274" s="143">
        <v>309</v>
      </c>
      <c r="Q274" s="143">
        <v>1509</v>
      </c>
      <c r="R274" s="143">
        <v>16836940837</v>
      </c>
      <c r="S274" s="144">
        <v>11113784567</v>
      </c>
      <c r="T274" s="144">
        <v>5723156270</v>
      </c>
      <c r="U274" s="145">
        <v>30</v>
      </c>
      <c r="V274" s="145">
        <v>14</v>
      </c>
      <c r="W274" s="146">
        <v>1.65016501650165E-2</v>
      </c>
      <c r="X274" s="146">
        <v>7.7007700770077006E-3</v>
      </c>
    </row>
    <row r="275" spans="14:24" ht="15.6" x14ac:dyDescent="0.3">
      <c r="N275" s="142">
        <v>44865</v>
      </c>
      <c r="O275" s="143">
        <v>1616</v>
      </c>
      <c r="P275" s="143">
        <v>262</v>
      </c>
      <c r="Q275" s="143">
        <v>1354</v>
      </c>
      <c r="R275" s="143">
        <v>13381575946</v>
      </c>
      <c r="S275" s="144">
        <v>8119352666</v>
      </c>
      <c r="T275" s="144">
        <v>5262223280</v>
      </c>
      <c r="U275" s="145">
        <v>25</v>
      </c>
      <c r="V275" s="145">
        <v>12</v>
      </c>
      <c r="W275" s="146">
        <v>1.547029702970297E-2</v>
      </c>
      <c r="X275" s="146">
        <v>7.4257425742574254E-3</v>
      </c>
    </row>
    <row r="276" spans="14:24" ht="15.6" x14ac:dyDescent="0.3">
      <c r="N276" s="142">
        <v>44895</v>
      </c>
      <c r="O276" s="143">
        <v>1489</v>
      </c>
      <c r="P276" s="143">
        <v>255</v>
      </c>
      <c r="Q276" s="143">
        <v>1234</v>
      </c>
      <c r="R276" s="143">
        <v>12174792597</v>
      </c>
      <c r="S276" s="144">
        <v>8048480041</v>
      </c>
      <c r="T276" s="144">
        <v>4126312556</v>
      </c>
      <c r="U276" s="145">
        <v>19</v>
      </c>
      <c r="V276" s="145">
        <v>13</v>
      </c>
      <c r="W276" s="146">
        <v>1.2760241773002015E-2</v>
      </c>
      <c r="X276" s="146">
        <v>8.7306917394224318E-3</v>
      </c>
    </row>
    <row r="277" spans="14:24" ht="15.6" x14ac:dyDescent="0.3">
      <c r="N277" s="142">
        <v>44926</v>
      </c>
      <c r="O277" s="143">
        <v>1747</v>
      </c>
      <c r="P277" s="143">
        <v>289</v>
      </c>
      <c r="Q277" s="143">
        <v>1458</v>
      </c>
      <c r="R277" s="143">
        <v>12879417674</v>
      </c>
      <c r="S277" s="144">
        <v>7665397913</v>
      </c>
      <c r="T277" s="144">
        <v>5214019761</v>
      </c>
      <c r="U277" s="145">
        <v>26</v>
      </c>
      <c r="V277" s="145">
        <v>15</v>
      </c>
      <c r="W277" s="146">
        <v>1.4882655981682884E-2</v>
      </c>
      <c r="X277" s="146">
        <v>8.5861476817401267E-3</v>
      </c>
    </row>
    <row r="278" spans="14:24" ht="15.6" x14ac:dyDescent="0.3">
      <c r="N278" s="142">
        <v>44957</v>
      </c>
      <c r="O278" s="143">
        <v>1204</v>
      </c>
      <c r="P278" s="143">
        <v>143</v>
      </c>
      <c r="Q278" s="143">
        <v>1061</v>
      </c>
      <c r="R278" s="143">
        <v>6872567238</v>
      </c>
      <c r="S278" s="144">
        <v>3415454146</v>
      </c>
      <c r="T278" s="144">
        <v>3457113092</v>
      </c>
      <c r="U278" s="145">
        <v>19</v>
      </c>
      <c r="V278" s="145">
        <v>8</v>
      </c>
      <c r="W278" s="146">
        <v>1.5780730897009966E-2</v>
      </c>
      <c r="X278" s="146">
        <v>6.6445182724252493E-3</v>
      </c>
    </row>
    <row r="279" spans="14:24" ht="15.6" x14ac:dyDescent="0.3">
      <c r="N279" s="142">
        <v>44985</v>
      </c>
      <c r="O279" s="143">
        <v>1048</v>
      </c>
      <c r="P279" s="143">
        <v>143</v>
      </c>
      <c r="Q279" s="143">
        <v>905</v>
      </c>
      <c r="R279" s="143">
        <v>6046370567</v>
      </c>
      <c r="S279" s="144">
        <v>3018141942</v>
      </c>
      <c r="T279" s="144">
        <v>3028228625</v>
      </c>
      <c r="U279" s="145">
        <v>15</v>
      </c>
      <c r="V279" s="145">
        <v>7</v>
      </c>
      <c r="W279" s="146">
        <v>1.4312977099236641E-2</v>
      </c>
      <c r="X279" s="146">
        <v>6.6793893129770991E-3</v>
      </c>
    </row>
    <row r="280" spans="14:24" ht="15.6" x14ac:dyDescent="0.3">
      <c r="N280" s="142">
        <v>45016</v>
      </c>
      <c r="O280" s="143">
        <v>1382</v>
      </c>
      <c r="P280" s="143">
        <v>175</v>
      </c>
      <c r="Q280" s="143">
        <v>1207</v>
      </c>
      <c r="R280" s="143">
        <v>10020276952</v>
      </c>
      <c r="S280" s="144">
        <v>5671389596</v>
      </c>
      <c r="T280" s="144">
        <v>4348887356</v>
      </c>
      <c r="U280" s="145">
        <v>24</v>
      </c>
      <c r="V280" s="145">
        <v>10</v>
      </c>
      <c r="W280" s="146">
        <v>1.7366136034732273E-2</v>
      </c>
      <c r="X280" s="146">
        <v>7.2358900144717797E-3</v>
      </c>
    </row>
    <row r="281" spans="14:24" ht="15.6" x14ac:dyDescent="0.3">
      <c r="N281" s="142">
        <v>45046</v>
      </c>
      <c r="O281" s="143">
        <v>1112</v>
      </c>
      <c r="P281" s="143">
        <v>131</v>
      </c>
      <c r="Q281" s="143">
        <v>981</v>
      </c>
      <c r="R281" s="143">
        <v>5879106464</v>
      </c>
      <c r="S281" s="144">
        <v>2991976243</v>
      </c>
      <c r="T281" s="144">
        <v>2887130221</v>
      </c>
      <c r="U281" s="145">
        <v>24</v>
      </c>
      <c r="V281" s="145">
        <v>5</v>
      </c>
      <c r="W281" s="146">
        <v>2.1582733812949641E-2</v>
      </c>
      <c r="X281" s="146">
        <v>4.4964028776978415E-3</v>
      </c>
    </row>
    <row r="282" spans="14:24" ht="15.6" x14ac:dyDescent="0.3">
      <c r="N282" s="142">
        <v>45077</v>
      </c>
      <c r="O282" s="143">
        <v>1377</v>
      </c>
      <c r="P282" s="143">
        <v>158</v>
      </c>
      <c r="Q282" s="143">
        <v>1219</v>
      </c>
      <c r="R282" s="143">
        <v>7980807318</v>
      </c>
      <c r="S282" s="144">
        <v>4002406585</v>
      </c>
      <c r="T282" s="144">
        <v>3978400733</v>
      </c>
      <c r="U282" s="145">
        <v>23</v>
      </c>
      <c r="V282" s="145">
        <v>3</v>
      </c>
      <c r="W282" s="146">
        <v>1.6702977487291212E-2</v>
      </c>
      <c r="X282" s="146">
        <v>2.1786492374727671E-3</v>
      </c>
    </row>
    <row r="283" spans="14:24" ht="15.6" x14ac:dyDescent="0.3">
      <c r="N283" s="142">
        <v>45107</v>
      </c>
      <c r="O283" s="143">
        <v>1459</v>
      </c>
      <c r="P283" s="143">
        <v>200</v>
      </c>
      <c r="Q283" s="143">
        <v>1259</v>
      </c>
      <c r="R283" s="143">
        <v>9926940097</v>
      </c>
      <c r="S283" s="144">
        <v>5398001129</v>
      </c>
      <c r="T283" s="144">
        <v>4528938968</v>
      </c>
      <c r="U283" s="145">
        <v>19</v>
      </c>
      <c r="V283" s="145">
        <v>15</v>
      </c>
      <c r="W283" s="146">
        <v>1.3022618231665525E-2</v>
      </c>
      <c r="X283" s="146">
        <v>1.028101439342015E-2</v>
      </c>
    </row>
    <row r="284" spans="14:24" ht="15.6" x14ac:dyDescent="0.3">
      <c r="N284" s="142">
        <v>45138</v>
      </c>
      <c r="O284" s="143">
        <v>1151</v>
      </c>
      <c r="P284" s="143">
        <v>156</v>
      </c>
      <c r="Q284" s="143">
        <v>995</v>
      </c>
      <c r="R284" s="143">
        <v>7890694293</v>
      </c>
      <c r="S284" s="144">
        <v>4856762781</v>
      </c>
      <c r="T284" s="144">
        <v>3033931512</v>
      </c>
      <c r="U284" s="145">
        <v>22</v>
      </c>
      <c r="V284" s="145">
        <v>11</v>
      </c>
      <c r="W284" s="146">
        <v>1.9113814074717638E-2</v>
      </c>
      <c r="X284" s="146">
        <v>9.5569070373588191E-3</v>
      </c>
    </row>
    <row r="285" spans="14:24" ht="15.6" x14ac:dyDescent="0.3">
      <c r="N285" s="142">
        <v>45169</v>
      </c>
      <c r="O285" s="143">
        <v>1337</v>
      </c>
      <c r="P285" s="143">
        <v>199</v>
      </c>
      <c r="Q285" s="143">
        <v>1138</v>
      </c>
      <c r="R285" s="143">
        <v>9780742920</v>
      </c>
      <c r="S285" s="144">
        <v>6089259843</v>
      </c>
      <c r="T285" s="144">
        <v>3691483077</v>
      </c>
      <c r="U285" s="145">
        <v>24</v>
      </c>
      <c r="V285" s="145">
        <v>7</v>
      </c>
      <c r="W285" s="146">
        <v>1.7950635751682872E-2</v>
      </c>
      <c r="X285" s="146">
        <v>5.235602094240838E-3</v>
      </c>
    </row>
    <row r="286" spans="14:24" ht="15.6" x14ac:dyDescent="0.3">
      <c r="N286" s="142">
        <v>45199</v>
      </c>
      <c r="O286" s="143">
        <v>1318</v>
      </c>
      <c r="P286" s="143">
        <v>200</v>
      </c>
      <c r="Q286" s="143">
        <v>1118</v>
      </c>
      <c r="R286" s="143">
        <v>9247947950</v>
      </c>
      <c r="S286" s="144">
        <v>5529289530</v>
      </c>
      <c r="T286" s="144">
        <v>3718658420</v>
      </c>
      <c r="U286" s="145">
        <v>18</v>
      </c>
      <c r="V286" s="145">
        <v>12</v>
      </c>
      <c r="W286" s="146">
        <v>1.3657056145675266E-2</v>
      </c>
      <c r="X286" s="146">
        <v>9.104704097116844E-3</v>
      </c>
    </row>
    <row r="287" spans="14:24" ht="15.6" x14ac:dyDescent="0.3">
      <c r="N287" s="142">
        <v>45230</v>
      </c>
      <c r="O287" s="143">
        <v>1401</v>
      </c>
      <c r="P287" s="143">
        <v>194</v>
      </c>
      <c r="Q287" s="143">
        <v>1207</v>
      </c>
      <c r="R287" s="143">
        <v>9613157163</v>
      </c>
      <c r="S287" s="144">
        <v>5512539711</v>
      </c>
      <c r="T287" s="144">
        <v>4100617452</v>
      </c>
      <c r="U287" s="145">
        <v>22</v>
      </c>
      <c r="V287" s="145">
        <v>16</v>
      </c>
      <c r="W287" s="146">
        <v>1.5703069236259814E-2</v>
      </c>
      <c r="X287" s="146">
        <v>1.1420413990007138E-2</v>
      </c>
    </row>
    <row r="288" spans="14:24" ht="15.6" x14ac:dyDescent="0.3">
      <c r="N288" s="142">
        <v>45260</v>
      </c>
      <c r="O288" s="143">
        <v>1229</v>
      </c>
      <c r="P288" s="143">
        <v>153</v>
      </c>
      <c r="Q288" s="143">
        <v>1076</v>
      </c>
      <c r="R288" s="143">
        <v>6574944609</v>
      </c>
      <c r="S288" s="144">
        <v>3201586315</v>
      </c>
      <c r="T288" s="144">
        <v>3373358294</v>
      </c>
      <c r="U288" s="145">
        <v>31</v>
      </c>
      <c r="V288" s="145">
        <v>11</v>
      </c>
      <c r="W288" s="146">
        <v>2.5223759153783564E-2</v>
      </c>
      <c r="X288" s="146">
        <v>8.9503661513425543E-3</v>
      </c>
    </row>
    <row r="289" spans="14:24" ht="15.6" x14ac:dyDescent="0.3">
      <c r="N289" s="142">
        <v>45291</v>
      </c>
      <c r="O289" s="143">
        <v>1487</v>
      </c>
      <c r="P289" s="143">
        <v>240</v>
      </c>
      <c r="Q289" s="143">
        <v>1247</v>
      </c>
      <c r="R289" s="143">
        <v>10555918608</v>
      </c>
      <c r="S289" s="144">
        <v>5875600133</v>
      </c>
      <c r="T289" s="144">
        <v>4680318475</v>
      </c>
      <c r="U289" s="145">
        <v>35</v>
      </c>
      <c r="V289" s="145">
        <v>24</v>
      </c>
      <c r="W289" s="146">
        <v>2.3537323470073975E-2</v>
      </c>
      <c r="X289" s="146">
        <v>1.613987895090787E-2</v>
      </c>
    </row>
    <row r="290" spans="14:24" ht="15.6" x14ac:dyDescent="0.3">
      <c r="N290" s="142">
        <v>45322</v>
      </c>
      <c r="O290" s="143">
        <v>1165</v>
      </c>
      <c r="P290" s="143">
        <v>148</v>
      </c>
      <c r="Q290" s="143">
        <v>1017</v>
      </c>
      <c r="R290" s="143">
        <v>6809102952</v>
      </c>
      <c r="S290" s="144">
        <v>3308327948</v>
      </c>
      <c r="T290" s="144">
        <v>3500775004</v>
      </c>
      <c r="U290" s="145">
        <v>23</v>
      </c>
      <c r="V290" s="145">
        <v>12</v>
      </c>
      <c r="W290" s="146">
        <v>1.9742489270386267E-2</v>
      </c>
      <c r="X290" s="146">
        <v>1.0300429184549357E-2</v>
      </c>
    </row>
    <row r="291" spans="14:24" ht="15.6" x14ac:dyDescent="0.3">
      <c r="N291" s="142">
        <v>45351</v>
      </c>
      <c r="O291" s="143">
        <v>1006</v>
      </c>
      <c r="P291" s="143">
        <v>150</v>
      </c>
      <c r="Q291" s="143">
        <v>856</v>
      </c>
      <c r="R291" s="143">
        <v>6105589108</v>
      </c>
      <c r="S291" s="144">
        <v>3426051091</v>
      </c>
      <c r="T291" s="144">
        <v>2679538017</v>
      </c>
      <c r="U291" s="145">
        <v>15</v>
      </c>
      <c r="V291" s="145">
        <v>10</v>
      </c>
      <c r="W291" s="146">
        <v>1.4910536779324055E-2</v>
      </c>
      <c r="X291" s="146">
        <v>9.9403578528827041E-3</v>
      </c>
    </row>
    <row r="292" spans="14:24" ht="15.6" x14ac:dyDescent="0.3">
      <c r="N292" s="142">
        <v>45382</v>
      </c>
      <c r="O292" s="143">
        <v>1142</v>
      </c>
      <c r="P292" s="143">
        <v>162</v>
      </c>
      <c r="Q292" s="143">
        <v>980</v>
      </c>
      <c r="R292" s="143">
        <v>7063222187</v>
      </c>
      <c r="S292" s="144">
        <v>4026099762</v>
      </c>
      <c r="T292" s="144">
        <v>3037122425</v>
      </c>
      <c r="U292" s="145">
        <v>27</v>
      </c>
      <c r="V292" s="145">
        <v>17</v>
      </c>
      <c r="W292" s="146">
        <v>2.3642732049036778E-2</v>
      </c>
      <c r="X292" s="146">
        <v>1.4886164623467601E-2</v>
      </c>
    </row>
    <row r="293" spans="14:24" ht="15.6" x14ac:dyDescent="0.3">
      <c r="N293" s="142">
        <v>45412</v>
      </c>
      <c r="O293" s="143">
        <v>1329</v>
      </c>
      <c r="P293" s="143">
        <v>193</v>
      </c>
      <c r="Q293" s="143">
        <v>1136</v>
      </c>
      <c r="R293" s="143">
        <v>9121897959</v>
      </c>
      <c r="S293" s="144">
        <v>5386520287</v>
      </c>
      <c r="T293" s="144">
        <v>3735377672</v>
      </c>
      <c r="U293" s="145">
        <v>32</v>
      </c>
      <c r="V293" s="145">
        <v>21</v>
      </c>
      <c r="W293" s="146">
        <v>2.4078254326561323E-2</v>
      </c>
      <c r="X293" s="146">
        <v>1.580135440180587E-2</v>
      </c>
    </row>
    <row r="294" spans="14:24" ht="15.6" x14ac:dyDescent="0.3">
      <c r="N294" s="142">
        <v>45443</v>
      </c>
      <c r="O294" s="143">
        <v>1498</v>
      </c>
      <c r="P294" s="143">
        <v>195</v>
      </c>
      <c r="Q294" s="143">
        <v>1303</v>
      </c>
      <c r="R294" s="143">
        <v>9911965977</v>
      </c>
      <c r="S294" s="144">
        <v>5461092260</v>
      </c>
      <c r="T294" s="144">
        <v>4450873717</v>
      </c>
      <c r="U294" s="145">
        <v>22</v>
      </c>
      <c r="V294" s="145">
        <v>14</v>
      </c>
      <c r="W294" s="146">
        <v>1.4686248331108143E-2</v>
      </c>
      <c r="X294" s="146">
        <v>9.3457943925233638E-3</v>
      </c>
    </row>
    <row r="295" spans="14:24" ht="15.6" x14ac:dyDescent="0.3">
      <c r="N295" s="142">
        <v>45473</v>
      </c>
      <c r="O295" s="143">
        <v>1325</v>
      </c>
      <c r="P295" s="143">
        <v>188</v>
      </c>
      <c r="Q295" s="143">
        <v>1137</v>
      </c>
      <c r="R295" s="143">
        <v>9862946954</v>
      </c>
      <c r="S295" s="144">
        <v>6042795900</v>
      </c>
      <c r="T295" s="144">
        <v>3820151054</v>
      </c>
      <c r="U295" s="145">
        <v>20</v>
      </c>
      <c r="V295" s="145">
        <v>23</v>
      </c>
      <c r="W295" s="146">
        <v>1.509433962264151E-2</v>
      </c>
      <c r="X295" s="146">
        <v>1.7358490566037735E-2</v>
      </c>
    </row>
    <row r="296" spans="14:24" ht="15.6" x14ac:dyDescent="0.3">
      <c r="N296" s="142">
        <v>45504</v>
      </c>
      <c r="O296" s="143">
        <v>1491</v>
      </c>
      <c r="P296" s="143">
        <v>201</v>
      </c>
      <c r="Q296" s="143">
        <v>1290</v>
      </c>
      <c r="R296" s="143">
        <v>9726049487</v>
      </c>
      <c r="S296" s="144">
        <v>5603732846</v>
      </c>
      <c r="T296" s="144">
        <v>4122316641</v>
      </c>
      <c r="U296" s="145">
        <v>32</v>
      </c>
      <c r="V296" s="145">
        <v>14</v>
      </c>
      <c r="W296" s="146">
        <v>2.1462105969148222E-2</v>
      </c>
      <c r="X296" s="146">
        <v>9.3896713615023476E-3</v>
      </c>
    </row>
    <row r="297" spans="14:24" ht="15.6" x14ac:dyDescent="0.3">
      <c r="N297" s="142">
        <v>45535</v>
      </c>
      <c r="O297" s="143">
        <v>1480</v>
      </c>
      <c r="P297" s="143">
        <v>240</v>
      </c>
      <c r="Q297" s="143">
        <v>1240</v>
      </c>
      <c r="R297" s="143">
        <v>10784461467</v>
      </c>
      <c r="S297" s="144">
        <v>6902944095</v>
      </c>
      <c r="T297" s="144">
        <v>3881517372</v>
      </c>
      <c r="U297" s="145">
        <v>34</v>
      </c>
      <c r="V297" s="145">
        <v>11</v>
      </c>
      <c r="W297" s="146">
        <v>2.2972972972972974E-2</v>
      </c>
      <c r="X297" s="146">
        <v>7.4324324324324328E-3</v>
      </c>
    </row>
    <row r="298" spans="14:24" ht="15.6" x14ac:dyDescent="0.3">
      <c r="N298" s="142">
        <v>45565</v>
      </c>
      <c r="O298" s="143">
        <v>1446</v>
      </c>
      <c r="P298" s="143">
        <v>234</v>
      </c>
      <c r="Q298" s="143">
        <v>1212</v>
      </c>
      <c r="R298" s="143">
        <v>11577531980</v>
      </c>
      <c r="S298" s="144">
        <v>7520400758</v>
      </c>
      <c r="T298" s="144">
        <v>4057131222</v>
      </c>
      <c r="U298" s="145">
        <v>30</v>
      </c>
      <c r="V298" s="145">
        <v>26</v>
      </c>
      <c r="W298" s="146">
        <v>2.0746887966804978E-2</v>
      </c>
      <c r="X298" s="146">
        <v>1.7980636237897647E-2</v>
      </c>
    </row>
    <row r="299" spans="14:24" ht="15.6" x14ac:dyDescent="0.3">
      <c r="N299" s="142">
        <v>45596</v>
      </c>
      <c r="O299" s="143">
        <v>1568</v>
      </c>
      <c r="P299" s="143">
        <v>225</v>
      </c>
      <c r="Q299" s="143">
        <v>1343</v>
      </c>
      <c r="R299" s="143">
        <v>11480805409</v>
      </c>
      <c r="S299" s="144">
        <v>7177985288</v>
      </c>
      <c r="T299" s="144">
        <v>4302820121</v>
      </c>
      <c r="U299" s="145">
        <v>28</v>
      </c>
      <c r="V299" s="145">
        <v>17</v>
      </c>
      <c r="W299" s="146">
        <v>1.7857142857142856E-2</v>
      </c>
      <c r="X299" s="146">
        <v>1.0841836734693877E-2</v>
      </c>
    </row>
    <row r="300" spans="14:24" ht="15.6" x14ac:dyDescent="0.3">
      <c r="N300" s="142">
        <v>45626</v>
      </c>
      <c r="O300" s="143">
        <v>1385</v>
      </c>
      <c r="P300" s="143">
        <v>231</v>
      </c>
      <c r="Q300" s="143">
        <v>1154</v>
      </c>
      <c r="R300" s="143">
        <v>10817475182</v>
      </c>
      <c r="S300" s="144">
        <v>6710813732</v>
      </c>
      <c r="T300" s="144">
        <v>4106661450</v>
      </c>
      <c r="U300" s="145">
        <v>36</v>
      </c>
      <c r="V300" s="145">
        <v>17</v>
      </c>
      <c r="W300" s="146">
        <v>2.5992779783393503E-2</v>
      </c>
      <c r="X300" s="146">
        <v>1.2274368231046931E-2</v>
      </c>
    </row>
    <row r="301" spans="14:24" ht="15.6" x14ac:dyDescent="0.3">
      <c r="N301" s="142">
        <v>45657</v>
      </c>
      <c r="O301" s="143">
        <v>2112</v>
      </c>
      <c r="P301" s="143">
        <v>380</v>
      </c>
      <c r="Q301" s="143">
        <v>1732</v>
      </c>
      <c r="R301" s="143">
        <v>16442756799</v>
      </c>
      <c r="S301" s="144">
        <v>10203106852</v>
      </c>
      <c r="T301" s="144">
        <v>6239649947</v>
      </c>
      <c r="U301" s="145">
        <v>43</v>
      </c>
      <c r="V301" s="145">
        <v>29</v>
      </c>
      <c r="W301" s="146">
        <v>2.0359848484848484E-2</v>
      </c>
      <c r="X301" s="146">
        <v>1.3731060606060606E-2</v>
      </c>
    </row>
    <row r="302" spans="14:24" ht="15.6" x14ac:dyDescent="0.3">
      <c r="N302" s="142">
        <v>45688</v>
      </c>
      <c r="O302" s="143">
        <v>1440</v>
      </c>
      <c r="P302" s="143">
        <v>228</v>
      </c>
      <c r="Q302" s="143">
        <v>1212</v>
      </c>
      <c r="R302" s="143">
        <v>10315660440</v>
      </c>
      <c r="S302" s="144">
        <v>6263891005</v>
      </c>
      <c r="T302" s="144">
        <v>4051769435</v>
      </c>
      <c r="U302" s="145">
        <v>25</v>
      </c>
      <c r="V302" s="145">
        <v>10</v>
      </c>
      <c r="W302" s="146">
        <v>1.7361111111111112E-2</v>
      </c>
      <c r="X302" s="146">
        <v>6.9444444444444441E-3</v>
      </c>
    </row>
    <row r="303" spans="14:24" ht="15.6" x14ac:dyDescent="0.3">
      <c r="N303" s="142">
        <v>45716</v>
      </c>
      <c r="O303" s="143">
        <v>1333</v>
      </c>
      <c r="P303" s="143">
        <v>181</v>
      </c>
      <c r="Q303" s="143">
        <v>1152</v>
      </c>
      <c r="R303" s="143">
        <v>8937672857</v>
      </c>
      <c r="S303" s="144">
        <v>4857327879</v>
      </c>
      <c r="T303" s="144">
        <v>4080344978</v>
      </c>
      <c r="U303" s="145">
        <v>23</v>
      </c>
      <c r="V303" s="145">
        <v>17</v>
      </c>
      <c r="W303" s="146">
        <v>1.72543135783946E-2</v>
      </c>
      <c r="X303" s="146">
        <v>1.2753188297074268E-2</v>
      </c>
    </row>
    <row r="304" spans="14:24" ht="15.6" x14ac:dyDescent="0.3">
      <c r="N304" s="142">
        <v>45747</v>
      </c>
      <c r="O304" s="143">
        <v>1501</v>
      </c>
      <c r="P304" s="143">
        <v>226</v>
      </c>
      <c r="Q304" s="143">
        <v>1275</v>
      </c>
      <c r="R304" s="143">
        <v>10351215196</v>
      </c>
      <c r="S304" s="144">
        <v>6092375716</v>
      </c>
      <c r="T304" s="144">
        <v>4258839480</v>
      </c>
      <c r="U304" s="145">
        <v>36</v>
      </c>
      <c r="V304" s="145">
        <v>23</v>
      </c>
      <c r="W304" s="146">
        <v>2.3984010659560292E-2</v>
      </c>
      <c r="X304" s="146">
        <v>1.5323117921385743E-2</v>
      </c>
    </row>
    <row r="305" spans="14:24" ht="15.6" x14ac:dyDescent="0.3">
      <c r="N305" s="142">
        <v>45777</v>
      </c>
      <c r="O305" s="143">
        <v>1613</v>
      </c>
      <c r="P305" s="143">
        <v>240</v>
      </c>
      <c r="Q305" s="143">
        <v>1373</v>
      </c>
      <c r="R305" s="143">
        <v>10261864206</v>
      </c>
      <c r="S305" s="144">
        <v>5771623213</v>
      </c>
      <c r="T305" s="144">
        <v>4490240993</v>
      </c>
      <c r="U305" s="145">
        <v>37</v>
      </c>
      <c r="V305" s="145">
        <v>24</v>
      </c>
      <c r="W305" s="146">
        <v>2.2938623682579044E-2</v>
      </c>
      <c r="X305" s="146">
        <v>1.4879107253564786E-2</v>
      </c>
    </row>
    <row r="306" spans="14:24" ht="15.6" x14ac:dyDescent="0.3">
      <c r="N306" s="142">
        <v>45808</v>
      </c>
      <c r="O306" s="143">
        <v>1694</v>
      </c>
      <c r="P306" s="143">
        <v>251</v>
      </c>
      <c r="Q306" s="143">
        <v>1443</v>
      </c>
      <c r="R306" s="143">
        <v>11065959452</v>
      </c>
      <c r="S306" s="144">
        <v>6142566504</v>
      </c>
      <c r="T306" s="144">
        <v>4923392948</v>
      </c>
      <c r="U306" s="145">
        <v>32</v>
      </c>
      <c r="V306" s="145">
        <v>23</v>
      </c>
      <c r="W306" s="146">
        <v>1.8890200708382526E-2</v>
      </c>
      <c r="X306" s="146">
        <v>1.3577331759149941E-2</v>
      </c>
    </row>
    <row r="307" spans="14:24" ht="15.6" x14ac:dyDescent="0.3">
      <c r="N307" s="142">
        <v>45838</v>
      </c>
      <c r="O307" s="143">
        <v>1753</v>
      </c>
      <c r="P307" s="143">
        <v>250</v>
      </c>
      <c r="Q307" s="143">
        <v>1503</v>
      </c>
      <c r="R307" s="143">
        <v>11302255734</v>
      </c>
      <c r="S307" s="144">
        <v>6384927368</v>
      </c>
      <c r="T307" s="144">
        <v>4917328366</v>
      </c>
      <c r="U307" s="145">
        <v>40</v>
      </c>
      <c r="V307" s="145">
        <v>26</v>
      </c>
      <c r="W307" s="146">
        <v>2.2818026240730177E-2</v>
      </c>
      <c r="X307" s="146">
        <v>1.4831717056474614E-2</v>
      </c>
    </row>
    <row r="308" spans="14:24" ht="15.6" x14ac:dyDescent="0.3">
      <c r="N308" s="142">
        <v>45869</v>
      </c>
      <c r="O308" s="143">
        <v>1651</v>
      </c>
      <c r="P308" s="143">
        <v>261</v>
      </c>
      <c r="Q308" s="143">
        <v>1390</v>
      </c>
      <c r="R308" s="143">
        <v>11867286414</v>
      </c>
      <c r="S308" s="144">
        <v>7161032640</v>
      </c>
      <c r="T308" s="144">
        <v>4706253774</v>
      </c>
      <c r="U308" s="145">
        <v>46</v>
      </c>
      <c r="V308" s="145">
        <v>24</v>
      </c>
      <c r="W308" s="146">
        <v>2.7861901877649909E-2</v>
      </c>
      <c r="X308" s="146">
        <v>1.4536644457904301E-2</v>
      </c>
    </row>
    <row r="309" spans="14:24" ht="15.6" x14ac:dyDescent="0.3">
      <c r="N309" s="142">
        <v>45900</v>
      </c>
      <c r="O309" s="143">
        <v>1673</v>
      </c>
      <c r="P309" s="143">
        <v>244</v>
      </c>
      <c r="Q309" s="143">
        <v>1429</v>
      </c>
      <c r="R309" s="143">
        <v>12446656456</v>
      </c>
      <c r="S309" s="144">
        <v>7254726911</v>
      </c>
      <c r="T309" s="144">
        <v>5191929545</v>
      </c>
      <c r="U309" s="145">
        <v>29</v>
      </c>
      <c r="V309" s="145">
        <v>22</v>
      </c>
      <c r="W309" s="146">
        <v>1.7334130304841603E-2</v>
      </c>
      <c r="X309" s="146">
        <v>1.3150029886431561E-2</v>
      </c>
    </row>
    <row r="310" spans="14:24" ht="15.6" x14ac:dyDescent="0.3">
      <c r="N310" s="142">
        <v>45930</v>
      </c>
      <c r="O310" s="143">
        <v>1670</v>
      </c>
      <c r="P310" s="143">
        <v>267</v>
      </c>
      <c r="Q310" s="143">
        <v>1403</v>
      </c>
      <c r="R310" s="143">
        <v>12625764459</v>
      </c>
      <c r="S310" s="144">
        <v>7505907250</v>
      </c>
      <c r="T310" s="144">
        <v>5119857209</v>
      </c>
      <c r="U310" s="145">
        <v>35</v>
      </c>
      <c r="V310" s="145">
        <v>22</v>
      </c>
      <c r="W310" s="146">
        <v>2.0958083832335328E-2</v>
      </c>
      <c r="X310" s="146">
        <v>1.3173652694610778E-2</v>
      </c>
    </row>
    <row r="311" spans="14:24" ht="15.6" x14ac:dyDescent="0.3">
      <c r="N311" s="142">
        <v>45961</v>
      </c>
      <c r="O311" s="143">
        <v>1892</v>
      </c>
      <c r="P311" s="143">
        <v>286</v>
      </c>
      <c r="Q311" s="143">
        <v>1606</v>
      </c>
      <c r="R311" s="143">
        <v>15123658959</v>
      </c>
      <c r="S311" s="144">
        <v>9312046916</v>
      </c>
      <c r="T311" s="144">
        <v>5811612043</v>
      </c>
      <c r="U311" s="145">
        <v>29</v>
      </c>
      <c r="V311" s="145">
        <v>17</v>
      </c>
      <c r="W311" s="146">
        <v>1.53276955602537E-2</v>
      </c>
      <c r="X311" s="146">
        <v>8.9852008456659613E-3</v>
      </c>
    </row>
    <row r="312" spans="14:24" ht="15.6" x14ac:dyDescent="0.3">
      <c r="N312" s="142">
        <v>45991</v>
      </c>
      <c r="O312" s="143">
        <v>1466</v>
      </c>
      <c r="P312" s="143">
        <v>235</v>
      </c>
      <c r="Q312" s="143">
        <v>1231</v>
      </c>
      <c r="R312" s="143">
        <v>11073595421</v>
      </c>
      <c r="S312" s="144">
        <v>6862719917</v>
      </c>
      <c r="T312" s="144">
        <v>4210875504</v>
      </c>
      <c r="U312" s="145">
        <v>42</v>
      </c>
      <c r="V312" s="145">
        <v>26</v>
      </c>
      <c r="W312" s="146">
        <v>2.8649386084583901E-2</v>
      </c>
      <c r="X312" s="146">
        <v>1.7735334242837655E-2</v>
      </c>
    </row>
    <row r="313" spans="14:24" ht="15.6" x14ac:dyDescent="0.3">
      <c r="N313" s="142">
        <v>46022</v>
      </c>
      <c r="O313" s="143">
        <v>2611</v>
      </c>
      <c r="P313" s="143">
        <v>497</v>
      </c>
      <c r="Q313" s="143">
        <v>2114</v>
      </c>
      <c r="R313" s="143">
        <v>23454433148</v>
      </c>
      <c r="S313" s="144">
        <v>15063004641</v>
      </c>
      <c r="T313" s="144">
        <v>8391428507</v>
      </c>
      <c r="U313" s="145">
        <v>41</v>
      </c>
      <c r="V313" s="145">
        <v>37</v>
      </c>
      <c r="W313" s="146">
        <v>1.5702795863653772E-2</v>
      </c>
      <c r="X313" s="146">
        <v>1.4170815779394868E-2</v>
      </c>
    </row>
    <row r="314" spans="14:24" ht="15.6" x14ac:dyDescent="0.3">
      <c r="N314" s="142">
        <v>46053</v>
      </c>
      <c r="O314" s="143">
        <v>1562</v>
      </c>
      <c r="P314" s="143">
        <v>216</v>
      </c>
      <c r="Q314" s="143">
        <v>1346</v>
      </c>
      <c r="R314" s="143">
        <v>11139482113</v>
      </c>
      <c r="S314" s="144">
        <v>6590242034</v>
      </c>
      <c r="T314" s="144">
        <v>4549240079</v>
      </c>
      <c r="U314" s="145">
        <v>25</v>
      </c>
      <c r="V314" s="145">
        <v>20</v>
      </c>
      <c r="W314" s="146">
        <v>1.6005121638924456E-2</v>
      </c>
      <c r="X314" s="146">
        <v>1.2804097311139564E-2</v>
      </c>
    </row>
    <row r="315" spans="14:24" ht="15.6" x14ac:dyDescent="0.3">
      <c r="N315" s="142">
        <v>46081</v>
      </c>
      <c r="O315" s="143">
        <v>1509</v>
      </c>
      <c r="P315" s="143">
        <v>207</v>
      </c>
      <c r="Q315" s="143">
        <v>1302</v>
      </c>
      <c r="R315" s="143">
        <v>9839393368</v>
      </c>
      <c r="S315" s="144">
        <v>5142095499</v>
      </c>
      <c r="T315" s="144">
        <v>4697297869</v>
      </c>
      <c r="U315" s="145">
        <v>27</v>
      </c>
      <c r="V315" s="145">
        <v>20</v>
      </c>
      <c r="W315" s="146">
        <v>1.7892644135188866E-2</v>
      </c>
      <c r="X315" s="146">
        <v>1.3253810470510271E-2</v>
      </c>
    </row>
    <row r="316" spans="14:24" ht="15.6" x14ac:dyDescent="0.3">
      <c r="N316" s="142">
        <v>46112</v>
      </c>
      <c r="O316" s="143">
        <v>1761</v>
      </c>
      <c r="P316" s="143">
        <v>280</v>
      </c>
      <c r="Q316" s="143">
        <v>1481</v>
      </c>
      <c r="R316" s="143">
        <v>12691742292</v>
      </c>
      <c r="S316" s="144">
        <v>7491455167</v>
      </c>
      <c r="T316" s="144">
        <v>5200287125</v>
      </c>
      <c r="U316" s="145">
        <v>35</v>
      </c>
      <c r="V316" s="145">
        <v>24</v>
      </c>
      <c r="W316" s="146">
        <v>1.9875070982396367E-2</v>
      </c>
      <c r="X316" s="146">
        <v>1.3628620102214651E-2</v>
      </c>
    </row>
    <row r="317" spans="14:24" ht="15.6" x14ac:dyDescent="0.3">
      <c r="N317" s="142">
        <v>46142</v>
      </c>
      <c r="O317" s="143">
        <v>1559</v>
      </c>
      <c r="P317" s="143">
        <v>230</v>
      </c>
      <c r="Q317" s="143">
        <v>1329</v>
      </c>
      <c r="R317" s="143">
        <v>11248932361</v>
      </c>
      <c r="S317" s="144">
        <v>6545342663</v>
      </c>
      <c r="T317" s="144">
        <v>4703589698</v>
      </c>
      <c r="U317" s="145">
        <v>38</v>
      </c>
      <c r="V317" s="145">
        <v>22</v>
      </c>
      <c r="W317" s="146">
        <v>2.4374599101988453E-2</v>
      </c>
      <c r="X317" s="146">
        <v>1.4111610006414367E-2</v>
      </c>
    </row>
    <row r="318" spans="14:24" ht="15.6" x14ac:dyDescent="0.3">
      <c r="N318" s="142"/>
      <c r="O318" s="152">
        <f>SUM($O$2:$O317)</f>
        <v>345744</v>
      </c>
      <c r="P318" s="143" t="s">
        <v>96</v>
      </c>
      <c r="Q318" s="143" t="s">
        <v>96</v>
      </c>
      <c r="R318" s="144" t="s">
        <v>96</v>
      </c>
      <c r="S318" s="144" t="s">
        <v>96</v>
      </c>
      <c r="T318" s="144" t="s">
        <v>96</v>
      </c>
      <c r="U318" s="145" t="s">
        <v>96</v>
      </c>
      <c r="V318" s="145" t="s">
        <v>96</v>
      </c>
      <c r="W318" s="146" t="s">
        <v>96</v>
      </c>
      <c r="X318" s="146" t="s">
        <v>96</v>
      </c>
    </row>
    <row r="319" spans="14:24" ht="15.6" x14ac:dyDescent="0.3">
      <c r="N319" s="142">
        <v>42643</v>
      </c>
      <c r="O319" s="143" t="s">
        <v>96</v>
      </c>
      <c r="P319" s="143" t="s">
        <v>96</v>
      </c>
      <c r="Q319" s="143" t="s">
        <v>96</v>
      </c>
      <c r="R319" s="144" t="s">
        <v>96</v>
      </c>
      <c r="S319" s="144" t="s">
        <v>96</v>
      </c>
      <c r="T319" s="144" t="s">
        <v>96</v>
      </c>
      <c r="U319" s="145" t="s">
        <v>96</v>
      </c>
      <c r="V319" s="145" t="s">
        <v>96</v>
      </c>
      <c r="W319" s="146" t="s">
        <v>96</v>
      </c>
      <c r="X319" s="146" t="s">
        <v>96</v>
      </c>
    </row>
    <row r="320" spans="14:24" ht="15.6" x14ac:dyDescent="0.3">
      <c r="N320" s="142">
        <v>42674</v>
      </c>
      <c r="O320" s="143" t="s">
        <v>96</v>
      </c>
      <c r="P320" s="143" t="s">
        <v>96</v>
      </c>
      <c r="Q320" s="143" t="s">
        <v>96</v>
      </c>
      <c r="R320" s="144" t="s">
        <v>96</v>
      </c>
      <c r="S320" s="144" t="s">
        <v>96</v>
      </c>
      <c r="T320" s="144" t="s">
        <v>96</v>
      </c>
      <c r="U320" s="145" t="s">
        <v>96</v>
      </c>
      <c r="V320" s="145" t="s">
        <v>96</v>
      </c>
      <c r="W320" s="146" t="s">
        <v>96</v>
      </c>
      <c r="X320" s="146" t="s">
        <v>96</v>
      </c>
    </row>
    <row r="321" spans="14:24" ht="15.6" x14ac:dyDescent="0.3">
      <c r="N321" s="147"/>
      <c r="O321" s="148" t="s">
        <v>127</v>
      </c>
      <c r="P321" s="148" t="s">
        <v>128</v>
      </c>
      <c r="Q321" s="148" t="s">
        <v>129</v>
      </c>
      <c r="R321" s="149" t="s">
        <v>130</v>
      </c>
      <c r="S321" s="149" t="s">
        <v>128</v>
      </c>
      <c r="T321" s="149" t="s">
        <v>129</v>
      </c>
      <c r="U321" s="150" t="s">
        <v>96</v>
      </c>
      <c r="V321" s="150" t="s">
        <v>96</v>
      </c>
      <c r="W321" s="146" t="s">
        <v>96</v>
      </c>
      <c r="X321" s="146" t="s">
        <v>96</v>
      </c>
    </row>
    <row r="322" spans="14:24" ht="15.6" x14ac:dyDescent="0.3">
      <c r="N322" s="147">
        <v>42704</v>
      </c>
      <c r="O322" s="148" t="s">
        <v>96</v>
      </c>
      <c r="P322" s="148" t="s">
        <v>96</v>
      </c>
      <c r="Q322" s="148" t="s">
        <v>96</v>
      </c>
      <c r="R322" s="149" t="s">
        <v>96</v>
      </c>
      <c r="S322" s="149" t="s">
        <v>96</v>
      </c>
      <c r="T322" s="149" t="s">
        <v>96</v>
      </c>
      <c r="U322" s="150" t="s">
        <v>96</v>
      </c>
      <c r="V322" s="150" t="s">
        <v>96</v>
      </c>
      <c r="W322" s="146" t="s">
        <v>96</v>
      </c>
      <c r="X322" s="146" t="s">
        <v>96</v>
      </c>
    </row>
    <row r="323" spans="14:24" ht="15.6" x14ac:dyDescent="0.3">
      <c r="N323" s="151" t="s">
        <v>131</v>
      </c>
      <c r="O323" s="152">
        <f>SUM(O294:O305)</f>
        <v>18192</v>
      </c>
      <c r="P323" s="152">
        <f t="shared" ref="P323:S323" si="0">SUM(P294:P305)</f>
        <v>2769</v>
      </c>
      <c r="Q323" s="152">
        <f t="shared" si="0"/>
        <v>15423</v>
      </c>
      <c r="R323" s="152">
        <f>SUM(R294:R305)</f>
        <v>130470405954</v>
      </c>
      <c r="S323" s="152">
        <f t="shared" si="0"/>
        <v>78608089544</v>
      </c>
      <c r="T323" s="152">
        <f>SUM(T294:T305)</f>
        <v>51862316410</v>
      </c>
      <c r="U323" s="152">
        <f>SUM(U294:U305)</f>
        <v>366</v>
      </c>
      <c r="V323" s="152">
        <f>SUM(V294:V305)</f>
        <v>225</v>
      </c>
      <c r="W323" s="146" t="s">
        <v>96</v>
      </c>
      <c r="X323" s="146" t="s">
        <v>96</v>
      </c>
    </row>
    <row r="324" spans="14:24" ht="15.6" x14ac:dyDescent="0.3">
      <c r="N324" s="151" t="s">
        <v>132</v>
      </c>
      <c r="O324" s="152">
        <f>SUM(O306:O317)</f>
        <v>20801</v>
      </c>
      <c r="P324" s="152">
        <f t="shared" ref="P324:V324" si="1">SUM(P306:P317)</f>
        <v>3224</v>
      </c>
      <c r="Q324" s="152">
        <f t="shared" si="1"/>
        <v>17577</v>
      </c>
      <c r="R324" s="152">
        <f>SUM(R306:R317)</f>
        <v>153879160177</v>
      </c>
      <c r="S324" s="152">
        <f t="shared" si="1"/>
        <v>91456067510</v>
      </c>
      <c r="T324" s="152">
        <f t="shared" si="1"/>
        <v>62423092667</v>
      </c>
      <c r="U324" s="152">
        <f t="shared" si="1"/>
        <v>419</v>
      </c>
      <c r="V324" s="152">
        <f t="shared" si="1"/>
        <v>283</v>
      </c>
      <c r="W324" s="146" t="s">
        <v>96</v>
      </c>
      <c r="X324" s="146" t="s">
        <v>96</v>
      </c>
    </row>
    <row r="325" spans="14:24" ht="15.6" x14ac:dyDescent="0.3">
      <c r="N325" s="151" t="s">
        <v>133</v>
      </c>
      <c r="O325" s="153">
        <f>O324/O323-1</f>
        <v>0.14341468777484612</v>
      </c>
      <c r="P325" s="153">
        <f>P324/P323-1</f>
        <v>0.16431924882629101</v>
      </c>
      <c r="Q325" s="153">
        <f t="shared" ref="Q325:V325" si="2">Q324/Q323-1</f>
        <v>0.13966154444660561</v>
      </c>
      <c r="R325" s="153">
        <f>R324/R323-1</f>
        <v>0.17941811441326583</v>
      </c>
      <c r="S325" s="153">
        <f t="shared" si="2"/>
        <v>0.16344345779843028</v>
      </c>
      <c r="T325" s="153">
        <f t="shared" si="2"/>
        <v>0.20363101743299095</v>
      </c>
      <c r="U325" s="153">
        <f t="shared" si="2"/>
        <v>0.14480874316939896</v>
      </c>
      <c r="V325" s="153">
        <f t="shared" si="2"/>
        <v>0.25777777777777788</v>
      </c>
      <c r="W325" s="146" t="s">
        <v>96</v>
      </c>
      <c r="X325" s="146" t="s">
        <v>96</v>
      </c>
    </row>
    <row r="326" spans="14:24" ht="15.6" x14ac:dyDescent="0.3">
      <c r="N326" s="151" t="s">
        <v>134</v>
      </c>
      <c r="O326" s="148">
        <f>SUM(O$170:O269)</f>
        <v>153067</v>
      </c>
      <c r="P326" s="148">
        <f>SUM(P$170:P269)</f>
        <v>28902</v>
      </c>
      <c r="Q326" s="148">
        <f>SUM(Q$170:Q269)</f>
        <v>124165</v>
      </c>
      <c r="R326" s="148">
        <f>SUM(R$170:R269)</f>
        <v>1198560537591</v>
      </c>
      <c r="S326" s="148">
        <f>SUM(S$170:S269)</f>
        <v>838098401353</v>
      </c>
      <c r="T326" s="148">
        <f>SUM(T$170:T269)</f>
        <v>360462136238</v>
      </c>
      <c r="U326" s="148">
        <f>SUM(U$170:U269)</f>
        <v>4515</v>
      </c>
      <c r="V326" s="148">
        <f>SUM(V$170:V269)</f>
        <v>1528</v>
      </c>
      <c r="W326" s="146" t="s">
        <v>96</v>
      </c>
      <c r="X326" s="146" t="s">
        <v>96</v>
      </c>
    </row>
    <row r="327" spans="14:24" ht="15.6" x14ac:dyDescent="0.3">
      <c r="N327" s="151" t="s">
        <v>135</v>
      </c>
      <c r="O327" s="148">
        <f>SUM(O$182:O281)</f>
        <v>155763</v>
      </c>
      <c r="P327" s="148">
        <f>SUM(P$182:P281)</f>
        <v>29043</v>
      </c>
      <c r="Q327" s="148">
        <f>SUM(Q$182:Q281)</f>
        <v>126720</v>
      </c>
      <c r="R327" s="148">
        <f>SUM(R$182:R281)</f>
        <v>1252644568276</v>
      </c>
      <c r="S327" s="148">
        <f>SUM(S$182:S281)</f>
        <v>862058485804</v>
      </c>
      <c r="T327" s="148">
        <f>SUM(T$182:T281)</f>
        <v>390586082472</v>
      </c>
      <c r="U327" s="148">
        <f>SUM(U$182:U281)</f>
        <v>3359</v>
      </c>
      <c r="V327" s="148">
        <f>SUM(V$182:V281)</f>
        <v>1287</v>
      </c>
      <c r="W327" s="146" t="s">
        <v>96</v>
      </c>
      <c r="X327" s="146" t="s">
        <v>96</v>
      </c>
    </row>
    <row r="328" spans="14:24" ht="15.6" x14ac:dyDescent="0.3">
      <c r="N328" s="151" t="s">
        <v>136</v>
      </c>
      <c r="O328" s="148">
        <f>SUM(O$194:O293)</f>
        <v>152540</v>
      </c>
      <c r="P328" s="148">
        <f>SUM(P$194:P293)</f>
        <v>27923</v>
      </c>
      <c r="Q328" s="148">
        <f>SUM(Q$194:Q293)</f>
        <v>124617</v>
      </c>
      <c r="R328" s="148">
        <f>SUM(R$194:R293)</f>
        <v>1221228296730</v>
      </c>
      <c r="S328" s="148">
        <f>SUM(S$194:S293)</f>
        <v>826051890002</v>
      </c>
      <c r="T328" s="148">
        <f>SUM(T$194:T293)</f>
        <v>395176406728</v>
      </c>
      <c r="U328" s="148">
        <f>SUM(U$194:U293)</f>
        <v>2621</v>
      </c>
      <c r="V328" s="148">
        <f>SUM(V$194:V293)</f>
        <v>1192</v>
      </c>
      <c r="W328" s="146" t="s">
        <v>96</v>
      </c>
      <c r="X328" s="146" t="s">
        <v>96</v>
      </c>
    </row>
    <row r="329" spans="14:24" ht="15.6" x14ac:dyDescent="0.3">
      <c r="N329" s="151" t="s">
        <v>137</v>
      </c>
      <c r="O329" s="148">
        <f>SUM(O$206:O305)</f>
        <v>151483</v>
      </c>
      <c r="P329" s="148">
        <f>SUM(P$206:P305)</f>
        <v>27204</v>
      </c>
      <c r="Q329" s="148">
        <f>SUM(Q$206:Q305)</f>
        <v>124279</v>
      </c>
      <c r="R329" s="148">
        <f>SUM(R$206:R305)</f>
        <v>1219059257802</v>
      </c>
      <c r="S329" s="148">
        <f>SUM(S$206:S305)</f>
        <v>808802563818</v>
      </c>
      <c r="T329" s="148">
        <f>SUM(T$206:T305)</f>
        <v>410256693984</v>
      </c>
      <c r="U329" s="148">
        <f>SUM(U$206:U305)</f>
        <v>2275</v>
      </c>
      <c r="V329" s="148">
        <f>SUM(V$206:V305)</f>
        <v>1197</v>
      </c>
      <c r="W329" s="146" t="s">
        <v>96</v>
      </c>
      <c r="X329" s="146" t="s">
        <v>96</v>
      </c>
    </row>
    <row r="330" spans="14:24" ht="15.6" x14ac:dyDescent="0.3">
      <c r="N330" s="151" t="s">
        <v>138</v>
      </c>
      <c r="O330" s="148">
        <f>SUM(O$218:O317)</f>
        <v>157551</v>
      </c>
      <c r="P330" s="148">
        <f>SUM(P$218:P317)</f>
        <v>26983</v>
      </c>
      <c r="Q330" s="148">
        <f>SUM(Q$218:Q317)</f>
        <v>130568</v>
      </c>
      <c r="R330" s="148">
        <f>SUM(R$218:R317)</f>
        <v>1241248979114</v>
      </c>
      <c r="S330" s="148">
        <f>SUM(S$218:S317)</f>
        <v>804773977530</v>
      </c>
      <c r="T330" s="148">
        <f>SUM(T$218:T317)</f>
        <v>436475001584</v>
      </c>
      <c r="U330" s="148">
        <f>SUM(U$218:U317)</f>
        <v>2448</v>
      </c>
      <c r="V330" s="148">
        <f>SUM(V$218:V317)</f>
        <v>1305</v>
      </c>
      <c r="W330" s="146" t="s">
        <v>96</v>
      </c>
      <c r="X330" s="146" t="s">
        <v>96</v>
      </c>
    </row>
    <row r="331" spans="14:24" ht="15.6" x14ac:dyDescent="0.3">
      <c r="N331" s="147" t="s">
        <v>139</v>
      </c>
      <c r="O331" s="154">
        <f>O330/O329-1</f>
        <v>4.0057300159093812E-2</v>
      </c>
      <c r="P331" s="154">
        <f t="shared" ref="P331:V331" si="3">P330/P329-1</f>
        <v>-8.1238053227467022E-3</v>
      </c>
      <c r="Q331" s="154">
        <f t="shared" si="3"/>
        <v>5.0603883198287791E-2</v>
      </c>
      <c r="R331" s="154">
        <f t="shared" si="3"/>
        <v>1.8202331978519837E-2</v>
      </c>
      <c r="S331" s="154">
        <f>S330/S329-1</f>
        <v>-4.9809267035243465E-3</v>
      </c>
      <c r="T331" s="154">
        <f t="shared" si="3"/>
        <v>6.3907080577757736E-2</v>
      </c>
      <c r="U331" s="154">
        <f t="shared" si="3"/>
        <v>7.6043956043956085E-2</v>
      </c>
      <c r="V331" s="154">
        <f t="shared" si="3"/>
        <v>9.0225563909774431E-2</v>
      </c>
      <c r="W331" s="146" t="s">
        <v>96</v>
      </c>
      <c r="X331" s="146" t="s">
        <v>96</v>
      </c>
    </row>
    <row r="332" spans="14:24" ht="15.6" x14ac:dyDescent="0.3">
      <c r="N332" s="142">
        <v>46599</v>
      </c>
      <c r="O332" s="143" t="s">
        <v>96</v>
      </c>
      <c r="P332" s="143" t="s">
        <v>96</v>
      </c>
      <c r="Q332" s="143" t="s">
        <v>96</v>
      </c>
      <c r="R332" s="143" t="s">
        <v>96</v>
      </c>
      <c r="S332" s="144" t="s">
        <v>96</v>
      </c>
      <c r="T332" s="144" t="s">
        <v>96</v>
      </c>
      <c r="U332" s="145" t="s">
        <v>96</v>
      </c>
      <c r="V332" s="145" t="s">
        <v>96</v>
      </c>
      <c r="W332" s="146" t="s">
        <v>96</v>
      </c>
      <c r="X332" s="146" t="s">
        <v>96</v>
      </c>
    </row>
    <row r="333" spans="14:24" ht="15.6" x14ac:dyDescent="0.3">
      <c r="N333" s="142">
        <v>46630</v>
      </c>
      <c r="O333" s="143" t="s">
        <v>96</v>
      </c>
      <c r="P333" s="143" t="s">
        <v>96</v>
      </c>
      <c r="Q333" s="143" t="s">
        <v>96</v>
      </c>
      <c r="R333" s="143" t="s">
        <v>96</v>
      </c>
      <c r="S333" s="144" t="s">
        <v>96</v>
      </c>
      <c r="T333" s="144" t="s">
        <v>96</v>
      </c>
      <c r="U333" s="145" t="s">
        <v>96</v>
      </c>
      <c r="V333" s="145" t="s">
        <v>96</v>
      </c>
      <c r="W333" s="146" t="s">
        <v>96</v>
      </c>
      <c r="X333" s="146" t="s">
        <v>96</v>
      </c>
    </row>
    <row r="334" spans="14:24" ht="15.6" x14ac:dyDescent="0.3">
      <c r="N334" s="142">
        <v>46660</v>
      </c>
      <c r="O334" s="143" t="s">
        <v>96</v>
      </c>
      <c r="P334" s="143" t="s">
        <v>96</v>
      </c>
      <c r="Q334" s="143" t="s">
        <v>96</v>
      </c>
      <c r="R334" s="143" t="s">
        <v>96</v>
      </c>
      <c r="S334" s="144" t="s">
        <v>96</v>
      </c>
      <c r="T334" s="144" t="s">
        <v>96</v>
      </c>
      <c r="U334" s="145" t="s">
        <v>96</v>
      </c>
      <c r="V334" s="145" t="s">
        <v>96</v>
      </c>
      <c r="W334" s="146" t="s">
        <v>96</v>
      </c>
      <c r="X334" s="146" t="s">
        <v>96</v>
      </c>
    </row>
    <row r="335" spans="14:24" ht="15.6" x14ac:dyDescent="0.3">
      <c r="N335" s="142">
        <v>46691</v>
      </c>
      <c r="O335" s="143" t="s">
        <v>96</v>
      </c>
      <c r="P335" s="143" t="s">
        <v>96</v>
      </c>
      <c r="Q335" s="143" t="s">
        <v>96</v>
      </c>
      <c r="R335" s="143" t="s">
        <v>96</v>
      </c>
      <c r="S335" s="144" t="s">
        <v>96</v>
      </c>
      <c r="T335" s="144" t="s">
        <v>96</v>
      </c>
      <c r="U335" s="145" t="s">
        <v>96</v>
      </c>
      <c r="V335" s="145" t="s">
        <v>96</v>
      </c>
      <c r="W335" s="146" t="s">
        <v>96</v>
      </c>
      <c r="X335" s="146" t="s">
        <v>96</v>
      </c>
    </row>
    <row r="336" spans="14:24" ht="15.6" x14ac:dyDescent="0.3">
      <c r="N336" s="142">
        <v>46721</v>
      </c>
      <c r="O336" s="143" t="s">
        <v>96</v>
      </c>
      <c r="P336" s="143" t="s">
        <v>96</v>
      </c>
      <c r="Q336" s="143" t="s">
        <v>96</v>
      </c>
      <c r="R336" s="143" t="s">
        <v>96</v>
      </c>
      <c r="S336" s="144" t="s">
        <v>96</v>
      </c>
      <c r="T336" s="144" t="s">
        <v>96</v>
      </c>
      <c r="U336" s="145" t="s">
        <v>96</v>
      </c>
      <c r="V336" s="145" t="s">
        <v>96</v>
      </c>
      <c r="W336" s="146" t="s">
        <v>96</v>
      </c>
      <c r="X336" s="146" t="s">
        <v>96</v>
      </c>
    </row>
    <row r="337" spans="14:24" ht="15.6" x14ac:dyDescent="0.3">
      <c r="N337" s="142">
        <v>46752</v>
      </c>
      <c r="O337" s="143" t="s">
        <v>96</v>
      </c>
      <c r="P337" s="143" t="s">
        <v>96</v>
      </c>
      <c r="Q337" s="143" t="s">
        <v>96</v>
      </c>
      <c r="R337" s="143" t="s">
        <v>96</v>
      </c>
      <c r="S337" s="144" t="s">
        <v>96</v>
      </c>
      <c r="T337" s="144" t="s">
        <v>96</v>
      </c>
      <c r="U337" s="145" t="s">
        <v>96</v>
      </c>
      <c r="V337" s="145" t="s">
        <v>96</v>
      </c>
      <c r="W337" s="146" t="s">
        <v>96</v>
      </c>
      <c r="X337" s="146" t="s">
        <v>96</v>
      </c>
    </row>
    <row r="338" spans="14:24" ht="15.6" x14ac:dyDescent="0.3">
      <c r="N338" s="142">
        <v>46783</v>
      </c>
      <c r="O338" s="143" t="s">
        <v>96</v>
      </c>
      <c r="P338" s="143" t="s">
        <v>96</v>
      </c>
      <c r="Q338" s="143" t="s">
        <v>96</v>
      </c>
      <c r="R338" s="143" t="s">
        <v>96</v>
      </c>
      <c r="S338" s="144" t="s">
        <v>96</v>
      </c>
      <c r="T338" s="144" t="s">
        <v>96</v>
      </c>
      <c r="U338" s="145" t="s">
        <v>96</v>
      </c>
      <c r="V338" s="145" t="s">
        <v>96</v>
      </c>
      <c r="W338" s="146" t="s">
        <v>96</v>
      </c>
      <c r="X338" s="146" t="s">
        <v>96</v>
      </c>
    </row>
    <row r="339" spans="14:24" ht="15.6" x14ac:dyDescent="0.3">
      <c r="N339" s="142">
        <v>46812</v>
      </c>
      <c r="O339" s="143" t="s">
        <v>96</v>
      </c>
      <c r="P339" s="143" t="s">
        <v>96</v>
      </c>
      <c r="Q339" s="143" t="s">
        <v>96</v>
      </c>
      <c r="R339" s="143" t="s">
        <v>96</v>
      </c>
      <c r="S339" s="144" t="s">
        <v>96</v>
      </c>
      <c r="T339" s="144" t="s">
        <v>96</v>
      </c>
      <c r="U339" s="145" t="s">
        <v>96</v>
      </c>
      <c r="V339" s="145" t="s">
        <v>96</v>
      </c>
      <c r="W339" s="146" t="s">
        <v>96</v>
      </c>
      <c r="X339" s="146" t="s">
        <v>96</v>
      </c>
    </row>
    <row r="340" spans="14:24" ht="15.6" x14ac:dyDescent="0.3">
      <c r="N340" s="142">
        <v>46843</v>
      </c>
      <c r="O340" s="143" t="s">
        <v>96</v>
      </c>
      <c r="P340" s="143" t="s">
        <v>96</v>
      </c>
      <c r="Q340" s="143" t="s">
        <v>96</v>
      </c>
      <c r="R340" s="143" t="s">
        <v>96</v>
      </c>
      <c r="S340" s="144" t="s">
        <v>96</v>
      </c>
      <c r="T340" s="144" t="s">
        <v>96</v>
      </c>
      <c r="U340" s="145" t="s">
        <v>96</v>
      </c>
      <c r="V340" s="145" t="s">
        <v>96</v>
      </c>
      <c r="W340" s="146" t="s">
        <v>96</v>
      </c>
      <c r="X340" s="146" t="s">
        <v>96</v>
      </c>
    </row>
    <row r="341" spans="14:24" ht="15.6" x14ac:dyDescent="0.3">
      <c r="N341" s="142">
        <v>46873</v>
      </c>
      <c r="O341" s="143" t="s">
        <v>96</v>
      </c>
      <c r="P341" s="143" t="s">
        <v>96</v>
      </c>
      <c r="Q341" s="143" t="s">
        <v>96</v>
      </c>
      <c r="R341" s="143" t="s">
        <v>96</v>
      </c>
      <c r="S341" s="144" t="s">
        <v>96</v>
      </c>
      <c r="T341" s="144" t="s">
        <v>96</v>
      </c>
      <c r="U341" s="145" t="s">
        <v>96</v>
      </c>
      <c r="V341" s="145" t="s">
        <v>96</v>
      </c>
      <c r="W341" s="146" t="s">
        <v>96</v>
      </c>
      <c r="X341" s="146" t="s">
        <v>96</v>
      </c>
    </row>
    <row r="342" spans="14:24" ht="15.6" x14ac:dyDescent="0.3">
      <c r="N342" s="142">
        <v>46904</v>
      </c>
      <c r="O342" s="143" t="s">
        <v>96</v>
      </c>
      <c r="P342" s="143" t="s">
        <v>96</v>
      </c>
      <c r="Q342" s="143" t="s">
        <v>96</v>
      </c>
      <c r="R342" s="143" t="s">
        <v>96</v>
      </c>
      <c r="S342" s="144" t="s">
        <v>96</v>
      </c>
      <c r="T342" s="144" t="s">
        <v>96</v>
      </c>
      <c r="U342" s="145" t="s">
        <v>96</v>
      </c>
      <c r="V342" s="145" t="s">
        <v>96</v>
      </c>
      <c r="W342" s="146" t="s">
        <v>96</v>
      </c>
      <c r="X342" s="146" t="s">
        <v>96</v>
      </c>
    </row>
    <row r="343" spans="14:24" ht="15.6" x14ac:dyDescent="0.3">
      <c r="N343" s="142">
        <v>46934</v>
      </c>
      <c r="O343" s="143" t="s">
        <v>96</v>
      </c>
      <c r="P343" s="143" t="s">
        <v>96</v>
      </c>
      <c r="Q343" s="143" t="s">
        <v>96</v>
      </c>
      <c r="R343" s="143" t="s">
        <v>96</v>
      </c>
      <c r="S343" s="144" t="s">
        <v>96</v>
      </c>
      <c r="T343" s="144" t="s">
        <v>96</v>
      </c>
      <c r="U343" s="145" t="s">
        <v>96</v>
      </c>
      <c r="V343" s="145" t="s">
        <v>96</v>
      </c>
      <c r="W343" s="146" t="s">
        <v>96</v>
      </c>
      <c r="X343" s="146" t="s">
        <v>96</v>
      </c>
    </row>
    <row r="344" spans="14:24" ht="15.6" x14ac:dyDescent="0.3">
      <c r="N344" s="142">
        <v>46965</v>
      </c>
      <c r="O344" s="143" t="s">
        <v>96</v>
      </c>
      <c r="P344" s="143" t="s">
        <v>96</v>
      </c>
      <c r="Q344" s="143" t="s">
        <v>96</v>
      </c>
      <c r="R344" s="143" t="s">
        <v>96</v>
      </c>
      <c r="S344" s="144" t="s">
        <v>96</v>
      </c>
      <c r="T344" s="144" t="s">
        <v>96</v>
      </c>
      <c r="U344" s="145" t="s">
        <v>96</v>
      </c>
      <c r="V344" s="145" t="s">
        <v>96</v>
      </c>
      <c r="W344" s="146" t="s">
        <v>96</v>
      </c>
      <c r="X344" s="146" t="s">
        <v>96</v>
      </c>
    </row>
    <row r="345" spans="14:24" ht="15.6" x14ac:dyDescent="0.3">
      <c r="N345" s="142">
        <v>46996</v>
      </c>
      <c r="O345" s="143" t="s">
        <v>96</v>
      </c>
      <c r="P345" s="143" t="s">
        <v>96</v>
      </c>
      <c r="Q345" s="143" t="s">
        <v>96</v>
      </c>
      <c r="R345" s="143" t="s">
        <v>96</v>
      </c>
      <c r="S345" s="144" t="s">
        <v>96</v>
      </c>
      <c r="T345" s="144" t="s">
        <v>96</v>
      </c>
      <c r="U345" s="145" t="s">
        <v>96</v>
      </c>
      <c r="V345" s="145" t="s">
        <v>96</v>
      </c>
      <c r="W345" s="146" t="s">
        <v>96</v>
      </c>
      <c r="X345" s="146" t="s">
        <v>96</v>
      </c>
    </row>
    <row r="346" spans="14:24" ht="15.6" x14ac:dyDescent="0.3">
      <c r="N346" s="142">
        <v>47026</v>
      </c>
      <c r="O346" s="143" t="s">
        <v>96</v>
      </c>
      <c r="P346" s="143" t="s">
        <v>96</v>
      </c>
      <c r="Q346" s="143" t="s">
        <v>96</v>
      </c>
      <c r="R346" s="143" t="s">
        <v>96</v>
      </c>
      <c r="S346" s="144" t="s">
        <v>96</v>
      </c>
      <c r="T346" s="144" t="s">
        <v>96</v>
      </c>
      <c r="U346" s="145" t="s">
        <v>96</v>
      </c>
      <c r="V346" s="145" t="s">
        <v>96</v>
      </c>
      <c r="W346" s="146" t="s">
        <v>96</v>
      </c>
      <c r="X346" s="146" t="s">
        <v>96</v>
      </c>
    </row>
    <row r="347" spans="14:24" ht="15.6" x14ac:dyDescent="0.3">
      <c r="N347" s="142">
        <v>47057</v>
      </c>
      <c r="O347" s="143" t="s">
        <v>96</v>
      </c>
      <c r="P347" s="143" t="s">
        <v>96</v>
      </c>
      <c r="Q347" s="143" t="s">
        <v>96</v>
      </c>
      <c r="R347" s="143" t="s">
        <v>96</v>
      </c>
      <c r="S347" s="144" t="s">
        <v>96</v>
      </c>
      <c r="T347" s="144" t="s">
        <v>96</v>
      </c>
      <c r="U347" s="145" t="s">
        <v>96</v>
      </c>
      <c r="V347" s="145" t="s">
        <v>96</v>
      </c>
      <c r="W347" s="146" t="s">
        <v>96</v>
      </c>
      <c r="X347" s="146" t="s">
        <v>96</v>
      </c>
    </row>
    <row r="348" spans="14:24" ht="15.6" x14ac:dyDescent="0.3">
      <c r="N348" s="142">
        <v>47087</v>
      </c>
      <c r="O348" s="143" t="s">
        <v>96</v>
      </c>
      <c r="P348" s="143" t="s">
        <v>96</v>
      </c>
      <c r="Q348" s="143" t="s">
        <v>96</v>
      </c>
      <c r="R348" s="143" t="s">
        <v>96</v>
      </c>
      <c r="S348" s="144" t="s">
        <v>96</v>
      </c>
      <c r="T348" s="144" t="s">
        <v>96</v>
      </c>
      <c r="U348" s="145" t="s">
        <v>96</v>
      </c>
      <c r="V348" s="145" t="s">
        <v>96</v>
      </c>
      <c r="W348" s="146" t="s">
        <v>96</v>
      </c>
      <c r="X348" s="146" t="s">
        <v>96</v>
      </c>
    </row>
    <row r="349" spans="14:24" ht="15.6" x14ac:dyDescent="0.3">
      <c r="N349" s="142">
        <v>47118</v>
      </c>
      <c r="O349" s="143" t="s">
        <v>96</v>
      </c>
      <c r="P349" s="143" t="s">
        <v>96</v>
      </c>
      <c r="Q349" s="143" t="s">
        <v>96</v>
      </c>
      <c r="R349" s="143" t="s">
        <v>96</v>
      </c>
      <c r="S349" s="144" t="s">
        <v>96</v>
      </c>
      <c r="T349" s="144" t="s">
        <v>96</v>
      </c>
      <c r="U349" s="145" t="s">
        <v>96</v>
      </c>
      <c r="V349" s="145" t="s">
        <v>96</v>
      </c>
      <c r="W349" s="146" t="s">
        <v>96</v>
      </c>
      <c r="X349" s="146" t="s">
        <v>96</v>
      </c>
    </row>
    <row r="350" spans="14:24" ht="15.6" x14ac:dyDescent="0.3">
      <c r="N350" s="142">
        <v>47149</v>
      </c>
      <c r="O350" s="143" t="s">
        <v>96</v>
      </c>
      <c r="P350" s="143" t="s">
        <v>96</v>
      </c>
      <c r="Q350" s="143" t="s">
        <v>96</v>
      </c>
      <c r="R350" s="143" t="s">
        <v>96</v>
      </c>
      <c r="S350" s="144" t="s">
        <v>96</v>
      </c>
      <c r="T350" s="144" t="s">
        <v>96</v>
      </c>
      <c r="U350" s="145" t="s">
        <v>96</v>
      </c>
      <c r="V350" s="145" t="s">
        <v>96</v>
      </c>
      <c r="W350" s="146" t="s">
        <v>96</v>
      </c>
      <c r="X350" s="146" t="s">
        <v>96</v>
      </c>
    </row>
    <row r="351" spans="14:24" ht="15.6" x14ac:dyDescent="0.3">
      <c r="N351" s="142">
        <v>47177</v>
      </c>
      <c r="O351" s="143" t="s">
        <v>96</v>
      </c>
      <c r="P351" s="143" t="s">
        <v>96</v>
      </c>
      <c r="Q351" s="143" t="s">
        <v>96</v>
      </c>
      <c r="R351" s="143" t="s">
        <v>96</v>
      </c>
      <c r="S351" s="144" t="s">
        <v>96</v>
      </c>
      <c r="T351" s="144" t="s">
        <v>96</v>
      </c>
      <c r="U351" s="145" t="s">
        <v>96</v>
      </c>
      <c r="V351" s="145" t="s">
        <v>96</v>
      </c>
      <c r="W351" s="146" t="s">
        <v>96</v>
      </c>
      <c r="X351" s="146" t="s">
        <v>96</v>
      </c>
    </row>
    <row r="352" spans="14:24" ht="15.6" x14ac:dyDescent="0.3">
      <c r="N352" s="142">
        <v>47208</v>
      </c>
      <c r="O352" s="143" t="s">
        <v>96</v>
      </c>
      <c r="P352" s="143" t="s">
        <v>96</v>
      </c>
      <c r="Q352" s="143" t="s">
        <v>96</v>
      </c>
      <c r="R352" s="143" t="s">
        <v>96</v>
      </c>
      <c r="S352" s="144" t="s">
        <v>96</v>
      </c>
      <c r="T352" s="144" t="s">
        <v>96</v>
      </c>
      <c r="U352" s="145" t="s">
        <v>96</v>
      </c>
      <c r="V352" s="145" t="s">
        <v>96</v>
      </c>
      <c r="W352" s="146" t="s">
        <v>96</v>
      </c>
      <c r="X352" s="146" t="s">
        <v>96</v>
      </c>
    </row>
    <row r="353" spans="14:24" ht="15.6" x14ac:dyDescent="0.3">
      <c r="N353" s="142">
        <v>47238</v>
      </c>
      <c r="O353" s="143" t="s">
        <v>96</v>
      </c>
      <c r="P353" s="143" t="s">
        <v>96</v>
      </c>
      <c r="Q353" s="143" t="s">
        <v>96</v>
      </c>
      <c r="R353" s="143" t="s">
        <v>96</v>
      </c>
      <c r="S353" s="144" t="s">
        <v>96</v>
      </c>
      <c r="T353" s="144" t="s">
        <v>96</v>
      </c>
      <c r="U353" s="145" t="s">
        <v>96</v>
      </c>
      <c r="V353" s="145" t="s">
        <v>96</v>
      </c>
      <c r="W353" s="146" t="s">
        <v>96</v>
      </c>
      <c r="X353" s="146" t="s">
        <v>96</v>
      </c>
    </row>
    <row r="354" spans="14:24" ht="15.6" x14ac:dyDescent="0.3">
      <c r="N354" s="142">
        <v>47269</v>
      </c>
      <c r="O354" s="143" t="s">
        <v>96</v>
      </c>
      <c r="P354" s="143" t="s">
        <v>96</v>
      </c>
      <c r="Q354" s="143" t="s">
        <v>96</v>
      </c>
      <c r="R354" s="143" t="s">
        <v>96</v>
      </c>
      <c r="S354" s="144" t="s">
        <v>96</v>
      </c>
      <c r="T354" s="144" t="s">
        <v>96</v>
      </c>
      <c r="U354" s="145" t="s">
        <v>96</v>
      </c>
      <c r="V354" s="145" t="s">
        <v>96</v>
      </c>
      <c r="W354" s="146" t="s">
        <v>96</v>
      </c>
      <c r="X354" s="146" t="s">
        <v>96</v>
      </c>
    </row>
    <row r="355" spans="14:24" ht="15.6" x14ac:dyDescent="0.3">
      <c r="N355" s="142">
        <v>47299</v>
      </c>
      <c r="O355" s="143" t="s">
        <v>96</v>
      </c>
      <c r="P355" s="143" t="s">
        <v>96</v>
      </c>
      <c r="Q355" s="143" t="s">
        <v>96</v>
      </c>
      <c r="R355" s="143" t="s">
        <v>96</v>
      </c>
      <c r="S355" s="144" t="s">
        <v>96</v>
      </c>
      <c r="T355" s="144" t="s">
        <v>96</v>
      </c>
      <c r="U355" s="145" t="s">
        <v>96</v>
      </c>
      <c r="V355" s="145" t="s">
        <v>96</v>
      </c>
      <c r="W355" s="146" t="s">
        <v>96</v>
      </c>
      <c r="X355" s="146" t="s">
        <v>96</v>
      </c>
    </row>
    <row r="356" spans="14:24" ht="15.6" x14ac:dyDescent="0.3">
      <c r="N356" s="142">
        <v>47330</v>
      </c>
      <c r="O356" s="143" t="s">
        <v>96</v>
      </c>
      <c r="P356" s="143" t="s">
        <v>96</v>
      </c>
      <c r="Q356" s="143" t="s">
        <v>96</v>
      </c>
      <c r="R356" s="143" t="s">
        <v>96</v>
      </c>
      <c r="S356" s="144" t="s">
        <v>96</v>
      </c>
      <c r="T356" s="144" t="s">
        <v>96</v>
      </c>
      <c r="U356" s="145" t="s">
        <v>96</v>
      </c>
      <c r="V356" s="145" t="s">
        <v>96</v>
      </c>
      <c r="W356" s="146" t="s">
        <v>96</v>
      </c>
      <c r="X356" s="146" t="s">
        <v>96</v>
      </c>
    </row>
    <row r="357" spans="14:24" ht="15.6" x14ac:dyDescent="0.3">
      <c r="N357" s="142">
        <v>47361</v>
      </c>
      <c r="O357" s="143" t="s">
        <v>96</v>
      </c>
      <c r="P357" s="143" t="s">
        <v>96</v>
      </c>
      <c r="Q357" s="143" t="s">
        <v>96</v>
      </c>
      <c r="R357" s="143" t="s">
        <v>96</v>
      </c>
      <c r="S357" s="144" t="s">
        <v>96</v>
      </c>
      <c r="T357" s="144" t="s">
        <v>96</v>
      </c>
      <c r="U357" s="145" t="s">
        <v>96</v>
      </c>
      <c r="V357" s="145" t="s">
        <v>96</v>
      </c>
      <c r="W357" s="146" t="s">
        <v>96</v>
      </c>
      <c r="X357" s="146" t="s">
        <v>96</v>
      </c>
    </row>
    <row r="358" spans="14:24" ht="15.6" x14ac:dyDescent="0.3">
      <c r="N358" s="142">
        <v>47391</v>
      </c>
      <c r="O358" s="143" t="s">
        <v>96</v>
      </c>
      <c r="P358" s="143" t="s">
        <v>96</v>
      </c>
      <c r="Q358" s="143" t="s">
        <v>96</v>
      </c>
      <c r="R358" s="143" t="s">
        <v>96</v>
      </c>
      <c r="S358" s="144" t="s">
        <v>96</v>
      </c>
      <c r="T358" s="144" t="s">
        <v>96</v>
      </c>
      <c r="U358" s="145" t="s">
        <v>96</v>
      </c>
      <c r="V358" s="145" t="s">
        <v>96</v>
      </c>
      <c r="W358" s="146" t="s">
        <v>96</v>
      </c>
      <c r="X358" s="146" t="s">
        <v>96</v>
      </c>
    </row>
    <row r="359" spans="14:24" ht="15.6" x14ac:dyDescent="0.3">
      <c r="N359" s="142">
        <v>47422</v>
      </c>
      <c r="O359" s="143" t="s">
        <v>96</v>
      </c>
      <c r="P359" s="143" t="s">
        <v>96</v>
      </c>
      <c r="Q359" s="143" t="s">
        <v>96</v>
      </c>
      <c r="R359" s="143" t="s">
        <v>96</v>
      </c>
      <c r="S359" s="144" t="s">
        <v>96</v>
      </c>
      <c r="T359" s="144" t="s">
        <v>96</v>
      </c>
      <c r="U359" s="145" t="s">
        <v>96</v>
      </c>
      <c r="V359" s="145" t="s">
        <v>96</v>
      </c>
      <c r="W359" s="146" t="s">
        <v>96</v>
      </c>
      <c r="X359" s="146" t="s">
        <v>96</v>
      </c>
    </row>
    <row r="360" spans="14:24" ht="15.6" x14ac:dyDescent="0.3">
      <c r="N360" s="142">
        <v>47452</v>
      </c>
      <c r="O360" s="143" t="s">
        <v>96</v>
      </c>
      <c r="P360" s="143" t="s">
        <v>96</v>
      </c>
      <c r="Q360" s="143" t="s">
        <v>96</v>
      </c>
      <c r="R360" s="143" t="s">
        <v>96</v>
      </c>
      <c r="S360" s="144" t="s">
        <v>96</v>
      </c>
      <c r="T360" s="144" t="s">
        <v>96</v>
      </c>
      <c r="U360" s="145" t="s">
        <v>96</v>
      </c>
      <c r="V360" s="145" t="s">
        <v>96</v>
      </c>
      <c r="W360" s="146" t="s">
        <v>96</v>
      </c>
      <c r="X360" s="146" t="s">
        <v>96</v>
      </c>
    </row>
    <row r="361" spans="14:24" ht="15.6" x14ac:dyDescent="0.3">
      <c r="N361" s="142">
        <v>47483</v>
      </c>
      <c r="O361" s="143" t="s">
        <v>96</v>
      </c>
      <c r="P361" s="143" t="s">
        <v>96</v>
      </c>
      <c r="Q361" s="143" t="s">
        <v>96</v>
      </c>
      <c r="R361" s="143" t="s">
        <v>96</v>
      </c>
      <c r="S361" s="144" t="s">
        <v>96</v>
      </c>
      <c r="T361" s="144" t="s">
        <v>96</v>
      </c>
      <c r="U361" s="145" t="s">
        <v>96</v>
      </c>
      <c r="V361" s="145" t="s">
        <v>96</v>
      </c>
      <c r="W361" s="146" t="s">
        <v>96</v>
      </c>
      <c r="X361" s="146" t="s">
        <v>96</v>
      </c>
    </row>
    <row r="362" spans="14:24" ht="15.6" x14ac:dyDescent="0.3">
      <c r="N362" s="142">
        <v>47514</v>
      </c>
      <c r="O362" s="143" t="s">
        <v>96</v>
      </c>
      <c r="P362" s="143" t="s">
        <v>96</v>
      </c>
      <c r="Q362" s="143" t="s">
        <v>96</v>
      </c>
      <c r="R362" s="143" t="s">
        <v>96</v>
      </c>
      <c r="S362" s="144" t="s">
        <v>96</v>
      </c>
      <c r="T362" s="144" t="s">
        <v>96</v>
      </c>
      <c r="U362" s="145" t="s">
        <v>96</v>
      </c>
      <c r="V362" s="145" t="s">
        <v>96</v>
      </c>
      <c r="W362" s="146" t="s">
        <v>96</v>
      </c>
      <c r="X362" s="146" t="s">
        <v>96</v>
      </c>
    </row>
    <row r="363" spans="14:24" ht="15.6" x14ac:dyDescent="0.3">
      <c r="N363" s="142">
        <v>47542</v>
      </c>
      <c r="O363" s="143" t="s">
        <v>96</v>
      </c>
      <c r="P363" s="143" t="s">
        <v>96</v>
      </c>
      <c r="Q363" s="143" t="s">
        <v>96</v>
      </c>
      <c r="R363" s="143" t="s">
        <v>96</v>
      </c>
      <c r="S363" s="144" t="s">
        <v>96</v>
      </c>
      <c r="T363" s="144" t="s">
        <v>96</v>
      </c>
      <c r="U363" s="145" t="s">
        <v>96</v>
      </c>
      <c r="V363" s="145" t="s">
        <v>96</v>
      </c>
      <c r="W363" s="146" t="s">
        <v>96</v>
      </c>
      <c r="X363" s="146" t="s">
        <v>96</v>
      </c>
    </row>
    <row r="364" spans="14:24" ht="15.6" x14ac:dyDescent="0.3">
      <c r="N364" s="142">
        <v>47573</v>
      </c>
      <c r="O364" s="143" t="s">
        <v>96</v>
      </c>
      <c r="P364" s="143" t="s">
        <v>96</v>
      </c>
      <c r="Q364" s="143" t="s">
        <v>96</v>
      </c>
      <c r="R364" s="143" t="s">
        <v>96</v>
      </c>
      <c r="S364" s="144" t="s">
        <v>96</v>
      </c>
      <c r="T364" s="144" t="s">
        <v>96</v>
      </c>
      <c r="U364" s="145" t="s">
        <v>96</v>
      </c>
      <c r="V364" s="145" t="s">
        <v>96</v>
      </c>
      <c r="W364" s="146" t="s">
        <v>96</v>
      </c>
      <c r="X364" s="146" t="s">
        <v>96</v>
      </c>
    </row>
    <row r="365" spans="14:24" ht="15.6" x14ac:dyDescent="0.3">
      <c r="N365" s="142">
        <v>47603</v>
      </c>
      <c r="O365" s="143" t="s">
        <v>96</v>
      </c>
      <c r="P365" s="143" t="s">
        <v>96</v>
      </c>
      <c r="Q365" s="143" t="s">
        <v>96</v>
      </c>
      <c r="R365" s="143" t="s">
        <v>96</v>
      </c>
      <c r="S365" s="144" t="s">
        <v>96</v>
      </c>
      <c r="T365" s="144" t="s">
        <v>96</v>
      </c>
      <c r="U365" s="145" t="s">
        <v>96</v>
      </c>
      <c r="V365" s="145" t="s">
        <v>96</v>
      </c>
      <c r="W365" s="146" t="s">
        <v>96</v>
      </c>
      <c r="X365" s="146" t="s">
        <v>96</v>
      </c>
    </row>
    <row r="366" spans="14:24" ht="15.6" x14ac:dyDescent="0.3">
      <c r="N366" s="142">
        <v>47634</v>
      </c>
      <c r="O366" s="143" t="s">
        <v>96</v>
      </c>
      <c r="P366" s="143" t="s">
        <v>96</v>
      </c>
      <c r="Q366" s="143" t="s">
        <v>96</v>
      </c>
      <c r="R366" s="143" t="s">
        <v>96</v>
      </c>
      <c r="S366" s="144" t="s">
        <v>96</v>
      </c>
      <c r="T366" s="144" t="s">
        <v>96</v>
      </c>
      <c r="U366" s="145" t="s">
        <v>96</v>
      </c>
      <c r="V366" s="145" t="s">
        <v>96</v>
      </c>
      <c r="W366" s="146" t="s">
        <v>96</v>
      </c>
      <c r="X366" s="146" t="s">
        <v>96</v>
      </c>
    </row>
    <row r="367" spans="14:24" ht="15.6" x14ac:dyDescent="0.3">
      <c r="N367" s="142">
        <v>47664</v>
      </c>
      <c r="O367" s="143" t="s">
        <v>96</v>
      </c>
      <c r="P367" s="143" t="s">
        <v>96</v>
      </c>
      <c r="Q367" s="143" t="s">
        <v>96</v>
      </c>
      <c r="R367" s="143" t="s">
        <v>96</v>
      </c>
      <c r="S367" s="144" t="s">
        <v>96</v>
      </c>
      <c r="T367" s="144" t="s">
        <v>96</v>
      </c>
      <c r="U367" s="145" t="s">
        <v>96</v>
      </c>
      <c r="V367" s="145" t="s">
        <v>96</v>
      </c>
      <c r="W367" s="146" t="s">
        <v>96</v>
      </c>
      <c r="X367" s="146" t="s">
        <v>96</v>
      </c>
    </row>
    <row r="368" spans="14:24" ht="15.6" x14ac:dyDescent="0.3">
      <c r="N368" s="142">
        <v>47695</v>
      </c>
      <c r="O368" s="143" t="s">
        <v>96</v>
      </c>
      <c r="P368" s="143" t="s">
        <v>96</v>
      </c>
      <c r="Q368" s="143" t="s">
        <v>96</v>
      </c>
      <c r="R368" s="143" t="s">
        <v>96</v>
      </c>
      <c r="S368" s="144" t="s">
        <v>96</v>
      </c>
      <c r="T368" s="144" t="s">
        <v>96</v>
      </c>
      <c r="U368" s="145" t="s">
        <v>96</v>
      </c>
      <c r="V368" s="145" t="s">
        <v>96</v>
      </c>
      <c r="W368" s="146" t="s">
        <v>96</v>
      </c>
      <c r="X368" s="146" t="s">
        <v>96</v>
      </c>
    </row>
    <row r="369" spans="14:24" ht="15.6" x14ac:dyDescent="0.3">
      <c r="N369" s="142">
        <v>47726</v>
      </c>
      <c r="O369" s="143" t="s">
        <v>96</v>
      </c>
      <c r="P369" s="143" t="s">
        <v>96</v>
      </c>
      <c r="Q369" s="143" t="s">
        <v>96</v>
      </c>
      <c r="R369" s="143" t="s">
        <v>96</v>
      </c>
      <c r="S369" s="144" t="s">
        <v>96</v>
      </c>
      <c r="T369" s="144" t="s">
        <v>96</v>
      </c>
      <c r="U369" s="145" t="s">
        <v>96</v>
      </c>
      <c r="V369" s="145" t="s">
        <v>96</v>
      </c>
      <c r="W369" s="146" t="s">
        <v>96</v>
      </c>
      <c r="X369" s="146" t="s">
        <v>96</v>
      </c>
    </row>
    <row r="370" spans="14:24" ht="15.6" x14ac:dyDescent="0.3">
      <c r="N370" s="142">
        <v>47756</v>
      </c>
      <c r="O370" s="143" t="s">
        <v>96</v>
      </c>
      <c r="P370" s="143" t="s">
        <v>96</v>
      </c>
      <c r="Q370" s="143" t="s">
        <v>96</v>
      </c>
      <c r="R370" s="143" t="s">
        <v>96</v>
      </c>
      <c r="S370" s="144" t="s">
        <v>96</v>
      </c>
      <c r="T370" s="144" t="s">
        <v>96</v>
      </c>
      <c r="U370" s="145" t="s">
        <v>96</v>
      </c>
      <c r="V370" s="145" t="s">
        <v>96</v>
      </c>
      <c r="W370" s="146" t="s">
        <v>96</v>
      </c>
      <c r="X370" s="146" t="s">
        <v>96</v>
      </c>
    </row>
    <row r="371" spans="14:24" ht="15.6" x14ac:dyDescent="0.3">
      <c r="N371" s="142">
        <v>47787</v>
      </c>
      <c r="O371" s="143" t="s">
        <v>96</v>
      </c>
      <c r="P371" s="143" t="s">
        <v>96</v>
      </c>
      <c r="Q371" s="143" t="s">
        <v>96</v>
      </c>
      <c r="R371" s="143" t="s">
        <v>96</v>
      </c>
      <c r="S371" s="144" t="s">
        <v>96</v>
      </c>
      <c r="T371" s="144" t="s">
        <v>96</v>
      </c>
      <c r="U371" s="145" t="s">
        <v>96</v>
      </c>
      <c r="V371" s="145" t="s">
        <v>96</v>
      </c>
      <c r="W371" s="146" t="s">
        <v>96</v>
      </c>
      <c r="X371" s="146" t="s">
        <v>96</v>
      </c>
    </row>
    <row r="372" spans="14:24" ht="15.6" x14ac:dyDescent="0.3">
      <c r="N372" s="142">
        <v>47817</v>
      </c>
      <c r="O372" s="143" t="s">
        <v>96</v>
      </c>
      <c r="P372" s="143" t="s">
        <v>96</v>
      </c>
      <c r="Q372" s="143" t="s">
        <v>96</v>
      </c>
      <c r="R372" s="143" t="s">
        <v>96</v>
      </c>
      <c r="S372" s="144" t="s">
        <v>96</v>
      </c>
      <c r="T372" s="144" t="s">
        <v>96</v>
      </c>
      <c r="U372" s="145" t="s">
        <v>96</v>
      </c>
      <c r="V372" s="145" t="s">
        <v>96</v>
      </c>
      <c r="W372" s="146" t="s">
        <v>96</v>
      </c>
      <c r="X372" s="146" t="s">
        <v>96</v>
      </c>
    </row>
    <row r="373" spans="14:24" ht="15.6" x14ac:dyDescent="0.3">
      <c r="N373" s="142">
        <v>47848</v>
      </c>
      <c r="O373" s="143" t="s">
        <v>96</v>
      </c>
      <c r="P373" s="143" t="s">
        <v>96</v>
      </c>
      <c r="Q373" s="143" t="s">
        <v>96</v>
      </c>
      <c r="R373" s="143" t="s">
        <v>96</v>
      </c>
      <c r="S373" s="144" t="s">
        <v>96</v>
      </c>
      <c r="T373" s="144" t="s">
        <v>96</v>
      </c>
      <c r="U373" s="145" t="s">
        <v>96</v>
      </c>
      <c r="V373" s="145" t="s">
        <v>96</v>
      </c>
      <c r="W373" s="146" t="s">
        <v>96</v>
      </c>
      <c r="X373" s="146" t="s">
        <v>96</v>
      </c>
    </row>
    <row r="374" spans="14:24" ht="15.6" x14ac:dyDescent="0.3">
      <c r="N374" s="142">
        <v>47879</v>
      </c>
      <c r="O374" s="143" t="s">
        <v>96</v>
      </c>
      <c r="P374" s="143" t="s">
        <v>96</v>
      </c>
      <c r="Q374" s="143" t="s">
        <v>96</v>
      </c>
      <c r="R374" s="143" t="s">
        <v>96</v>
      </c>
      <c r="S374" s="144" t="s">
        <v>96</v>
      </c>
      <c r="T374" s="144" t="s">
        <v>96</v>
      </c>
      <c r="U374" s="145" t="s">
        <v>96</v>
      </c>
      <c r="V374" s="145" t="s">
        <v>96</v>
      </c>
      <c r="W374" s="146" t="s">
        <v>96</v>
      </c>
      <c r="X374" s="146" t="s">
        <v>96</v>
      </c>
    </row>
    <row r="375" spans="14:24" ht="15.6" x14ac:dyDescent="0.3">
      <c r="N375" s="142">
        <v>47907</v>
      </c>
      <c r="O375" s="143" t="s">
        <v>96</v>
      </c>
      <c r="P375" s="143" t="s">
        <v>96</v>
      </c>
      <c r="Q375" s="143" t="s">
        <v>96</v>
      </c>
      <c r="R375" s="143" t="s">
        <v>96</v>
      </c>
      <c r="S375" s="144" t="s">
        <v>96</v>
      </c>
      <c r="T375" s="144" t="s">
        <v>96</v>
      </c>
      <c r="U375" s="145" t="s">
        <v>96</v>
      </c>
      <c r="V375" s="145" t="s">
        <v>96</v>
      </c>
      <c r="W375" s="146" t="s">
        <v>96</v>
      </c>
      <c r="X375" s="146" t="s">
        <v>96</v>
      </c>
    </row>
    <row r="376" spans="14:24" ht="15.6" x14ac:dyDescent="0.3">
      <c r="N376" s="142">
        <v>47938</v>
      </c>
      <c r="O376" s="143" t="s">
        <v>96</v>
      </c>
      <c r="P376" s="143" t="s">
        <v>96</v>
      </c>
      <c r="Q376" s="143" t="s">
        <v>96</v>
      </c>
      <c r="R376" s="143" t="s">
        <v>96</v>
      </c>
      <c r="S376" s="144" t="s">
        <v>96</v>
      </c>
      <c r="T376" s="144" t="s">
        <v>96</v>
      </c>
      <c r="U376" s="145" t="s">
        <v>96</v>
      </c>
      <c r="V376" s="145" t="s">
        <v>96</v>
      </c>
      <c r="W376" s="146" t="s">
        <v>96</v>
      </c>
      <c r="X376" s="146" t="s">
        <v>96</v>
      </c>
    </row>
    <row r="377" spans="14:24" ht="15.6" x14ac:dyDescent="0.3">
      <c r="N377" s="142">
        <v>47968</v>
      </c>
      <c r="O377" s="143" t="s">
        <v>96</v>
      </c>
      <c r="P377" s="143" t="s">
        <v>96</v>
      </c>
      <c r="Q377" s="143" t="s">
        <v>96</v>
      </c>
      <c r="R377" s="143" t="s">
        <v>96</v>
      </c>
      <c r="S377" s="144" t="s">
        <v>96</v>
      </c>
      <c r="T377" s="144" t="s">
        <v>96</v>
      </c>
      <c r="U377" s="145" t="s">
        <v>96</v>
      </c>
      <c r="V377" s="145" t="s">
        <v>96</v>
      </c>
      <c r="W377" s="146" t="s">
        <v>96</v>
      </c>
      <c r="X377" s="146" t="s">
        <v>96</v>
      </c>
    </row>
    <row r="378" spans="14:24" ht="15.6" x14ac:dyDescent="0.3">
      <c r="N378" s="142">
        <v>47999</v>
      </c>
      <c r="O378" s="143" t="s">
        <v>96</v>
      </c>
      <c r="P378" s="143" t="s">
        <v>96</v>
      </c>
      <c r="Q378" s="143" t="s">
        <v>96</v>
      </c>
      <c r="R378" s="143" t="s">
        <v>96</v>
      </c>
      <c r="S378" s="144" t="s">
        <v>96</v>
      </c>
      <c r="T378" s="144" t="s">
        <v>96</v>
      </c>
      <c r="U378" s="145" t="s">
        <v>96</v>
      </c>
      <c r="V378" s="145" t="s">
        <v>96</v>
      </c>
      <c r="W378" s="146" t="s">
        <v>96</v>
      </c>
      <c r="X378" s="146" t="s">
        <v>96</v>
      </c>
    </row>
    <row r="379" spans="14:24" ht="15.6" x14ac:dyDescent="0.3">
      <c r="N379" s="142">
        <v>48029</v>
      </c>
      <c r="O379" s="143" t="s">
        <v>96</v>
      </c>
      <c r="P379" s="143" t="s">
        <v>96</v>
      </c>
      <c r="Q379" s="143" t="s">
        <v>96</v>
      </c>
      <c r="R379" s="143" t="s">
        <v>96</v>
      </c>
      <c r="S379" s="144" t="s">
        <v>96</v>
      </c>
      <c r="T379" s="144" t="s">
        <v>96</v>
      </c>
      <c r="U379" s="145" t="s">
        <v>96</v>
      </c>
      <c r="V379" s="145" t="s">
        <v>96</v>
      </c>
      <c r="W379" s="146" t="s">
        <v>96</v>
      </c>
      <c r="X379" s="146" t="s">
        <v>96</v>
      </c>
    </row>
    <row r="380" spans="14:24" ht="15.6" x14ac:dyDescent="0.3">
      <c r="N380" s="142">
        <v>48060</v>
      </c>
      <c r="O380" s="143" t="s">
        <v>96</v>
      </c>
      <c r="P380" s="143" t="s">
        <v>96</v>
      </c>
      <c r="Q380" s="143" t="s">
        <v>96</v>
      </c>
      <c r="R380" s="143" t="s">
        <v>96</v>
      </c>
      <c r="S380" s="144" t="s">
        <v>96</v>
      </c>
      <c r="T380" s="144" t="s">
        <v>96</v>
      </c>
      <c r="U380" s="145" t="s">
        <v>96</v>
      </c>
      <c r="V380" s="145" t="s">
        <v>96</v>
      </c>
      <c r="W380" s="146" t="s">
        <v>96</v>
      </c>
      <c r="X380" s="146" t="s">
        <v>96</v>
      </c>
    </row>
    <row r="381" spans="14:24" ht="15.6" x14ac:dyDescent="0.3">
      <c r="N381" s="142">
        <v>48091</v>
      </c>
      <c r="O381" s="143" t="s">
        <v>96</v>
      </c>
      <c r="P381" s="143" t="s">
        <v>96</v>
      </c>
      <c r="Q381" s="143" t="s">
        <v>96</v>
      </c>
      <c r="R381" s="143" t="s">
        <v>96</v>
      </c>
      <c r="S381" s="144" t="s">
        <v>96</v>
      </c>
      <c r="T381" s="144" t="s">
        <v>96</v>
      </c>
      <c r="U381" s="145" t="s">
        <v>96</v>
      </c>
      <c r="V381" s="145" t="s">
        <v>96</v>
      </c>
      <c r="W381" s="146" t="s">
        <v>96</v>
      </c>
      <c r="X381" s="146" t="s">
        <v>96</v>
      </c>
    </row>
    <row r="382" spans="14:24" ht="15.6" x14ac:dyDescent="0.3">
      <c r="N382" s="142">
        <v>48121</v>
      </c>
      <c r="O382" s="143" t="s">
        <v>96</v>
      </c>
      <c r="P382" s="143" t="s">
        <v>96</v>
      </c>
      <c r="Q382" s="143" t="s">
        <v>96</v>
      </c>
      <c r="R382" s="143" t="s">
        <v>96</v>
      </c>
      <c r="S382" s="144" t="s">
        <v>96</v>
      </c>
      <c r="T382" s="144" t="s">
        <v>96</v>
      </c>
      <c r="U382" s="145" t="s">
        <v>96</v>
      </c>
      <c r="V382" s="145" t="s">
        <v>96</v>
      </c>
      <c r="W382" s="146" t="s">
        <v>96</v>
      </c>
      <c r="X382" s="146" t="s">
        <v>96</v>
      </c>
    </row>
    <row r="383" spans="14:24" ht="15.6" x14ac:dyDescent="0.3">
      <c r="N383" s="142">
        <v>48152</v>
      </c>
      <c r="O383" s="143" t="s">
        <v>96</v>
      </c>
      <c r="P383" s="143" t="s">
        <v>96</v>
      </c>
      <c r="Q383" s="143" t="s">
        <v>96</v>
      </c>
      <c r="R383" s="143" t="s">
        <v>96</v>
      </c>
      <c r="S383" s="144" t="s">
        <v>96</v>
      </c>
      <c r="T383" s="144" t="s">
        <v>96</v>
      </c>
      <c r="U383" s="145" t="s">
        <v>96</v>
      </c>
      <c r="V383" s="145" t="s">
        <v>96</v>
      </c>
      <c r="W383" s="146" t="s">
        <v>96</v>
      </c>
      <c r="X383" s="146" t="s">
        <v>96</v>
      </c>
    </row>
    <row r="384" spans="14:24" ht="15.6" x14ac:dyDescent="0.3">
      <c r="N384" s="142">
        <v>48182</v>
      </c>
      <c r="O384" s="143" t="s">
        <v>96</v>
      </c>
      <c r="P384" s="143" t="s">
        <v>96</v>
      </c>
      <c r="Q384" s="143" t="s">
        <v>96</v>
      </c>
      <c r="R384" s="143" t="s">
        <v>96</v>
      </c>
      <c r="S384" s="144" t="s">
        <v>96</v>
      </c>
      <c r="T384" s="144" t="s">
        <v>96</v>
      </c>
      <c r="U384" s="145" t="s">
        <v>96</v>
      </c>
      <c r="V384" s="145" t="s">
        <v>96</v>
      </c>
      <c r="W384" s="146" t="s">
        <v>96</v>
      </c>
      <c r="X384" s="146" t="s">
        <v>96</v>
      </c>
    </row>
    <row r="385" spans="14:24" ht="15.6" x14ac:dyDescent="0.3">
      <c r="N385" s="142">
        <v>48213</v>
      </c>
      <c r="O385" s="143" t="s">
        <v>96</v>
      </c>
      <c r="P385" s="143" t="s">
        <v>96</v>
      </c>
      <c r="Q385" s="143" t="s">
        <v>96</v>
      </c>
      <c r="R385" s="143" t="s">
        <v>96</v>
      </c>
      <c r="S385" s="144" t="s">
        <v>96</v>
      </c>
      <c r="T385" s="144" t="s">
        <v>96</v>
      </c>
      <c r="U385" s="145" t="s">
        <v>96</v>
      </c>
      <c r="V385" s="145" t="s">
        <v>96</v>
      </c>
      <c r="W385" s="146" t="s">
        <v>96</v>
      </c>
      <c r="X385" s="146" t="s">
        <v>96</v>
      </c>
    </row>
    <row r="386" spans="14:24" ht="15.6" x14ac:dyDescent="0.3">
      <c r="N386" s="142">
        <v>48244</v>
      </c>
      <c r="O386" s="143" t="s">
        <v>96</v>
      </c>
      <c r="P386" s="143" t="s">
        <v>96</v>
      </c>
      <c r="Q386" s="143" t="s">
        <v>96</v>
      </c>
      <c r="R386" s="143" t="s">
        <v>96</v>
      </c>
      <c r="S386" s="144" t="s">
        <v>96</v>
      </c>
      <c r="T386" s="144" t="s">
        <v>96</v>
      </c>
      <c r="U386" s="145" t="s">
        <v>96</v>
      </c>
      <c r="V386" s="145" t="s">
        <v>96</v>
      </c>
      <c r="W386" s="146" t="s">
        <v>96</v>
      </c>
      <c r="X386" s="146" t="s">
        <v>96</v>
      </c>
    </row>
    <row r="387" spans="14:24" ht="15.6" x14ac:dyDescent="0.3">
      <c r="N387" s="142">
        <v>48273</v>
      </c>
      <c r="O387" s="143" t="s">
        <v>96</v>
      </c>
      <c r="P387" s="143" t="s">
        <v>96</v>
      </c>
      <c r="Q387" s="143" t="s">
        <v>96</v>
      </c>
      <c r="R387" s="143" t="s">
        <v>96</v>
      </c>
      <c r="S387" s="144" t="s">
        <v>96</v>
      </c>
      <c r="T387" s="144" t="s">
        <v>96</v>
      </c>
      <c r="U387" s="145" t="s">
        <v>96</v>
      </c>
      <c r="V387" s="145" t="s">
        <v>96</v>
      </c>
      <c r="W387" s="146" t="s">
        <v>96</v>
      </c>
      <c r="X387" s="146" t="s">
        <v>96</v>
      </c>
    </row>
    <row r="388" spans="14:24" ht="15.6" x14ac:dyDescent="0.3">
      <c r="N388" s="142">
        <v>48304</v>
      </c>
      <c r="O388" s="143" t="s">
        <v>96</v>
      </c>
      <c r="P388" s="143" t="s">
        <v>96</v>
      </c>
      <c r="Q388" s="143" t="s">
        <v>96</v>
      </c>
      <c r="R388" s="143" t="s">
        <v>96</v>
      </c>
      <c r="S388" s="144" t="s">
        <v>96</v>
      </c>
      <c r="T388" s="144" t="s">
        <v>96</v>
      </c>
      <c r="U388" s="145" t="s">
        <v>96</v>
      </c>
      <c r="V388" s="145" t="s">
        <v>96</v>
      </c>
      <c r="W388" s="146" t="s">
        <v>96</v>
      </c>
      <c r="X388" s="146" t="s">
        <v>96</v>
      </c>
    </row>
    <row r="389" spans="14:24" ht="15.6" x14ac:dyDescent="0.3">
      <c r="N389" s="142">
        <v>48334</v>
      </c>
      <c r="O389" s="143" t="s">
        <v>96</v>
      </c>
      <c r="P389" s="143" t="s">
        <v>96</v>
      </c>
      <c r="Q389" s="143" t="s">
        <v>96</v>
      </c>
      <c r="R389" s="143" t="s">
        <v>96</v>
      </c>
      <c r="S389" s="144" t="s">
        <v>96</v>
      </c>
      <c r="T389" s="144" t="s">
        <v>96</v>
      </c>
      <c r="U389" s="145" t="s">
        <v>96</v>
      </c>
      <c r="V389" s="145" t="s">
        <v>96</v>
      </c>
      <c r="W389" s="146" t="s">
        <v>96</v>
      </c>
      <c r="X389" s="146" t="s">
        <v>96</v>
      </c>
    </row>
    <row r="390" spans="14:24" ht="15.6" x14ac:dyDescent="0.3">
      <c r="N390" s="142">
        <v>48365</v>
      </c>
      <c r="O390" s="143" t="s">
        <v>96</v>
      </c>
      <c r="P390" s="143" t="s">
        <v>96</v>
      </c>
      <c r="Q390" s="143" t="s">
        <v>96</v>
      </c>
      <c r="R390" s="143" t="s">
        <v>96</v>
      </c>
      <c r="S390" s="144" t="s">
        <v>96</v>
      </c>
      <c r="T390" s="144" t="s">
        <v>96</v>
      </c>
      <c r="U390" s="145" t="s">
        <v>96</v>
      </c>
      <c r="V390" s="145" t="s">
        <v>96</v>
      </c>
      <c r="W390" s="146" t="s">
        <v>96</v>
      </c>
      <c r="X390" s="146" t="s">
        <v>96</v>
      </c>
    </row>
    <row r="391" spans="14:24" ht="15.6" x14ac:dyDescent="0.3">
      <c r="N391" s="142">
        <v>48395</v>
      </c>
      <c r="O391" s="143" t="s">
        <v>96</v>
      </c>
      <c r="P391" s="143" t="s">
        <v>96</v>
      </c>
      <c r="Q391" s="143" t="s">
        <v>96</v>
      </c>
      <c r="R391" s="143" t="s">
        <v>96</v>
      </c>
      <c r="S391" s="144" t="s">
        <v>96</v>
      </c>
      <c r="T391" s="144" t="s">
        <v>96</v>
      </c>
      <c r="U391" s="145" t="s">
        <v>96</v>
      </c>
      <c r="V391" s="145" t="s">
        <v>96</v>
      </c>
      <c r="W391" s="146" t="s">
        <v>96</v>
      </c>
      <c r="X391" s="146" t="s">
        <v>96</v>
      </c>
    </row>
    <row r="392" spans="14:24" ht="15.6" x14ac:dyDescent="0.3">
      <c r="N392" s="142">
        <v>48426</v>
      </c>
      <c r="O392" s="143" t="s">
        <v>96</v>
      </c>
      <c r="P392" s="143" t="s">
        <v>96</v>
      </c>
      <c r="Q392" s="143" t="s">
        <v>96</v>
      </c>
      <c r="R392" s="143" t="s">
        <v>96</v>
      </c>
      <c r="S392" s="144" t="s">
        <v>96</v>
      </c>
      <c r="T392" s="144" t="s">
        <v>96</v>
      </c>
      <c r="U392" s="145" t="s">
        <v>96</v>
      </c>
      <c r="V392" s="145" t="s">
        <v>96</v>
      </c>
      <c r="W392" s="146" t="s">
        <v>96</v>
      </c>
      <c r="X392" s="146" t="s">
        <v>96</v>
      </c>
    </row>
    <row r="393" spans="14:24" ht="15.6" x14ac:dyDescent="0.3">
      <c r="N393" s="142">
        <v>48457</v>
      </c>
      <c r="O393" s="143" t="s">
        <v>96</v>
      </c>
      <c r="P393" s="143" t="s">
        <v>96</v>
      </c>
      <c r="Q393" s="143" t="s">
        <v>96</v>
      </c>
      <c r="R393" s="143" t="s">
        <v>96</v>
      </c>
      <c r="S393" s="144" t="s">
        <v>96</v>
      </c>
      <c r="T393" s="144" t="s">
        <v>96</v>
      </c>
      <c r="U393" s="145" t="s">
        <v>96</v>
      </c>
      <c r="V393" s="145" t="s">
        <v>96</v>
      </c>
      <c r="W393" s="146" t="s">
        <v>96</v>
      </c>
      <c r="X393" s="146" t="s">
        <v>96</v>
      </c>
    </row>
    <row r="394" spans="14:24" ht="15.6" x14ac:dyDescent="0.3">
      <c r="N394" s="142">
        <v>48487</v>
      </c>
      <c r="O394" s="143" t="s">
        <v>96</v>
      </c>
      <c r="P394" s="143" t="s">
        <v>96</v>
      </c>
      <c r="Q394" s="143" t="s">
        <v>96</v>
      </c>
      <c r="R394" s="143" t="s">
        <v>96</v>
      </c>
      <c r="S394" s="144" t="s">
        <v>96</v>
      </c>
      <c r="T394" s="144" t="s">
        <v>96</v>
      </c>
      <c r="U394" s="145" t="s">
        <v>96</v>
      </c>
      <c r="V394" s="145" t="s">
        <v>96</v>
      </c>
      <c r="W394" s="146" t="s">
        <v>96</v>
      </c>
      <c r="X394" s="146" t="s">
        <v>96</v>
      </c>
    </row>
    <row r="395" spans="14:24" ht="15.6" x14ac:dyDescent="0.3">
      <c r="N395" s="142">
        <v>48518</v>
      </c>
      <c r="O395" s="143" t="s">
        <v>96</v>
      </c>
      <c r="P395" s="143" t="s">
        <v>96</v>
      </c>
      <c r="Q395" s="143" t="s">
        <v>96</v>
      </c>
      <c r="R395" s="143" t="s">
        <v>96</v>
      </c>
      <c r="S395" s="144" t="s">
        <v>96</v>
      </c>
      <c r="T395" s="144" t="s">
        <v>96</v>
      </c>
      <c r="U395" s="145" t="s">
        <v>96</v>
      </c>
      <c r="V395" s="145" t="s">
        <v>96</v>
      </c>
      <c r="W395" s="146" t="s">
        <v>96</v>
      </c>
      <c r="X395" s="146" t="s">
        <v>96</v>
      </c>
    </row>
    <row r="396" spans="14:24" ht="15.6" x14ac:dyDescent="0.3">
      <c r="N396" s="142">
        <v>48548</v>
      </c>
      <c r="O396" s="143" t="s">
        <v>96</v>
      </c>
      <c r="P396" s="143" t="s">
        <v>96</v>
      </c>
      <c r="Q396" s="143" t="s">
        <v>96</v>
      </c>
      <c r="R396" s="143" t="s">
        <v>96</v>
      </c>
      <c r="S396" s="144" t="s">
        <v>96</v>
      </c>
      <c r="T396" s="144" t="s">
        <v>96</v>
      </c>
      <c r="U396" s="145" t="s">
        <v>96</v>
      </c>
      <c r="V396" s="145" t="s">
        <v>96</v>
      </c>
      <c r="W396" s="146" t="s">
        <v>96</v>
      </c>
      <c r="X396" s="146" t="s">
        <v>96</v>
      </c>
    </row>
    <row r="397" spans="14:24" ht="15.6" x14ac:dyDescent="0.3">
      <c r="N397" s="142">
        <v>48579</v>
      </c>
      <c r="O397" s="143" t="s">
        <v>96</v>
      </c>
      <c r="P397" s="143" t="s">
        <v>96</v>
      </c>
      <c r="Q397" s="143" t="s">
        <v>96</v>
      </c>
      <c r="R397" s="143" t="s">
        <v>96</v>
      </c>
      <c r="S397" s="144" t="s">
        <v>96</v>
      </c>
      <c r="T397" s="144" t="s">
        <v>96</v>
      </c>
      <c r="U397" s="145" t="s">
        <v>96</v>
      </c>
      <c r="V397" s="145" t="s">
        <v>96</v>
      </c>
      <c r="W397" s="146" t="s">
        <v>96</v>
      </c>
      <c r="X397" s="146" t="s">
        <v>96</v>
      </c>
    </row>
    <row r="398" spans="14:24" ht="15.6" x14ac:dyDescent="0.3">
      <c r="N398" s="142">
        <v>48610</v>
      </c>
      <c r="O398" s="143" t="s">
        <v>96</v>
      </c>
      <c r="P398" s="143" t="s">
        <v>96</v>
      </c>
      <c r="Q398" s="143" t="s">
        <v>96</v>
      </c>
      <c r="R398" s="143" t="s">
        <v>96</v>
      </c>
      <c r="S398" s="144" t="s">
        <v>96</v>
      </c>
      <c r="T398" s="144" t="s">
        <v>96</v>
      </c>
      <c r="U398" s="145" t="s">
        <v>96</v>
      </c>
      <c r="V398" s="145" t="s">
        <v>96</v>
      </c>
      <c r="W398" s="146" t="s">
        <v>96</v>
      </c>
      <c r="X398" s="146" t="s">
        <v>96</v>
      </c>
    </row>
    <row r="399" spans="14:24" ht="15.6" x14ac:dyDescent="0.3">
      <c r="N399" s="142">
        <v>48638</v>
      </c>
      <c r="O399" s="143" t="s">
        <v>96</v>
      </c>
      <c r="P399" s="143" t="s">
        <v>96</v>
      </c>
      <c r="Q399" s="143" t="s">
        <v>96</v>
      </c>
      <c r="R399" s="143" t="s">
        <v>96</v>
      </c>
      <c r="S399" s="144" t="s">
        <v>96</v>
      </c>
      <c r="T399" s="144" t="s">
        <v>96</v>
      </c>
      <c r="U399" s="145" t="s">
        <v>96</v>
      </c>
      <c r="V399" s="145" t="s">
        <v>96</v>
      </c>
      <c r="W399" s="146" t="s">
        <v>96</v>
      </c>
      <c r="X399" s="146" t="s">
        <v>96</v>
      </c>
    </row>
    <row r="400" spans="14:24" ht="15.6" x14ac:dyDescent="0.3">
      <c r="N400" s="142">
        <v>48669</v>
      </c>
      <c r="O400" s="143" t="s">
        <v>96</v>
      </c>
      <c r="P400" s="143" t="s">
        <v>96</v>
      </c>
      <c r="Q400" s="143" t="s">
        <v>96</v>
      </c>
      <c r="R400" s="143" t="s">
        <v>96</v>
      </c>
      <c r="S400" s="144" t="s">
        <v>96</v>
      </c>
      <c r="T400" s="144" t="s">
        <v>96</v>
      </c>
      <c r="U400" s="145" t="s">
        <v>96</v>
      </c>
      <c r="V400" s="145" t="s">
        <v>96</v>
      </c>
      <c r="W400" s="146" t="s">
        <v>96</v>
      </c>
      <c r="X400" s="146" t="s">
        <v>96</v>
      </c>
    </row>
    <row r="401" spans="14:24" ht="15.6" x14ac:dyDescent="0.3">
      <c r="N401" s="142">
        <v>48699</v>
      </c>
      <c r="O401" s="143" t="s">
        <v>96</v>
      </c>
      <c r="P401" s="143" t="s">
        <v>96</v>
      </c>
      <c r="Q401" s="143" t="s">
        <v>96</v>
      </c>
      <c r="R401" s="143" t="s">
        <v>96</v>
      </c>
      <c r="S401" s="144" t="s">
        <v>96</v>
      </c>
      <c r="T401" s="144" t="s">
        <v>96</v>
      </c>
      <c r="U401" s="145" t="s">
        <v>96</v>
      </c>
      <c r="V401" s="145" t="s">
        <v>96</v>
      </c>
      <c r="W401" s="146" t="s">
        <v>96</v>
      </c>
      <c r="X401" s="146" t="s">
        <v>96</v>
      </c>
    </row>
    <row r="402" spans="14:24" ht="15.6" x14ac:dyDescent="0.3">
      <c r="N402" s="142">
        <v>48730</v>
      </c>
      <c r="O402" s="143" t="s">
        <v>96</v>
      </c>
      <c r="P402" s="143" t="s">
        <v>96</v>
      </c>
      <c r="Q402" s="143" t="s">
        <v>96</v>
      </c>
      <c r="R402" s="143" t="s">
        <v>96</v>
      </c>
      <c r="S402" s="144" t="s">
        <v>96</v>
      </c>
      <c r="T402" s="144" t="s">
        <v>96</v>
      </c>
      <c r="U402" s="145" t="s">
        <v>96</v>
      </c>
      <c r="V402" s="145" t="s">
        <v>96</v>
      </c>
      <c r="W402" s="146" t="s">
        <v>96</v>
      </c>
      <c r="X402" s="146" t="s">
        <v>96</v>
      </c>
    </row>
    <row r="403" spans="14:24" ht="15.6" x14ac:dyDescent="0.3">
      <c r="N403" s="142">
        <v>48760</v>
      </c>
      <c r="O403" s="143" t="s">
        <v>96</v>
      </c>
      <c r="P403" s="143" t="s">
        <v>96</v>
      </c>
      <c r="Q403" s="143" t="s">
        <v>96</v>
      </c>
      <c r="R403" s="143" t="s">
        <v>96</v>
      </c>
      <c r="S403" s="144" t="s">
        <v>96</v>
      </c>
      <c r="T403" s="144" t="s">
        <v>96</v>
      </c>
      <c r="U403" s="145" t="s">
        <v>96</v>
      </c>
      <c r="V403" s="145" t="s">
        <v>96</v>
      </c>
      <c r="W403" s="146" t="s">
        <v>96</v>
      </c>
      <c r="X403" s="146" t="s">
        <v>96</v>
      </c>
    </row>
    <row r="404" spans="14:24" ht="15.6" x14ac:dyDescent="0.3">
      <c r="N404" s="142">
        <v>48791</v>
      </c>
      <c r="O404" s="143" t="s">
        <v>96</v>
      </c>
      <c r="P404" s="143" t="s">
        <v>96</v>
      </c>
      <c r="Q404" s="143" t="s">
        <v>96</v>
      </c>
      <c r="R404" s="143" t="s">
        <v>96</v>
      </c>
      <c r="S404" s="144" t="s">
        <v>96</v>
      </c>
      <c r="T404" s="144" t="s">
        <v>96</v>
      </c>
      <c r="U404" s="145" t="s">
        <v>96</v>
      </c>
      <c r="V404" s="145" t="s">
        <v>96</v>
      </c>
      <c r="W404" s="146" t="s">
        <v>96</v>
      </c>
      <c r="X404" s="146" t="s">
        <v>96</v>
      </c>
    </row>
    <row r="405" spans="14:24" ht="15.6" x14ac:dyDescent="0.3">
      <c r="N405" s="142">
        <v>48822</v>
      </c>
      <c r="O405" s="143" t="s">
        <v>96</v>
      </c>
      <c r="P405" s="143" t="s">
        <v>96</v>
      </c>
      <c r="Q405" s="143" t="s">
        <v>96</v>
      </c>
      <c r="R405" s="143" t="s">
        <v>96</v>
      </c>
      <c r="S405" s="144" t="s">
        <v>96</v>
      </c>
      <c r="T405" s="144" t="s">
        <v>96</v>
      </c>
      <c r="U405" s="145" t="s">
        <v>96</v>
      </c>
      <c r="V405" s="145" t="s">
        <v>96</v>
      </c>
      <c r="W405" s="146" t="s">
        <v>96</v>
      </c>
      <c r="X405" s="146" t="s">
        <v>96</v>
      </c>
    </row>
    <row r="406" spans="14:24" ht="15.6" x14ac:dyDescent="0.3">
      <c r="N406" s="142">
        <v>48852</v>
      </c>
      <c r="O406" s="143" t="s">
        <v>96</v>
      </c>
      <c r="P406" s="143" t="s">
        <v>96</v>
      </c>
      <c r="Q406" s="143" t="s">
        <v>96</v>
      </c>
      <c r="R406" s="143" t="s">
        <v>96</v>
      </c>
      <c r="S406" s="144" t="s">
        <v>96</v>
      </c>
      <c r="T406" s="144" t="s">
        <v>96</v>
      </c>
      <c r="U406" s="145" t="s">
        <v>96</v>
      </c>
      <c r="V406" s="145" t="s">
        <v>96</v>
      </c>
      <c r="W406" s="146" t="s">
        <v>96</v>
      </c>
      <c r="X406" s="146" t="s">
        <v>96</v>
      </c>
    </row>
    <row r="407" spans="14:24" ht="15.6" x14ac:dyDescent="0.3">
      <c r="N407" s="142">
        <v>48883</v>
      </c>
      <c r="O407" s="143" t="s">
        <v>96</v>
      </c>
      <c r="P407" s="143" t="s">
        <v>96</v>
      </c>
      <c r="Q407" s="143" t="s">
        <v>96</v>
      </c>
      <c r="R407" s="143" t="s">
        <v>96</v>
      </c>
      <c r="S407" s="144" t="s">
        <v>96</v>
      </c>
      <c r="T407" s="144" t="s">
        <v>96</v>
      </c>
      <c r="U407" s="145" t="s">
        <v>96</v>
      </c>
      <c r="V407" s="145" t="s">
        <v>96</v>
      </c>
      <c r="W407" s="146" t="s">
        <v>96</v>
      </c>
      <c r="X407" s="146" t="s">
        <v>96</v>
      </c>
    </row>
    <row r="408" spans="14:24" ht="15.6" x14ac:dyDescent="0.3">
      <c r="N408" s="142">
        <v>48913</v>
      </c>
      <c r="O408" s="143" t="s">
        <v>96</v>
      </c>
      <c r="P408" s="143" t="s">
        <v>96</v>
      </c>
      <c r="Q408" s="143" t="s">
        <v>96</v>
      </c>
      <c r="R408" s="143" t="s">
        <v>96</v>
      </c>
      <c r="S408" s="144" t="s">
        <v>96</v>
      </c>
      <c r="T408" s="144" t="s">
        <v>96</v>
      </c>
      <c r="U408" s="145" t="s">
        <v>96</v>
      </c>
      <c r="V408" s="145" t="s">
        <v>96</v>
      </c>
      <c r="W408" s="146" t="s">
        <v>96</v>
      </c>
      <c r="X408" s="146" t="s">
        <v>96</v>
      </c>
    </row>
    <row r="409" spans="14:24" ht="15.6" x14ac:dyDescent="0.3">
      <c r="N409" s="142">
        <v>48944</v>
      </c>
      <c r="O409" s="143" t="s">
        <v>96</v>
      </c>
      <c r="P409" s="143" t="s">
        <v>96</v>
      </c>
      <c r="Q409" s="143" t="s">
        <v>96</v>
      </c>
      <c r="R409" s="143" t="s">
        <v>96</v>
      </c>
      <c r="S409" s="144" t="s">
        <v>96</v>
      </c>
      <c r="T409" s="144" t="s">
        <v>96</v>
      </c>
      <c r="U409" s="145" t="s">
        <v>96</v>
      </c>
      <c r="V409" s="145" t="s">
        <v>96</v>
      </c>
      <c r="W409" s="146" t="s">
        <v>96</v>
      </c>
      <c r="X409" s="146" t="s">
        <v>96</v>
      </c>
    </row>
    <row r="410" spans="14:24" ht="15.6" x14ac:dyDescent="0.3">
      <c r="N410" s="142">
        <v>48975</v>
      </c>
      <c r="O410" s="143" t="s">
        <v>96</v>
      </c>
      <c r="P410" s="143" t="s">
        <v>96</v>
      </c>
      <c r="Q410" s="143" t="s">
        <v>96</v>
      </c>
      <c r="R410" s="143" t="s">
        <v>96</v>
      </c>
      <c r="S410" s="144" t="s">
        <v>96</v>
      </c>
      <c r="T410" s="144" t="s">
        <v>96</v>
      </c>
      <c r="U410" s="145" t="s">
        <v>96</v>
      </c>
      <c r="V410" s="145" t="s">
        <v>96</v>
      </c>
      <c r="W410" s="146" t="s">
        <v>96</v>
      </c>
      <c r="X410" s="146" t="s">
        <v>96</v>
      </c>
    </row>
    <row r="411" spans="14:24" ht="15.6" x14ac:dyDescent="0.3">
      <c r="N411" s="142">
        <v>49003</v>
      </c>
      <c r="O411" s="143" t="s">
        <v>96</v>
      </c>
      <c r="P411" s="143" t="s">
        <v>96</v>
      </c>
      <c r="Q411" s="143" t="s">
        <v>96</v>
      </c>
      <c r="R411" s="143" t="s">
        <v>96</v>
      </c>
      <c r="S411" s="144" t="s">
        <v>96</v>
      </c>
      <c r="T411" s="144" t="s">
        <v>96</v>
      </c>
      <c r="U411" s="145" t="s">
        <v>96</v>
      </c>
      <c r="V411" s="145" t="s">
        <v>96</v>
      </c>
      <c r="W411" s="146" t="s">
        <v>96</v>
      </c>
      <c r="X411" s="146" t="s">
        <v>96</v>
      </c>
    </row>
    <row r="412" spans="14:24" ht="15.6" x14ac:dyDescent="0.3">
      <c r="N412" s="142">
        <v>49034</v>
      </c>
      <c r="O412" s="143" t="s">
        <v>96</v>
      </c>
      <c r="P412" s="143" t="s">
        <v>96</v>
      </c>
      <c r="Q412" s="143" t="s">
        <v>96</v>
      </c>
      <c r="R412" s="143" t="s">
        <v>96</v>
      </c>
      <c r="S412" s="144" t="s">
        <v>96</v>
      </c>
      <c r="T412" s="144" t="s">
        <v>96</v>
      </c>
      <c r="U412" s="145" t="s">
        <v>96</v>
      </c>
      <c r="V412" s="145" t="s">
        <v>96</v>
      </c>
      <c r="W412" s="146" t="s">
        <v>96</v>
      </c>
      <c r="X412" s="146" t="s">
        <v>96</v>
      </c>
    </row>
    <row r="413" spans="14:24" ht="15.6" x14ac:dyDescent="0.3">
      <c r="N413" s="142">
        <v>49064</v>
      </c>
      <c r="O413" s="143" t="s">
        <v>96</v>
      </c>
      <c r="P413" s="143" t="s">
        <v>96</v>
      </c>
      <c r="Q413" s="143" t="s">
        <v>96</v>
      </c>
      <c r="R413" s="143" t="s">
        <v>96</v>
      </c>
      <c r="S413" s="144" t="s">
        <v>96</v>
      </c>
      <c r="T413" s="144" t="s">
        <v>96</v>
      </c>
      <c r="U413" s="145" t="s">
        <v>96</v>
      </c>
      <c r="V413" s="145" t="s">
        <v>96</v>
      </c>
      <c r="W413" s="146" t="s">
        <v>96</v>
      </c>
      <c r="X413" s="146" t="s">
        <v>96</v>
      </c>
    </row>
    <row r="414" spans="14:24" ht="15.6" x14ac:dyDescent="0.3">
      <c r="N414" s="142">
        <v>49095</v>
      </c>
      <c r="O414" s="143" t="s">
        <v>96</v>
      </c>
      <c r="P414" s="143" t="s">
        <v>96</v>
      </c>
      <c r="Q414" s="143" t="s">
        <v>96</v>
      </c>
      <c r="R414" s="143" t="s">
        <v>96</v>
      </c>
      <c r="S414" s="144" t="s">
        <v>96</v>
      </c>
      <c r="T414" s="144" t="s">
        <v>96</v>
      </c>
      <c r="U414" s="145" t="s">
        <v>96</v>
      </c>
      <c r="V414" s="145" t="s">
        <v>96</v>
      </c>
      <c r="W414" s="146" t="s">
        <v>96</v>
      </c>
      <c r="X414" s="146" t="s">
        <v>96</v>
      </c>
    </row>
    <row r="415" spans="14:24" ht="15.6" x14ac:dyDescent="0.3">
      <c r="N415" s="142">
        <v>49125</v>
      </c>
      <c r="O415" s="143" t="s">
        <v>96</v>
      </c>
      <c r="P415" s="143" t="s">
        <v>96</v>
      </c>
      <c r="Q415" s="143" t="s">
        <v>96</v>
      </c>
      <c r="R415" s="143" t="s">
        <v>96</v>
      </c>
      <c r="S415" s="144" t="s">
        <v>96</v>
      </c>
      <c r="T415" s="144" t="s">
        <v>96</v>
      </c>
      <c r="U415" s="145" t="s">
        <v>96</v>
      </c>
      <c r="V415" s="145" t="s">
        <v>96</v>
      </c>
      <c r="W415" s="146" t="s">
        <v>96</v>
      </c>
      <c r="X415" s="146" t="s">
        <v>96</v>
      </c>
    </row>
    <row r="416" spans="14:24" ht="15.6" x14ac:dyDescent="0.3">
      <c r="N416" s="142">
        <v>49156</v>
      </c>
      <c r="O416" s="143" t="s">
        <v>96</v>
      </c>
      <c r="P416" s="143" t="s">
        <v>96</v>
      </c>
      <c r="Q416" s="143" t="s">
        <v>96</v>
      </c>
      <c r="R416" s="143" t="s">
        <v>96</v>
      </c>
      <c r="S416" s="144" t="s">
        <v>96</v>
      </c>
      <c r="T416" s="144" t="s">
        <v>96</v>
      </c>
      <c r="U416" s="145" t="s">
        <v>96</v>
      </c>
      <c r="V416" s="145" t="s">
        <v>96</v>
      </c>
      <c r="W416" s="146" t="s">
        <v>96</v>
      </c>
      <c r="X416" s="146" t="s">
        <v>96</v>
      </c>
    </row>
    <row r="417" spans="14:24" ht="15.6" x14ac:dyDescent="0.3">
      <c r="N417" s="142">
        <v>49187</v>
      </c>
      <c r="O417" s="143" t="s">
        <v>96</v>
      </c>
      <c r="P417" s="143" t="s">
        <v>96</v>
      </c>
      <c r="Q417" s="143" t="s">
        <v>96</v>
      </c>
      <c r="R417" s="143" t="s">
        <v>96</v>
      </c>
      <c r="S417" s="144" t="s">
        <v>96</v>
      </c>
      <c r="T417" s="144" t="s">
        <v>96</v>
      </c>
      <c r="U417" s="145" t="s">
        <v>96</v>
      </c>
      <c r="V417" s="145" t="s">
        <v>96</v>
      </c>
      <c r="W417" s="146" t="s">
        <v>96</v>
      </c>
      <c r="X417" s="146" t="s">
        <v>96</v>
      </c>
    </row>
    <row r="418" spans="14:24" ht="15.6" x14ac:dyDescent="0.3">
      <c r="N418" s="142">
        <v>49217</v>
      </c>
      <c r="O418" s="143" t="s">
        <v>96</v>
      </c>
      <c r="P418" s="143" t="s">
        <v>96</v>
      </c>
      <c r="Q418" s="143" t="s">
        <v>96</v>
      </c>
      <c r="R418" s="143" t="s">
        <v>96</v>
      </c>
      <c r="S418" s="144" t="s">
        <v>96</v>
      </c>
      <c r="T418" s="144" t="s">
        <v>96</v>
      </c>
      <c r="U418" s="145" t="s">
        <v>96</v>
      </c>
      <c r="V418" s="145" t="s">
        <v>96</v>
      </c>
      <c r="W418" s="146" t="s">
        <v>96</v>
      </c>
      <c r="X418" s="146" t="s">
        <v>96</v>
      </c>
    </row>
    <row r="419" spans="14:24" ht="15.6" x14ac:dyDescent="0.3">
      <c r="N419" s="142">
        <v>49248</v>
      </c>
      <c r="O419" s="143" t="s">
        <v>96</v>
      </c>
      <c r="P419" s="143" t="s">
        <v>96</v>
      </c>
      <c r="Q419" s="143" t="s">
        <v>96</v>
      </c>
      <c r="R419" s="143" t="s">
        <v>96</v>
      </c>
      <c r="S419" s="144" t="s">
        <v>96</v>
      </c>
      <c r="T419" s="144" t="s">
        <v>96</v>
      </c>
      <c r="U419" s="145" t="s">
        <v>96</v>
      </c>
      <c r="V419" s="145" t="s">
        <v>96</v>
      </c>
      <c r="W419" s="146" t="s">
        <v>96</v>
      </c>
      <c r="X419" s="146" t="s">
        <v>96</v>
      </c>
    </row>
    <row r="420" spans="14:24" ht="15.6" x14ac:dyDescent="0.3">
      <c r="N420" s="142">
        <v>49278</v>
      </c>
      <c r="O420" s="143" t="s">
        <v>96</v>
      </c>
      <c r="P420" s="143" t="s">
        <v>96</v>
      </c>
      <c r="Q420" s="143" t="s">
        <v>96</v>
      </c>
      <c r="R420" s="143" t="s">
        <v>96</v>
      </c>
      <c r="S420" s="144" t="s">
        <v>96</v>
      </c>
      <c r="T420" s="144" t="s">
        <v>96</v>
      </c>
      <c r="U420" s="145" t="s">
        <v>96</v>
      </c>
      <c r="V420" s="145" t="s">
        <v>96</v>
      </c>
      <c r="W420" s="146" t="s">
        <v>96</v>
      </c>
      <c r="X420" s="146" t="s">
        <v>96</v>
      </c>
    </row>
    <row r="421" spans="14:24" ht="15.6" x14ac:dyDescent="0.3">
      <c r="N421" s="142">
        <v>49309</v>
      </c>
      <c r="O421" s="143" t="s">
        <v>96</v>
      </c>
      <c r="P421" s="143" t="s">
        <v>96</v>
      </c>
      <c r="Q421" s="143" t="s">
        <v>96</v>
      </c>
      <c r="R421" s="143" t="s">
        <v>96</v>
      </c>
      <c r="S421" s="144" t="s">
        <v>96</v>
      </c>
      <c r="T421" s="144" t="s">
        <v>96</v>
      </c>
      <c r="U421" s="145" t="s">
        <v>96</v>
      </c>
      <c r="V421" s="145" t="s">
        <v>96</v>
      </c>
      <c r="W421" s="146" t="s">
        <v>96</v>
      </c>
      <c r="X421" s="146" t="s">
        <v>96</v>
      </c>
    </row>
    <row r="422" spans="14:24" ht="15.6" x14ac:dyDescent="0.3">
      <c r="N422" s="142">
        <v>49340</v>
      </c>
      <c r="O422" s="143" t="s">
        <v>96</v>
      </c>
      <c r="P422" s="143" t="s">
        <v>96</v>
      </c>
      <c r="Q422" s="143" t="s">
        <v>96</v>
      </c>
      <c r="R422" s="143" t="s">
        <v>96</v>
      </c>
      <c r="S422" s="144" t="s">
        <v>96</v>
      </c>
      <c r="T422" s="144" t="s">
        <v>96</v>
      </c>
      <c r="U422" s="145" t="s">
        <v>96</v>
      </c>
      <c r="V422" s="145" t="s">
        <v>96</v>
      </c>
      <c r="W422" s="146" t="s">
        <v>96</v>
      </c>
      <c r="X422" s="146" t="s">
        <v>96</v>
      </c>
    </row>
    <row r="423" spans="14:24" ht="15.6" x14ac:dyDescent="0.3">
      <c r="N423" s="142">
        <v>49368</v>
      </c>
      <c r="O423" s="143" t="s">
        <v>96</v>
      </c>
      <c r="P423" s="143" t="s">
        <v>96</v>
      </c>
      <c r="Q423" s="143" t="s">
        <v>96</v>
      </c>
      <c r="R423" s="143" t="s">
        <v>96</v>
      </c>
      <c r="S423" s="144" t="s">
        <v>96</v>
      </c>
      <c r="T423" s="144" t="s">
        <v>96</v>
      </c>
      <c r="U423" s="145" t="s">
        <v>96</v>
      </c>
      <c r="V423" s="145" t="s">
        <v>96</v>
      </c>
      <c r="W423" s="146" t="s">
        <v>96</v>
      </c>
      <c r="X423" s="146" t="s">
        <v>96</v>
      </c>
    </row>
    <row r="424" spans="14:24" ht="15.6" x14ac:dyDescent="0.3">
      <c r="N424" s="142">
        <v>49399</v>
      </c>
      <c r="O424" s="143" t="s">
        <v>96</v>
      </c>
      <c r="P424" s="143" t="s">
        <v>96</v>
      </c>
      <c r="Q424" s="143" t="s">
        <v>96</v>
      </c>
      <c r="R424" s="143" t="s">
        <v>96</v>
      </c>
      <c r="S424" s="144" t="s">
        <v>96</v>
      </c>
      <c r="T424" s="144" t="s">
        <v>96</v>
      </c>
      <c r="U424" s="145" t="s">
        <v>96</v>
      </c>
      <c r="V424" s="145" t="s">
        <v>96</v>
      </c>
      <c r="W424" s="146" t="s">
        <v>96</v>
      </c>
      <c r="X424" s="146" t="s">
        <v>96</v>
      </c>
    </row>
    <row r="425" spans="14:24" ht="15.6" x14ac:dyDescent="0.3">
      <c r="N425" s="142">
        <v>49429</v>
      </c>
      <c r="O425" s="143" t="s">
        <v>96</v>
      </c>
      <c r="P425" s="143" t="s">
        <v>96</v>
      </c>
      <c r="Q425" s="143" t="s">
        <v>96</v>
      </c>
      <c r="R425" s="143" t="s">
        <v>96</v>
      </c>
      <c r="S425" s="144" t="s">
        <v>96</v>
      </c>
      <c r="T425" s="144" t="s">
        <v>96</v>
      </c>
      <c r="U425" s="145" t="s">
        <v>96</v>
      </c>
      <c r="V425" s="145" t="s">
        <v>96</v>
      </c>
      <c r="W425" s="146" t="s">
        <v>96</v>
      </c>
      <c r="X425" s="146" t="s">
        <v>96</v>
      </c>
    </row>
    <row r="426" spans="14:24" ht="15.6" x14ac:dyDescent="0.3">
      <c r="N426" s="142">
        <v>49460</v>
      </c>
      <c r="O426" s="143" t="s">
        <v>96</v>
      </c>
      <c r="P426" s="143" t="s">
        <v>96</v>
      </c>
      <c r="Q426" s="143" t="s">
        <v>96</v>
      </c>
      <c r="R426" s="143" t="s">
        <v>96</v>
      </c>
      <c r="S426" s="144" t="s">
        <v>96</v>
      </c>
      <c r="T426" s="144" t="s">
        <v>96</v>
      </c>
      <c r="U426" s="145" t="s">
        <v>96</v>
      </c>
      <c r="V426" s="145" t="s">
        <v>96</v>
      </c>
      <c r="W426" s="146" t="s">
        <v>96</v>
      </c>
      <c r="X426" s="146" t="s">
        <v>96</v>
      </c>
    </row>
    <row r="427" spans="14:24" ht="15.6" x14ac:dyDescent="0.3">
      <c r="N427" s="142">
        <v>49490</v>
      </c>
      <c r="O427" s="143" t="s">
        <v>96</v>
      </c>
      <c r="P427" s="143" t="s">
        <v>96</v>
      </c>
      <c r="Q427" s="143" t="s">
        <v>96</v>
      </c>
      <c r="R427" s="143" t="s">
        <v>96</v>
      </c>
      <c r="S427" s="144" t="s">
        <v>96</v>
      </c>
      <c r="T427" s="144" t="s">
        <v>96</v>
      </c>
      <c r="U427" s="145" t="s">
        <v>96</v>
      </c>
      <c r="V427" s="145" t="s">
        <v>96</v>
      </c>
      <c r="W427" s="146" t="s">
        <v>96</v>
      </c>
      <c r="X427" s="146" t="s">
        <v>96</v>
      </c>
    </row>
    <row r="428" spans="14:24" ht="15.6" x14ac:dyDescent="0.3">
      <c r="N428" s="142">
        <v>49521</v>
      </c>
      <c r="O428" s="143" t="s">
        <v>96</v>
      </c>
      <c r="P428" s="143" t="s">
        <v>96</v>
      </c>
      <c r="Q428" s="143" t="s">
        <v>96</v>
      </c>
      <c r="R428" s="143" t="s">
        <v>96</v>
      </c>
      <c r="S428" s="144" t="s">
        <v>96</v>
      </c>
      <c r="T428" s="144" t="s">
        <v>96</v>
      </c>
      <c r="U428" s="145" t="s">
        <v>96</v>
      </c>
      <c r="V428" s="145" t="s">
        <v>96</v>
      </c>
      <c r="W428" s="146" t="s">
        <v>96</v>
      </c>
      <c r="X428" s="146" t="s">
        <v>96</v>
      </c>
    </row>
    <row r="429" spans="14:24" ht="15.6" x14ac:dyDescent="0.3">
      <c r="N429" s="142">
        <v>49552</v>
      </c>
      <c r="O429" s="143" t="s">
        <v>96</v>
      </c>
      <c r="P429" s="143" t="s">
        <v>96</v>
      </c>
      <c r="Q429" s="143" t="s">
        <v>96</v>
      </c>
      <c r="R429" s="143" t="s">
        <v>96</v>
      </c>
      <c r="S429" s="144" t="s">
        <v>96</v>
      </c>
      <c r="T429" s="144" t="s">
        <v>96</v>
      </c>
      <c r="U429" s="145" t="s">
        <v>96</v>
      </c>
      <c r="V429" s="145" t="s">
        <v>96</v>
      </c>
      <c r="W429" s="146" t="s">
        <v>96</v>
      </c>
      <c r="X429" s="146" t="s">
        <v>96</v>
      </c>
    </row>
    <row r="430" spans="14:24" ht="15.6" x14ac:dyDescent="0.3">
      <c r="N430" s="142">
        <v>49582</v>
      </c>
      <c r="O430" s="143" t="s">
        <v>96</v>
      </c>
      <c r="P430" s="143" t="s">
        <v>96</v>
      </c>
      <c r="Q430" s="143" t="s">
        <v>96</v>
      </c>
      <c r="R430" s="143" t="s">
        <v>96</v>
      </c>
      <c r="S430" s="144" t="s">
        <v>96</v>
      </c>
      <c r="T430" s="144" t="s">
        <v>96</v>
      </c>
      <c r="U430" s="145" t="s">
        <v>96</v>
      </c>
      <c r="V430" s="145" t="s">
        <v>96</v>
      </c>
      <c r="W430" s="146" t="s">
        <v>96</v>
      </c>
      <c r="X430" s="146" t="s">
        <v>96</v>
      </c>
    </row>
    <row r="431" spans="14:24" ht="15.6" x14ac:dyDescent="0.3">
      <c r="N431" s="142">
        <v>49613</v>
      </c>
      <c r="O431" s="143" t="s">
        <v>96</v>
      </c>
      <c r="P431" s="143" t="s">
        <v>96</v>
      </c>
      <c r="Q431" s="143" t="s">
        <v>96</v>
      </c>
      <c r="R431" s="143" t="s">
        <v>96</v>
      </c>
      <c r="S431" s="144" t="s">
        <v>96</v>
      </c>
      <c r="T431" s="144" t="s">
        <v>96</v>
      </c>
      <c r="U431" s="145" t="s">
        <v>96</v>
      </c>
      <c r="V431" s="145" t="s">
        <v>96</v>
      </c>
      <c r="W431" s="146" t="s">
        <v>96</v>
      </c>
      <c r="X431" s="146" t="s">
        <v>96</v>
      </c>
    </row>
    <row r="432" spans="14:24" ht="15.6" x14ac:dyDescent="0.3">
      <c r="N432" s="142">
        <v>49643</v>
      </c>
      <c r="O432" s="143" t="s">
        <v>96</v>
      </c>
      <c r="P432" s="143" t="s">
        <v>96</v>
      </c>
      <c r="Q432" s="143" t="s">
        <v>96</v>
      </c>
      <c r="R432" s="143" t="s">
        <v>96</v>
      </c>
      <c r="S432" s="144" t="s">
        <v>96</v>
      </c>
      <c r="T432" s="144" t="s">
        <v>96</v>
      </c>
      <c r="U432" s="145" t="s">
        <v>96</v>
      </c>
      <c r="V432" s="145" t="s">
        <v>96</v>
      </c>
      <c r="W432" s="146" t="s">
        <v>96</v>
      </c>
      <c r="X432" s="146" t="s">
        <v>96</v>
      </c>
    </row>
    <row r="433" spans="14:24" ht="15.6" x14ac:dyDescent="0.3">
      <c r="N433" s="142">
        <v>49674</v>
      </c>
      <c r="O433" s="143" t="s">
        <v>96</v>
      </c>
      <c r="P433" s="143" t="s">
        <v>96</v>
      </c>
      <c r="Q433" s="143" t="s">
        <v>96</v>
      </c>
      <c r="R433" s="143" t="s">
        <v>96</v>
      </c>
      <c r="S433" s="144" t="s">
        <v>96</v>
      </c>
      <c r="T433" s="144" t="s">
        <v>96</v>
      </c>
      <c r="U433" s="145" t="s">
        <v>96</v>
      </c>
      <c r="V433" s="145" t="s">
        <v>96</v>
      </c>
      <c r="W433" s="146" t="s">
        <v>96</v>
      </c>
      <c r="X433" s="146" t="s">
        <v>96</v>
      </c>
    </row>
    <row r="434" spans="14:24" ht="15.6" x14ac:dyDescent="0.3">
      <c r="N434" s="142">
        <v>49705</v>
      </c>
      <c r="O434" s="143" t="s">
        <v>96</v>
      </c>
      <c r="P434" s="143" t="s">
        <v>96</v>
      </c>
      <c r="Q434" s="143" t="s">
        <v>96</v>
      </c>
      <c r="R434" s="143" t="s">
        <v>96</v>
      </c>
      <c r="S434" s="144" t="s">
        <v>96</v>
      </c>
      <c r="T434" s="144" t="s">
        <v>96</v>
      </c>
      <c r="U434" s="145" t="s">
        <v>96</v>
      </c>
      <c r="V434" s="145" t="s">
        <v>96</v>
      </c>
      <c r="W434" s="146" t="s">
        <v>96</v>
      </c>
      <c r="X434" s="146" t="s">
        <v>96</v>
      </c>
    </row>
    <row r="435" spans="14:24" ht="15.6" x14ac:dyDescent="0.3">
      <c r="N435" s="142">
        <v>49734</v>
      </c>
      <c r="O435" s="143" t="s">
        <v>96</v>
      </c>
      <c r="P435" s="143" t="s">
        <v>96</v>
      </c>
      <c r="Q435" s="143" t="s">
        <v>96</v>
      </c>
      <c r="R435" s="143" t="s">
        <v>96</v>
      </c>
      <c r="S435" s="144" t="s">
        <v>96</v>
      </c>
      <c r="T435" s="144" t="s">
        <v>96</v>
      </c>
      <c r="U435" s="145" t="s">
        <v>96</v>
      </c>
      <c r="V435" s="145" t="s">
        <v>96</v>
      </c>
      <c r="W435" s="146" t="s">
        <v>96</v>
      </c>
      <c r="X435" s="146" t="s">
        <v>96</v>
      </c>
    </row>
    <row r="436" spans="14:24" ht="15.6" x14ac:dyDescent="0.3">
      <c r="N436" s="142">
        <v>49765</v>
      </c>
      <c r="O436" s="143" t="s">
        <v>96</v>
      </c>
      <c r="P436" s="143" t="s">
        <v>96</v>
      </c>
      <c r="Q436" s="143" t="s">
        <v>96</v>
      </c>
      <c r="R436" s="143" t="s">
        <v>96</v>
      </c>
      <c r="S436" s="144" t="s">
        <v>96</v>
      </c>
      <c r="T436" s="144" t="s">
        <v>96</v>
      </c>
      <c r="U436" s="145" t="s">
        <v>96</v>
      </c>
      <c r="V436" s="145" t="s">
        <v>96</v>
      </c>
      <c r="W436" s="146" t="s">
        <v>96</v>
      </c>
      <c r="X436" s="146" t="s">
        <v>96</v>
      </c>
    </row>
    <row r="437" spans="14:24" ht="15.6" x14ac:dyDescent="0.3">
      <c r="N437" s="142">
        <v>49795</v>
      </c>
      <c r="O437" s="143" t="s">
        <v>96</v>
      </c>
      <c r="P437" s="143" t="s">
        <v>96</v>
      </c>
      <c r="Q437" s="143" t="s">
        <v>96</v>
      </c>
      <c r="R437" s="143" t="s">
        <v>96</v>
      </c>
      <c r="S437" s="144" t="s">
        <v>96</v>
      </c>
      <c r="T437" s="144" t="s">
        <v>96</v>
      </c>
      <c r="U437" s="145" t="s">
        <v>96</v>
      </c>
      <c r="V437" s="145" t="s">
        <v>96</v>
      </c>
      <c r="W437" s="146" t="s">
        <v>96</v>
      </c>
      <c r="X437" s="146" t="s">
        <v>96</v>
      </c>
    </row>
    <row r="438" spans="14:24" ht="15.6" x14ac:dyDescent="0.3">
      <c r="N438" s="142">
        <v>49826</v>
      </c>
      <c r="O438" s="143" t="s">
        <v>96</v>
      </c>
      <c r="P438" s="143" t="s">
        <v>96</v>
      </c>
      <c r="Q438" s="143" t="s">
        <v>96</v>
      </c>
      <c r="R438" s="143" t="s">
        <v>96</v>
      </c>
      <c r="S438" s="144" t="s">
        <v>96</v>
      </c>
      <c r="T438" s="144" t="s">
        <v>96</v>
      </c>
      <c r="U438" s="145" t="s">
        <v>96</v>
      </c>
      <c r="V438" s="145" t="s">
        <v>96</v>
      </c>
      <c r="W438" s="146" t="s">
        <v>96</v>
      </c>
      <c r="X438" s="146" t="s">
        <v>96</v>
      </c>
    </row>
    <row r="439" spans="14:24" ht="15.6" x14ac:dyDescent="0.3">
      <c r="N439" s="142">
        <v>49856</v>
      </c>
      <c r="O439" s="143" t="s">
        <v>96</v>
      </c>
      <c r="P439" s="143" t="s">
        <v>96</v>
      </c>
      <c r="Q439" s="143" t="s">
        <v>96</v>
      </c>
      <c r="R439" s="143" t="s">
        <v>96</v>
      </c>
      <c r="S439" s="144" t="s">
        <v>96</v>
      </c>
      <c r="T439" s="144" t="s">
        <v>96</v>
      </c>
      <c r="U439" s="145" t="s">
        <v>96</v>
      </c>
      <c r="V439" s="145" t="s">
        <v>96</v>
      </c>
      <c r="W439" s="146" t="s">
        <v>96</v>
      </c>
      <c r="X439" s="146" t="s">
        <v>96</v>
      </c>
    </row>
    <row r="440" spans="14:24" ht="15.6" x14ac:dyDescent="0.3">
      <c r="N440" s="142">
        <v>49887</v>
      </c>
      <c r="O440" s="143" t="s">
        <v>96</v>
      </c>
      <c r="P440" s="143" t="s">
        <v>96</v>
      </c>
      <c r="Q440" s="143" t="s">
        <v>96</v>
      </c>
      <c r="R440" s="143" t="s">
        <v>96</v>
      </c>
      <c r="S440" s="144" t="s">
        <v>96</v>
      </c>
      <c r="T440" s="144" t="s">
        <v>96</v>
      </c>
      <c r="U440" s="145" t="s">
        <v>96</v>
      </c>
      <c r="V440" s="145" t="s">
        <v>96</v>
      </c>
      <c r="W440" s="146" t="s">
        <v>96</v>
      </c>
      <c r="X440" s="146" t="s">
        <v>96</v>
      </c>
    </row>
    <row r="441" spans="14:24" ht="15.6" x14ac:dyDescent="0.3">
      <c r="N441" s="142">
        <v>49918</v>
      </c>
      <c r="O441" s="143" t="s">
        <v>96</v>
      </c>
      <c r="P441" s="143" t="s">
        <v>96</v>
      </c>
      <c r="Q441" s="143" t="s">
        <v>96</v>
      </c>
      <c r="R441" s="143" t="s">
        <v>96</v>
      </c>
      <c r="S441" s="144" t="s">
        <v>96</v>
      </c>
      <c r="T441" s="144" t="s">
        <v>96</v>
      </c>
      <c r="U441" s="145" t="s">
        <v>96</v>
      </c>
      <c r="V441" s="145" t="s">
        <v>96</v>
      </c>
      <c r="W441" s="146" t="s">
        <v>96</v>
      </c>
      <c r="X441" s="146" t="s">
        <v>96</v>
      </c>
    </row>
    <row r="442" spans="14:24" ht="15.6" x14ac:dyDescent="0.3">
      <c r="N442" s="142">
        <v>49948</v>
      </c>
      <c r="O442" s="143" t="s">
        <v>96</v>
      </c>
      <c r="P442" s="143" t="s">
        <v>96</v>
      </c>
      <c r="Q442" s="143" t="s">
        <v>96</v>
      </c>
      <c r="R442" s="143" t="s">
        <v>96</v>
      </c>
      <c r="S442" s="144" t="s">
        <v>96</v>
      </c>
      <c r="T442" s="144" t="s">
        <v>96</v>
      </c>
      <c r="U442" s="145" t="s">
        <v>96</v>
      </c>
      <c r="V442" s="145" t="s">
        <v>96</v>
      </c>
      <c r="W442" s="146" t="s">
        <v>96</v>
      </c>
      <c r="X442" s="146" t="s">
        <v>96</v>
      </c>
    </row>
    <row r="443" spans="14:24" ht="15.6" x14ac:dyDescent="0.3">
      <c r="N443" s="142">
        <v>49979</v>
      </c>
      <c r="O443" s="143" t="s">
        <v>96</v>
      </c>
      <c r="P443" s="143" t="s">
        <v>96</v>
      </c>
      <c r="Q443" s="143" t="s">
        <v>96</v>
      </c>
      <c r="R443" s="143" t="s">
        <v>96</v>
      </c>
      <c r="S443" s="144" t="s">
        <v>96</v>
      </c>
      <c r="T443" s="144" t="s">
        <v>96</v>
      </c>
      <c r="U443" s="145" t="s">
        <v>96</v>
      </c>
      <c r="V443" s="145" t="s">
        <v>96</v>
      </c>
      <c r="W443" s="146" t="s">
        <v>96</v>
      </c>
      <c r="X443" s="146" t="s">
        <v>96</v>
      </c>
    </row>
    <row r="444" spans="14:24" ht="15.6" x14ac:dyDescent="0.3">
      <c r="N444" s="142">
        <v>50009</v>
      </c>
      <c r="O444" s="143" t="s">
        <v>96</v>
      </c>
      <c r="P444" s="143" t="s">
        <v>96</v>
      </c>
      <c r="Q444" s="143" t="s">
        <v>96</v>
      </c>
      <c r="R444" s="143" t="s">
        <v>96</v>
      </c>
      <c r="S444" s="144" t="s">
        <v>96</v>
      </c>
      <c r="T444" s="144" t="s">
        <v>96</v>
      </c>
      <c r="U444" s="145" t="s">
        <v>96</v>
      </c>
      <c r="V444" s="145" t="s">
        <v>96</v>
      </c>
      <c r="W444" s="146" t="s">
        <v>96</v>
      </c>
      <c r="X444" s="146" t="s">
        <v>96</v>
      </c>
    </row>
    <row r="445" spans="14:24" ht="15.6" x14ac:dyDescent="0.3">
      <c r="N445" s="142">
        <v>50040</v>
      </c>
      <c r="O445" s="143" t="s">
        <v>96</v>
      </c>
      <c r="P445" s="143" t="s">
        <v>96</v>
      </c>
      <c r="Q445" s="143" t="s">
        <v>96</v>
      </c>
      <c r="R445" s="143" t="s">
        <v>96</v>
      </c>
      <c r="S445" s="144" t="s">
        <v>96</v>
      </c>
      <c r="T445" s="144" t="s">
        <v>96</v>
      </c>
      <c r="U445" s="145" t="s">
        <v>96</v>
      </c>
      <c r="V445" s="145" t="s">
        <v>96</v>
      </c>
      <c r="W445" s="146" t="s">
        <v>96</v>
      </c>
      <c r="X445" s="146" t="s">
        <v>96</v>
      </c>
    </row>
    <row r="446" spans="14:24" ht="15.6" x14ac:dyDescent="0.3">
      <c r="N446" s="142">
        <v>50071</v>
      </c>
      <c r="O446" s="143" t="s">
        <v>96</v>
      </c>
      <c r="P446" s="143" t="s">
        <v>96</v>
      </c>
      <c r="Q446" s="143" t="s">
        <v>96</v>
      </c>
      <c r="R446" s="143" t="s">
        <v>96</v>
      </c>
      <c r="S446" s="144" t="s">
        <v>96</v>
      </c>
      <c r="T446" s="144" t="s">
        <v>96</v>
      </c>
      <c r="U446" s="145" t="s">
        <v>96</v>
      </c>
      <c r="V446" s="145" t="s">
        <v>96</v>
      </c>
      <c r="W446" s="146" t="s">
        <v>96</v>
      </c>
      <c r="X446" s="146" t="s">
        <v>96</v>
      </c>
    </row>
    <row r="447" spans="14:24" ht="15.6" x14ac:dyDescent="0.3">
      <c r="N447" s="142">
        <v>50099</v>
      </c>
      <c r="O447" s="143" t="s">
        <v>96</v>
      </c>
      <c r="P447" s="143" t="s">
        <v>96</v>
      </c>
      <c r="Q447" s="143" t="s">
        <v>96</v>
      </c>
      <c r="R447" s="143" t="s">
        <v>96</v>
      </c>
      <c r="S447" s="144" t="s">
        <v>96</v>
      </c>
      <c r="T447" s="144" t="s">
        <v>96</v>
      </c>
      <c r="U447" s="145" t="s">
        <v>96</v>
      </c>
      <c r="V447" s="145" t="s">
        <v>96</v>
      </c>
      <c r="W447" s="146" t="s">
        <v>96</v>
      </c>
      <c r="X447" s="146" t="s">
        <v>96</v>
      </c>
    </row>
    <row r="448" spans="14:24" ht="15.6" x14ac:dyDescent="0.3">
      <c r="N448" s="142">
        <v>50130</v>
      </c>
      <c r="O448" s="143" t="s">
        <v>96</v>
      </c>
      <c r="P448" s="143" t="s">
        <v>96</v>
      </c>
      <c r="Q448" s="143" t="s">
        <v>96</v>
      </c>
      <c r="R448" s="143" t="s">
        <v>96</v>
      </c>
      <c r="S448" s="144" t="s">
        <v>96</v>
      </c>
      <c r="T448" s="144" t="s">
        <v>96</v>
      </c>
      <c r="U448" s="145" t="s">
        <v>96</v>
      </c>
      <c r="V448" s="145" t="s">
        <v>96</v>
      </c>
      <c r="W448" s="146" t="s">
        <v>96</v>
      </c>
      <c r="X448" s="146" t="s">
        <v>96</v>
      </c>
    </row>
    <row r="449" spans="14:24" ht="15.6" x14ac:dyDescent="0.3">
      <c r="N449" s="142">
        <v>50160</v>
      </c>
      <c r="O449" s="143" t="s">
        <v>96</v>
      </c>
      <c r="P449" s="143" t="s">
        <v>96</v>
      </c>
      <c r="Q449" s="143" t="s">
        <v>96</v>
      </c>
      <c r="R449" s="143" t="s">
        <v>96</v>
      </c>
      <c r="S449" s="144" t="s">
        <v>96</v>
      </c>
      <c r="T449" s="144" t="s">
        <v>96</v>
      </c>
      <c r="U449" s="145" t="s">
        <v>96</v>
      </c>
      <c r="V449" s="145" t="s">
        <v>96</v>
      </c>
      <c r="W449" s="146" t="s">
        <v>96</v>
      </c>
      <c r="X449" s="146" t="s">
        <v>96</v>
      </c>
    </row>
    <row r="450" spans="14:24" ht="15.6" x14ac:dyDescent="0.3">
      <c r="N450" s="142">
        <v>50191</v>
      </c>
      <c r="O450" s="143" t="s">
        <v>96</v>
      </c>
      <c r="P450" s="143" t="s">
        <v>96</v>
      </c>
      <c r="Q450" s="143" t="s">
        <v>96</v>
      </c>
      <c r="R450" s="143" t="s">
        <v>96</v>
      </c>
      <c r="S450" s="144" t="s">
        <v>96</v>
      </c>
      <c r="T450" s="144" t="s">
        <v>96</v>
      </c>
      <c r="U450" s="145" t="s">
        <v>96</v>
      </c>
      <c r="V450" s="145" t="s">
        <v>96</v>
      </c>
      <c r="W450" s="146" t="s">
        <v>96</v>
      </c>
      <c r="X450" s="146" t="s">
        <v>96</v>
      </c>
    </row>
    <row r="451" spans="14:24" ht="15.6" x14ac:dyDescent="0.3">
      <c r="N451" s="142">
        <v>50221</v>
      </c>
      <c r="O451" s="143" t="s">
        <v>96</v>
      </c>
      <c r="P451" s="143" t="s">
        <v>96</v>
      </c>
      <c r="Q451" s="143" t="s">
        <v>96</v>
      </c>
      <c r="R451" s="143" t="s">
        <v>96</v>
      </c>
      <c r="S451" s="144" t="s">
        <v>96</v>
      </c>
      <c r="T451" s="144" t="s">
        <v>96</v>
      </c>
      <c r="U451" s="145" t="s">
        <v>96</v>
      </c>
      <c r="V451" s="145" t="s">
        <v>96</v>
      </c>
      <c r="W451" s="146" t="s">
        <v>96</v>
      </c>
      <c r="X451" s="146" t="s">
        <v>96</v>
      </c>
    </row>
    <row r="452" spans="14:24" ht="15.6" x14ac:dyDescent="0.3">
      <c r="N452" s="142">
        <v>50252</v>
      </c>
      <c r="O452" s="143" t="s">
        <v>96</v>
      </c>
      <c r="P452" s="143" t="s">
        <v>96</v>
      </c>
      <c r="Q452" s="143" t="s">
        <v>96</v>
      </c>
      <c r="R452" s="143" t="s">
        <v>96</v>
      </c>
      <c r="S452" s="144" t="s">
        <v>96</v>
      </c>
      <c r="T452" s="144" t="s">
        <v>96</v>
      </c>
      <c r="U452" s="145" t="s">
        <v>96</v>
      </c>
      <c r="V452" s="145" t="s">
        <v>96</v>
      </c>
      <c r="W452" s="146" t="s">
        <v>96</v>
      </c>
      <c r="X452" s="146" t="s">
        <v>96</v>
      </c>
    </row>
    <row r="453" spans="14:24" ht="15.6" x14ac:dyDescent="0.3">
      <c r="N453" s="142">
        <v>50283</v>
      </c>
      <c r="O453" s="143" t="s">
        <v>96</v>
      </c>
      <c r="P453" s="143" t="s">
        <v>96</v>
      </c>
      <c r="Q453" s="143" t="s">
        <v>96</v>
      </c>
      <c r="R453" s="143" t="s">
        <v>96</v>
      </c>
      <c r="S453" s="144" t="s">
        <v>96</v>
      </c>
      <c r="T453" s="144" t="s">
        <v>96</v>
      </c>
      <c r="U453" s="145" t="s">
        <v>96</v>
      </c>
      <c r="V453" s="145" t="s">
        <v>96</v>
      </c>
      <c r="W453" s="146" t="s">
        <v>96</v>
      </c>
      <c r="X453" s="146" t="s">
        <v>96</v>
      </c>
    </row>
    <row r="454" spans="14:24" ht="15.6" x14ac:dyDescent="0.3">
      <c r="N454" s="142">
        <v>50313</v>
      </c>
      <c r="O454" s="143" t="s">
        <v>96</v>
      </c>
      <c r="P454" s="143" t="s">
        <v>96</v>
      </c>
      <c r="Q454" s="143" t="s">
        <v>96</v>
      </c>
      <c r="R454" s="143" t="s">
        <v>96</v>
      </c>
      <c r="S454" s="144" t="s">
        <v>96</v>
      </c>
      <c r="T454" s="144" t="s">
        <v>96</v>
      </c>
      <c r="U454" s="145" t="s">
        <v>96</v>
      </c>
      <c r="V454" s="145" t="s">
        <v>96</v>
      </c>
      <c r="W454" s="146" t="s">
        <v>96</v>
      </c>
      <c r="X454" s="146" t="s">
        <v>96</v>
      </c>
    </row>
    <row r="455" spans="14:24" ht="15.6" x14ac:dyDescent="0.3">
      <c r="N455" s="142">
        <v>50344</v>
      </c>
      <c r="O455" s="143" t="s">
        <v>96</v>
      </c>
      <c r="P455" s="143" t="s">
        <v>96</v>
      </c>
      <c r="Q455" s="143" t="s">
        <v>96</v>
      </c>
      <c r="R455" s="143" t="s">
        <v>96</v>
      </c>
      <c r="S455" s="144" t="s">
        <v>96</v>
      </c>
      <c r="T455" s="144" t="s">
        <v>96</v>
      </c>
      <c r="U455" s="145" t="s">
        <v>96</v>
      </c>
      <c r="V455" s="145" t="s">
        <v>96</v>
      </c>
      <c r="W455" s="146" t="s">
        <v>96</v>
      </c>
      <c r="X455" s="146" t="s">
        <v>96</v>
      </c>
    </row>
    <row r="456" spans="14:24" ht="15.6" x14ac:dyDescent="0.3">
      <c r="N456" s="142">
        <v>50374</v>
      </c>
      <c r="O456" s="143" t="s">
        <v>96</v>
      </c>
      <c r="P456" s="143" t="s">
        <v>96</v>
      </c>
      <c r="Q456" s="143" t="s">
        <v>96</v>
      </c>
      <c r="R456" s="143" t="s">
        <v>96</v>
      </c>
      <c r="S456" s="144" t="s">
        <v>96</v>
      </c>
      <c r="T456" s="144" t="s">
        <v>96</v>
      </c>
      <c r="U456" s="145" t="s">
        <v>96</v>
      </c>
      <c r="V456" s="145" t="s">
        <v>96</v>
      </c>
      <c r="W456" s="146" t="s">
        <v>96</v>
      </c>
      <c r="X456" s="146" t="s">
        <v>96</v>
      </c>
    </row>
    <row r="457" spans="14:24" ht="15.6" x14ac:dyDescent="0.3">
      <c r="N457" s="142">
        <v>50405</v>
      </c>
      <c r="O457" s="143" t="s">
        <v>96</v>
      </c>
      <c r="P457" s="143" t="s">
        <v>96</v>
      </c>
      <c r="Q457" s="143" t="s">
        <v>96</v>
      </c>
      <c r="R457" s="143" t="s">
        <v>96</v>
      </c>
      <c r="S457" s="144" t="s">
        <v>96</v>
      </c>
      <c r="T457" s="144" t="s">
        <v>96</v>
      </c>
      <c r="U457" s="145" t="s">
        <v>96</v>
      </c>
      <c r="V457" s="145" t="s">
        <v>96</v>
      </c>
      <c r="W457" s="146" t="s">
        <v>96</v>
      </c>
      <c r="X457" s="146" t="s">
        <v>96</v>
      </c>
    </row>
    <row r="458" spans="14:24" ht="15.6" x14ac:dyDescent="0.3">
      <c r="N458" s="142">
        <v>50436</v>
      </c>
      <c r="O458" s="143" t="s">
        <v>96</v>
      </c>
      <c r="P458" s="143" t="s">
        <v>96</v>
      </c>
      <c r="Q458" s="143" t="s">
        <v>96</v>
      </c>
      <c r="R458" s="143" t="s">
        <v>96</v>
      </c>
      <c r="S458" s="144" t="s">
        <v>96</v>
      </c>
      <c r="T458" s="144" t="s">
        <v>96</v>
      </c>
      <c r="U458" s="145" t="s">
        <v>96</v>
      </c>
      <c r="V458" s="145" t="s">
        <v>96</v>
      </c>
      <c r="W458" s="146" t="s">
        <v>96</v>
      </c>
      <c r="X458" s="146" t="s">
        <v>96</v>
      </c>
    </row>
    <row r="459" spans="14:24" ht="15.6" x14ac:dyDescent="0.3">
      <c r="N459" s="142">
        <v>50464</v>
      </c>
      <c r="O459" s="143" t="s">
        <v>96</v>
      </c>
      <c r="P459" s="143" t="s">
        <v>96</v>
      </c>
      <c r="Q459" s="143" t="s">
        <v>96</v>
      </c>
      <c r="R459" s="143" t="s">
        <v>96</v>
      </c>
      <c r="S459" s="144" t="s">
        <v>96</v>
      </c>
      <c r="T459" s="144" t="s">
        <v>96</v>
      </c>
      <c r="U459" s="145" t="s">
        <v>96</v>
      </c>
      <c r="V459" s="145" t="s">
        <v>96</v>
      </c>
      <c r="W459" s="146" t="s">
        <v>96</v>
      </c>
      <c r="X459" s="146" t="s">
        <v>96</v>
      </c>
    </row>
    <row r="460" spans="14:24" ht="15.6" x14ac:dyDescent="0.3">
      <c r="N460" s="142">
        <v>50495</v>
      </c>
      <c r="O460" s="143" t="s">
        <v>96</v>
      </c>
      <c r="P460" s="143" t="s">
        <v>96</v>
      </c>
      <c r="Q460" s="143" t="s">
        <v>96</v>
      </c>
      <c r="R460" s="143" t="s">
        <v>96</v>
      </c>
      <c r="S460" s="144" t="s">
        <v>96</v>
      </c>
      <c r="T460" s="144" t="s">
        <v>96</v>
      </c>
      <c r="U460" s="145" t="s">
        <v>96</v>
      </c>
      <c r="V460" s="145" t="s">
        <v>96</v>
      </c>
      <c r="W460" s="146" t="s">
        <v>96</v>
      </c>
      <c r="X460" s="146" t="s">
        <v>96</v>
      </c>
    </row>
    <row r="461" spans="14:24" ht="15.6" x14ac:dyDescent="0.3">
      <c r="N461" s="142">
        <v>50525</v>
      </c>
      <c r="O461" s="143" t="s">
        <v>96</v>
      </c>
      <c r="P461" s="143" t="s">
        <v>96</v>
      </c>
      <c r="Q461" s="143" t="s">
        <v>96</v>
      </c>
      <c r="R461" s="143" t="s">
        <v>96</v>
      </c>
      <c r="S461" s="144" t="s">
        <v>96</v>
      </c>
      <c r="T461" s="144" t="s">
        <v>96</v>
      </c>
      <c r="U461" s="145" t="s">
        <v>96</v>
      </c>
      <c r="V461" s="145" t="s">
        <v>96</v>
      </c>
      <c r="W461" s="146" t="s">
        <v>96</v>
      </c>
      <c r="X461" s="146" t="s">
        <v>96</v>
      </c>
    </row>
    <row r="462" spans="14:24" ht="15.6" x14ac:dyDescent="0.3">
      <c r="N462" s="142">
        <v>50556</v>
      </c>
      <c r="O462" s="143" t="s">
        <v>96</v>
      </c>
      <c r="P462" s="143" t="s">
        <v>96</v>
      </c>
      <c r="Q462" s="143" t="s">
        <v>96</v>
      </c>
      <c r="R462" s="143" t="s">
        <v>96</v>
      </c>
      <c r="S462" s="144" t="s">
        <v>96</v>
      </c>
      <c r="T462" s="144" t="s">
        <v>96</v>
      </c>
      <c r="U462" s="145" t="s">
        <v>96</v>
      </c>
      <c r="V462" s="145" t="s">
        <v>96</v>
      </c>
      <c r="W462" s="146" t="s">
        <v>96</v>
      </c>
      <c r="X462" s="146" t="s">
        <v>96</v>
      </c>
    </row>
    <row r="463" spans="14:24" ht="15.6" x14ac:dyDescent="0.3">
      <c r="N463" s="142">
        <v>50586</v>
      </c>
      <c r="O463" s="143" t="s">
        <v>96</v>
      </c>
      <c r="P463" s="143" t="s">
        <v>96</v>
      </c>
      <c r="Q463" s="143" t="s">
        <v>96</v>
      </c>
      <c r="R463" s="143" t="s">
        <v>96</v>
      </c>
      <c r="S463" s="144" t="s">
        <v>96</v>
      </c>
      <c r="T463" s="144" t="s">
        <v>96</v>
      </c>
      <c r="U463" s="145" t="s">
        <v>96</v>
      </c>
      <c r="V463" s="145" t="s">
        <v>96</v>
      </c>
      <c r="W463" s="146" t="s">
        <v>96</v>
      </c>
      <c r="X463" s="146" t="s">
        <v>96</v>
      </c>
    </row>
    <row r="464" spans="14:24" ht="15.6" x14ac:dyDescent="0.3">
      <c r="N464" s="142">
        <v>50617</v>
      </c>
      <c r="O464" s="143" t="s">
        <v>96</v>
      </c>
      <c r="P464" s="143" t="s">
        <v>96</v>
      </c>
      <c r="Q464" s="143" t="s">
        <v>96</v>
      </c>
      <c r="R464" s="143" t="s">
        <v>96</v>
      </c>
      <c r="S464" s="144" t="s">
        <v>96</v>
      </c>
      <c r="T464" s="144" t="s">
        <v>96</v>
      </c>
      <c r="U464" s="145" t="s">
        <v>96</v>
      </c>
      <c r="V464" s="145" t="s">
        <v>96</v>
      </c>
      <c r="W464" s="146" t="s">
        <v>96</v>
      </c>
      <c r="X464" s="146" t="s">
        <v>96</v>
      </c>
    </row>
    <row r="465" spans="14:24" ht="15.6" x14ac:dyDescent="0.3">
      <c r="N465" s="142">
        <v>50648</v>
      </c>
      <c r="O465" s="143" t="s">
        <v>96</v>
      </c>
      <c r="P465" s="143" t="s">
        <v>96</v>
      </c>
      <c r="Q465" s="143" t="s">
        <v>96</v>
      </c>
      <c r="R465" s="143" t="s">
        <v>96</v>
      </c>
      <c r="S465" s="144" t="s">
        <v>96</v>
      </c>
      <c r="T465" s="144" t="s">
        <v>96</v>
      </c>
      <c r="U465" s="145" t="s">
        <v>96</v>
      </c>
      <c r="V465" s="145" t="s">
        <v>96</v>
      </c>
      <c r="W465" s="146" t="s">
        <v>96</v>
      </c>
      <c r="X465" s="146" t="s">
        <v>96</v>
      </c>
    </row>
    <row r="466" spans="14:24" ht="15.6" x14ac:dyDescent="0.3">
      <c r="N466" s="142">
        <v>50678</v>
      </c>
      <c r="O466" s="143" t="s">
        <v>96</v>
      </c>
      <c r="P466" s="143" t="s">
        <v>96</v>
      </c>
      <c r="Q466" s="143" t="s">
        <v>96</v>
      </c>
      <c r="R466" s="143" t="s">
        <v>96</v>
      </c>
      <c r="S466" s="144" t="s">
        <v>96</v>
      </c>
      <c r="T466" s="144" t="s">
        <v>96</v>
      </c>
      <c r="U466" s="145" t="s">
        <v>96</v>
      </c>
      <c r="V466" s="145" t="s">
        <v>96</v>
      </c>
      <c r="W466" s="146" t="s">
        <v>96</v>
      </c>
      <c r="X466" s="146" t="s">
        <v>96</v>
      </c>
    </row>
    <row r="467" spans="14:24" ht="15.6" x14ac:dyDescent="0.3">
      <c r="N467" s="142">
        <v>50709</v>
      </c>
      <c r="O467" s="143" t="s">
        <v>96</v>
      </c>
      <c r="P467" s="143" t="s">
        <v>96</v>
      </c>
      <c r="Q467" s="143" t="s">
        <v>96</v>
      </c>
      <c r="R467" s="143" t="s">
        <v>96</v>
      </c>
      <c r="S467" s="144" t="s">
        <v>96</v>
      </c>
      <c r="T467" s="144" t="s">
        <v>96</v>
      </c>
      <c r="U467" s="145" t="s">
        <v>96</v>
      </c>
      <c r="V467" s="145" t="s">
        <v>96</v>
      </c>
      <c r="W467" s="146" t="s">
        <v>96</v>
      </c>
      <c r="X467" s="146" t="s">
        <v>96</v>
      </c>
    </row>
    <row r="468" spans="14:24" ht="15.6" x14ac:dyDescent="0.3">
      <c r="N468" s="142">
        <v>50739</v>
      </c>
      <c r="O468" s="143" t="s">
        <v>96</v>
      </c>
      <c r="P468" s="143" t="s">
        <v>96</v>
      </c>
      <c r="Q468" s="143" t="s">
        <v>96</v>
      </c>
      <c r="R468" s="143" t="s">
        <v>96</v>
      </c>
      <c r="S468" s="144" t="s">
        <v>96</v>
      </c>
      <c r="T468" s="144" t="s">
        <v>96</v>
      </c>
      <c r="U468" s="145" t="s">
        <v>96</v>
      </c>
      <c r="V468" s="145" t="s">
        <v>96</v>
      </c>
      <c r="W468" s="146" t="s">
        <v>96</v>
      </c>
      <c r="X468" s="146" t="s">
        <v>96</v>
      </c>
    </row>
    <row r="469" spans="14:24" ht="15.6" x14ac:dyDescent="0.3">
      <c r="N469" s="142">
        <v>50770</v>
      </c>
      <c r="O469" s="143" t="s">
        <v>96</v>
      </c>
      <c r="P469" s="143" t="s">
        <v>96</v>
      </c>
      <c r="Q469" s="143" t="s">
        <v>96</v>
      </c>
      <c r="R469" s="143" t="s">
        <v>96</v>
      </c>
      <c r="S469" s="144" t="s">
        <v>96</v>
      </c>
      <c r="T469" s="144" t="s">
        <v>96</v>
      </c>
      <c r="U469" s="145" t="s">
        <v>96</v>
      </c>
      <c r="V469" s="145" t="s">
        <v>96</v>
      </c>
      <c r="W469" s="146" t="s">
        <v>96</v>
      </c>
      <c r="X469" s="146" t="s">
        <v>96</v>
      </c>
    </row>
    <row r="470" spans="14:24" ht="15.6" x14ac:dyDescent="0.3">
      <c r="N470" s="142">
        <v>50801</v>
      </c>
      <c r="O470" s="143" t="s">
        <v>96</v>
      </c>
      <c r="P470" s="143" t="s">
        <v>96</v>
      </c>
      <c r="Q470" s="143" t="s">
        <v>96</v>
      </c>
      <c r="R470" s="143" t="s">
        <v>96</v>
      </c>
      <c r="S470" s="144" t="s">
        <v>96</v>
      </c>
      <c r="T470" s="144" t="s">
        <v>96</v>
      </c>
      <c r="U470" s="145" t="s">
        <v>96</v>
      </c>
      <c r="V470" s="145" t="s">
        <v>96</v>
      </c>
      <c r="W470" s="146" t="s">
        <v>96</v>
      </c>
      <c r="X470" s="146" t="s">
        <v>96</v>
      </c>
    </row>
    <row r="471" spans="14:24" ht="15.6" x14ac:dyDescent="0.3">
      <c r="N471" s="142">
        <v>50829</v>
      </c>
      <c r="O471" s="143" t="s">
        <v>96</v>
      </c>
      <c r="P471" s="143" t="s">
        <v>96</v>
      </c>
      <c r="Q471" s="143" t="s">
        <v>96</v>
      </c>
      <c r="R471" s="143" t="s">
        <v>96</v>
      </c>
      <c r="S471" s="144" t="s">
        <v>96</v>
      </c>
      <c r="T471" s="144" t="s">
        <v>96</v>
      </c>
      <c r="U471" s="145" t="s">
        <v>96</v>
      </c>
      <c r="V471" s="145" t="s">
        <v>96</v>
      </c>
      <c r="W471" s="146" t="s">
        <v>96</v>
      </c>
      <c r="X471" s="146" t="s">
        <v>96</v>
      </c>
    </row>
    <row r="472" spans="14:24" ht="15.6" x14ac:dyDescent="0.3">
      <c r="N472" s="142">
        <v>50860</v>
      </c>
      <c r="O472" s="143" t="s">
        <v>96</v>
      </c>
      <c r="P472" s="143" t="s">
        <v>96</v>
      </c>
      <c r="Q472" s="143" t="s">
        <v>96</v>
      </c>
      <c r="R472" s="143" t="s">
        <v>96</v>
      </c>
      <c r="S472" s="144" t="s">
        <v>96</v>
      </c>
      <c r="T472" s="144" t="s">
        <v>96</v>
      </c>
      <c r="U472" s="145" t="s">
        <v>96</v>
      </c>
      <c r="V472" s="145" t="s">
        <v>96</v>
      </c>
      <c r="W472" s="146" t="s">
        <v>96</v>
      </c>
      <c r="X472" s="146" t="s">
        <v>96</v>
      </c>
    </row>
    <row r="473" spans="14:24" ht="15.6" x14ac:dyDescent="0.3">
      <c r="N473" s="142">
        <v>50890</v>
      </c>
      <c r="O473" s="143" t="s">
        <v>96</v>
      </c>
      <c r="P473" s="143" t="s">
        <v>96</v>
      </c>
      <c r="Q473" s="143" t="s">
        <v>96</v>
      </c>
      <c r="R473" s="143" t="s">
        <v>96</v>
      </c>
      <c r="S473" s="144" t="s">
        <v>96</v>
      </c>
      <c r="T473" s="144" t="s">
        <v>96</v>
      </c>
      <c r="U473" s="145" t="s">
        <v>96</v>
      </c>
      <c r="V473" s="145" t="s">
        <v>96</v>
      </c>
      <c r="W473" s="146" t="s">
        <v>96</v>
      </c>
      <c r="X473" s="146" t="s">
        <v>96</v>
      </c>
    </row>
    <row r="474" spans="14:24" ht="15.6" x14ac:dyDescent="0.3">
      <c r="N474" s="142">
        <v>50921</v>
      </c>
      <c r="O474" s="143" t="s">
        <v>96</v>
      </c>
      <c r="P474" s="143" t="s">
        <v>96</v>
      </c>
      <c r="Q474" s="143" t="s">
        <v>96</v>
      </c>
      <c r="R474" s="143" t="s">
        <v>96</v>
      </c>
      <c r="S474" s="144" t="s">
        <v>96</v>
      </c>
      <c r="T474" s="144" t="s">
        <v>96</v>
      </c>
      <c r="U474" s="145" t="s">
        <v>96</v>
      </c>
      <c r="V474" s="145" t="s">
        <v>96</v>
      </c>
      <c r="W474" s="146" t="s">
        <v>96</v>
      </c>
      <c r="X474" s="146" t="s">
        <v>96</v>
      </c>
    </row>
    <row r="475" spans="14:24" ht="15.6" x14ac:dyDescent="0.3">
      <c r="N475" s="142">
        <v>50951</v>
      </c>
      <c r="O475" s="143" t="s">
        <v>96</v>
      </c>
      <c r="P475" s="143" t="s">
        <v>96</v>
      </c>
      <c r="Q475" s="143" t="s">
        <v>96</v>
      </c>
      <c r="R475" s="143" t="s">
        <v>96</v>
      </c>
      <c r="S475" s="144" t="s">
        <v>96</v>
      </c>
      <c r="T475" s="144" t="s">
        <v>96</v>
      </c>
      <c r="U475" s="145" t="s">
        <v>96</v>
      </c>
      <c r="V475" s="145" t="s">
        <v>96</v>
      </c>
      <c r="W475" s="146" t="s">
        <v>96</v>
      </c>
      <c r="X475" s="146" t="s">
        <v>96</v>
      </c>
    </row>
    <row r="476" spans="14:24" ht="15.6" x14ac:dyDescent="0.3">
      <c r="N476" s="142">
        <v>50982</v>
      </c>
      <c r="O476" s="143" t="s">
        <v>96</v>
      </c>
      <c r="P476" s="143" t="s">
        <v>96</v>
      </c>
      <c r="Q476" s="143" t="s">
        <v>96</v>
      </c>
      <c r="R476" s="143" t="s">
        <v>96</v>
      </c>
      <c r="S476" s="144" t="s">
        <v>96</v>
      </c>
      <c r="T476" s="144" t="s">
        <v>96</v>
      </c>
      <c r="U476" s="145" t="s">
        <v>96</v>
      </c>
      <c r="V476" s="145" t="s">
        <v>96</v>
      </c>
      <c r="W476" s="146" t="s">
        <v>96</v>
      </c>
      <c r="X476" s="146" t="s">
        <v>96</v>
      </c>
    </row>
    <row r="477" spans="14:24" ht="15.6" x14ac:dyDescent="0.3">
      <c r="N477" s="142">
        <v>51013</v>
      </c>
      <c r="O477" s="143" t="s">
        <v>96</v>
      </c>
      <c r="P477" s="143" t="s">
        <v>96</v>
      </c>
      <c r="Q477" s="143" t="s">
        <v>96</v>
      </c>
      <c r="R477" s="143" t="s">
        <v>96</v>
      </c>
      <c r="S477" s="144" t="s">
        <v>96</v>
      </c>
      <c r="T477" s="144" t="s">
        <v>96</v>
      </c>
      <c r="U477" s="145" t="s">
        <v>96</v>
      </c>
      <c r="V477" s="145" t="s">
        <v>96</v>
      </c>
      <c r="W477" s="146" t="s">
        <v>96</v>
      </c>
      <c r="X477" s="146" t="s">
        <v>96</v>
      </c>
    </row>
    <row r="478" spans="14:24" ht="15.6" x14ac:dyDescent="0.3">
      <c r="N478" s="142">
        <v>51043</v>
      </c>
      <c r="O478" s="143" t="s">
        <v>96</v>
      </c>
      <c r="P478" s="143" t="s">
        <v>96</v>
      </c>
      <c r="Q478" s="143" t="s">
        <v>96</v>
      </c>
      <c r="R478" s="143" t="s">
        <v>96</v>
      </c>
      <c r="S478" s="144" t="s">
        <v>96</v>
      </c>
      <c r="T478" s="144" t="s">
        <v>96</v>
      </c>
      <c r="U478" s="145" t="s">
        <v>96</v>
      </c>
      <c r="V478" s="145" t="s">
        <v>96</v>
      </c>
      <c r="W478" s="146" t="s">
        <v>96</v>
      </c>
      <c r="X478" s="146" t="s">
        <v>96</v>
      </c>
    </row>
    <row r="479" spans="14:24" ht="15.6" x14ac:dyDescent="0.3">
      <c r="N479" s="142">
        <v>51074</v>
      </c>
      <c r="O479" s="143" t="s">
        <v>96</v>
      </c>
      <c r="P479" s="143" t="s">
        <v>96</v>
      </c>
      <c r="Q479" s="143" t="s">
        <v>96</v>
      </c>
      <c r="R479" s="143" t="s">
        <v>96</v>
      </c>
      <c r="S479" s="144" t="s">
        <v>96</v>
      </c>
      <c r="T479" s="144" t="s">
        <v>96</v>
      </c>
      <c r="U479" s="145" t="s">
        <v>96</v>
      </c>
      <c r="V479" s="145" t="s">
        <v>96</v>
      </c>
      <c r="W479" s="146" t="s">
        <v>96</v>
      </c>
      <c r="X479" s="146" t="s">
        <v>96</v>
      </c>
    </row>
    <row r="480" spans="14:24" ht="15.6" x14ac:dyDescent="0.3">
      <c r="N480" s="142">
        <v>51104</v>
      </c>
      <c r="O480" s="143" t="s">
        <v>96</v>
      </c>
      <c r="P480" s="143" t="s">
        <v>96</v>
      </c>
      <c r="Q480" s="143" t="s">
        <v>96</v>
      </c>
      <c r="R480" s="143" t="s">
        <v>96</v>
      </c>
      <c r="S480" s="144" t="s">
        <v>96</v>
      </c>
      <c r="T480" s="144" t="s">
        <v>96</v>
      </c>
      <c r="U480" s="145" t="s">
        <v>96</v>
      </c>
      <c r="V480" s="145" t="s">
        <v>96</v>
      </c>
      <c r="W480" s="146" t="s">
        <v>96</v>
      </c>
      <c r="X480" s="146" t="s">
        <v>96</v>
      </c>
    </row>
    <row r="481" spans="14:24" ht="15.6" x14ac:dyDescent="0.3">
      <c r="N481" s="142">
        <v>51135</v>
      </c>
      <c r="O481" s="143" t="s">
        <v>96</v>
      </c>
      <c r="P481" s="143" t="s">
        <v>96</v>
      </c>
      <c r="Q481" s="143" t="s">
        <v>96</v>
      </c>
      <c r="R481" s="143" t="s">
        <v>96</v>
      </c>
      <c r="S481" s="144" t="s">
        <v>96</v>
      </c>
      <c r="T481" s="144" t="s">
        <v>96</v>
      </c>
      <c r="U481" s="145" t="s">
        <v>96</v>
      </c>
      <c r="V481" s="145" t="s">
        <v>96</v>
      </c>
      <c r="W481" s="146" t="s">
        <v>96</v>
      </c>
      <c r="X481" s="146" t="s">
        <v>96</v>
      </c>
    </row>
    <row r="482" spans="14:24" ht="15.6" x14ac:dyDescent="0.3">
      <c r="N482" s="142">
        <v>51166</v>
      </c>
      <c r="O482" s="143" t="s">
        <v>96</v>
      </c>
      <c r="P482" s="143" t="s">
        <v>96</v>
      </c>
      <c r="Q482" s="143" t="s">
        <v>96</v>
      </c>
      <c r="R482" s="143" t="s">
        <v>96</v>
      </c>
      <c r="S482" s="144" t="s">
        <v>96</v>
      </c>
      <c r="T482" s="144" t="s">
        <v>96</v>
      </c>
      <c r="U482" s="145" t="s">
        <v>96</v>
      </c>
      <c r="V482" s="145" t="s">
        <v>96</v>
      </c>
      <c r="W482" s="146" t="s">
        <v>96</v>
      </c>
      <c r="X482" s="146" t="s">
        <v>96</v>
      </c>
    </row>
    <row r="483" spans="14:24" ht="15.6" x14ac:dyDescent="0.3">
      <c r="N483" s="142">
        <v>51195</v>
      </c>
      <c r="O483" s="143" t="s">
        <v>96</v>
      </c>
      <c r="P483" s="143" t="s">
        <v>96</v>
      </c>
      <c r="Q483" s="143" t="s">
        <v>96</v>
      </c>
      <c r="R483" s="143" t="s">
        <v>96</v>
      </c>
      <c r="S483" s="144" t="s">
        <v>96</v>
      </c>
      <c r="T483" s="144" t="s">
        <v>96</v>
      </c>
      <c r="U483" s="145" t="s">
        <v>96</v>
      </c>
      <c r="V483" s="145" t="s">
        <v>96</v>
      </c>
      <c r="W483" s="146" t="s">
        <v>96</v>
      </c>
      <c r="X483" s="146" t="s">
        <v>96</v>
      </c>
    </row>
    <row r="484" spans="14:24" ht="15.6" x14ac:dyDescent="0.3">
      <c r="N484" s="142">
        <v>51226</v>
      </c>
      <c r="O484" s="143" t="s">
        <v>96</v>
      </c>
      <c r="P484" s="143" t="s">
        <v>96</v>
      </c>
      <c r="Q484" s="143" t="s">
        <v>96</v>
      </c>
      <c r="R484" s="143" t="s">
        <v>96</v>
      </c>
      <c r="S484" s="144" t="s">
        <v>96</v>
      </c>
      <c r="T484" s="144" t="s">
        <v>96</v>
      </c>
      <c r="U484" s="145" t="s">
        <v>96</v>
      </c>
      <c r="V484" s="145" t="s">
        <v>96</v>
      </c>
      <c r="W484" s="146" t="s">
        <v>96</v>
      </c>
      <c r="X484" s="146" t="s">
        <v>96</v>
      </c>
    </row>
    <row r="485" spans="14:24" ht="15.6" x14ac:dyDescent="0.3">
      <c r="N485" s="142">
        <v>51256</v>
      </c>
      <c r="O485" s="143" t="s">
        <v>96</v>
      </c>
      <c r="P485" s="143" t="s">
        <v>96</v>
      </c>
      <c r="Q485" s="143" t="s">
        <v>96</v>
      </c>
      <c r="R485" s="143" t="s">
        <v>96</v>
      </c>
      <c r="S485" s="144" t="s">
        <v>96</v>
      </c>
      <c r="T485" s="144" t="s">
        <v>96</v>
      </c>
      <c r="U485" s="145" t="s">
        <v>96</v>
      </c>
      <c r="V485" s="145" t="s">
        <v>96</v>
      </c>
      <c r="W485" s="146" t="s">
        <v>96</v>
      </c>
      <c r="X485" s="146" t="s">
        <v>96</v>
      </c>
    </row>
    <row r="486" spans="14:24" ht="15.6" x14ac:dyDescent="0.3">
      <c r="N486" s="142">
        <v>51287</v>
      </c>
      <c r="O486" s="143" t="s">
        <v>96</v>
      </c>
      <c r="P486" s="143" t="s">
        <v>96</v>
      </c>
      <c r="Q486" s="143" t="s">
        <v>96</v>
      </c>
      <c r="R486" s="143" t="s">
        <v>96</v>
      </c>
      <c r="S486" s="144" t="s">
        <v>96</v>
      </c>
      <c r="T486" s="144" t="s">
        <v>96</v>
      </c>
      <c r="U486" s="145" t="s">
        <v>96</v>
      </c>
      <c r="V486" s="145" t="s">
        <v>96</v>
      </c>
      <c r="W486" s="146" t="s">
        <v>96</v>
      </c>
      <c r="X486" s="146" t="s">
        <v>96</v>
      </c>
    </row>
    <row r="487" spans="14:24" ht="15.6" x14ac:dyDescent="0.3">
      <c r="N487" s="142">
        <v>51317</v>
      </c>
      <c r="O487" s="143" t="s">
        <v>96</v>
      </c>
      <c r="P487" s="143" t="s">
        <v>96</v>
      </c>
      <c r="Q487" s="143" t="s">
        <v>96</v>
      </c>
      <c r="R487" s="143" t="s">
        <v>96</v>
      </c>
      <c r="S487" s="144" t="s">
        <v>96</v>
      </c>
      <c r="T487" s="144" t="s">
        <v>96</v>
      </c>
      <c r="U487" s="145" t="s">
        <v>96</v>
      </c>
      <c r="V487" s="145" t="s">
        <v>96</v>
      </c>
      <c r="W487" s="146" t="s">
        <v>96</v>
      </c>
      <c r="X487" s="146" t="s">
        <v>96</v>
      </c>
    </row>
    <row r="488" spans="14:24" ht="15.6" x14ac:dyDescent="0.3">
      <c r="N488" s="142">
        <v>51348</v>
      </c>
      <c r="O488" s="143" t="s">
        <v>96</v>
      </c>
      <c r="P488" s="143" t="s">
        <v>96</v>
      </c>
      <c r="Q488" s="143" t="s">
        <v>96</v>
      </c>
      <c r="R488" s="143" t="s">
        <v>96</v>
      </c>
      <c r="S488" s="144" t="s">
        <v>96</v>
      </c>
      <c r="T488" s="144" t="s">
        <v>96</v>
      </c>
      <c r="U488" s="145" t="s">
        <v>96</v>
      </c>
      <c r="V488" s="145" t="s">
        <v>96</v>
      </c>
      <c r="W488" s="146" t="s">
        <v>96</v>
      </c>
      <c r="X488" s="146" t="s">
        <v>96</v>
      </c>
    </row>
    <row r="489" spans="14:24" ht="15.6" x14ac:dyDescent="0.3">
      <c r="N489" s="142">
        <v>51379</v>
      </c>
      <c r="O489" s="143" t="s">
        <v>96</v>
      </c>
      <c r="P489" s="143" t="s">
        <v>96</v>
      </c>
      <c r="Q489" s="143" t="s">
        <v>96</v>
      </c>
      <c r="R489" s="143" t="s">
        <v>96</v>
      </c>
      <c r="S489" s="144" t="s">
        <v>96</v>
      </c>
      <c r="T489" s="144" t="s">
        <v>96</v>
      </c>
      <c r="U489" s="145" t="s">
        <v>96</v>
      </c>
      <c r="V489" s="145" t="s">
        <v>96</v>
      </c>
      <c r="W489" s="146" t="s">
        <v>96</v>
      </c>
      <c r="X489" s="146" t="s">
        <v>96</v>
      </c>
    </row>
    <row r="490" spans="14:24" ht="15.6" x14ac:dyDescent="0.3">
      <c r="N490" s="142">
        <v>51409</v>
      </c>
      <c r="O490" s="143" t="s">
        <v>96</v>
      </c>
      <c r="P490" s="143" t="s">
        <v>96</v>
      </c>
      <c r="Q490" s="143" t="s">
        <v>96</v>
      </c>
      <c r="R490" s="143" t="s">
        <v>96</v>
      </c>
      <c r="S490" s="144" t="s">
        <v>96</v>
      </c>
      <c r="T490" s="144" t="s">
        <v>96</v>
      </c>
      <c r="U490" s="145" t="s">
        <v>96</v>
      </c>
      <c r="V490" s="145" t="s">
        <v>96</v>
      </c>
      <c r="W490" s="146" t="s">
        <v>96</v>
      </c>
      <c r="X490" s="146" t="s">
        <v>96</v>
      </c>
    </row>
    <row r="491" spans="14:24" ht="15.6" x14ac:dyDescent="0.3">
      <c r="N491" s="142">
        <v>51440</v>
      </c>
      <c r="O491" s="143" t="s">
        <v>96</v>
      </c>
      <c r="P491" s="143" t="s">
        <v>96</v>
      </c>
      <c r="Q491" s="143" t="s">
        <v>96</v>
      </c>
      <c r="R491" s="143" t="s">
        <v>96</v>
      </c>
      <c r="S491" s="144" t="s">
        <v>96</v>
      </c>
      <c r="T491" s="144" t="s">
        <v>96</v>
      </c>
      <c r="U491" s="145" t="s">
        <v>96</v>
      </c>
      <c r="V491" s="145" t="s">
        <v>96</v>
      </c>
      <c r="W491" s="146" t="s">
        <v>96</v>
      </c>
      <c r="X491" s="146" t="s">
        <v>96</v>
      </c>
    </row>
    <row r="492" spans="14:24" ht="15.6" x14ac:dyDescent="0.3">
      <c r="N492" s="142">
        <v>51470</v>
      </c>
      <c r="O492" s="143" t="s">
        <v>96</v>
      </c>
      <c r="P492" s="143" t="s">
        <v>96</v>
      </c>
      <c r="Q492" s="143" t="s">
        <v>96</v>
      </c>
      <c r="R492" s="143" t="s">
        <v>96</v>
      </c>
      <c r="S492" s="144" t="s">
        <v>96</v>
      </c>
      <c r="T492" s="144" t="s">
        <v>96</v>
      </c>
      <c r="U492" s="145" t="s">
        <v>96</v>
      </c>
      <c r="V492" s="145" t="s">
        <v>96</v>
      </c>
      <c r="W492" s="146" t="s">
        <v>96</v>
      </c>
      <c r="X492" s="146" t="s">
        <v>96</v>
      </c>
    </row>
    <row r="493" spans="14:24" ht="15.6" x14ac:dyDescent="0.3">
      <c r="N493" s="142">
        <v>51501</v>
      </c>
      <c r="O493" s="143" t="s">
        <v>96</v>
      </c>
      <c r="P493" s="143" t="s">
        <v>96</v>
      </c>
      <c r="Q493" s="143" t="s">
        <v>96</v>
      </c>
      <c r="R493" s="143" t="s">
        <v>96</v>
      </c>
      <c r="S493" s="144" t="s">
        <v>96</v>
      </c>
      <c r="T493" s="144" t="s">
        <v>96</v>
      </c>
      <c r="U493" s="145" t="s">
        <v>96</v>
      </c>
      <c r="V493" s="145" t="s">
        <v>96</v>
      </c>
      <c r="W493" s="146" t="s">
        <v>96</v>
      </c>
      <c r="X493" s="146" t="s">
        <v>96</v>
      </c>
    </row>
    <row r="494" spans="14:24" ht="15.6" x14ac:dyDescent="0.3">
      <c r="N494" s="142">
        <v>51532</v>
      </c>
      <c r="O494" s="143" t="s">
        <v>96</v>
      </c>
      <c r="P494" s="143" t="s">
        <v>96</v>
      </c>
      <c r="Q494" s="143" t="s">
        <v>96</v>
      </c>
      <c r="R494" s="143" t="s">
        <v>96</v>
      </c>
      <c r="S494" s="144" t="s">
        <v>96</v>
      </c>
      <c r="T494" s="144" t="s">
        <v>96</v>
      </c>
      <c r="U494" s="145" t="s">
        <v>96</v>
      </c>
      <c r="V494" s="145" t="s">
        <v>96</v>
      </c>
      <c r="W494" s="146" t="s">
        <v>96</v>
      </c>
      <c r="X494" s="146" t="s">
        <v>96</v>
      </c>
    </row>
    <row r="495" spans="14:24" ht="15.6" x14ac:dyDescent="0.3">
      <c r="N495" s="142">
        <v>51560</v>
      </c>
      <c r="O495" s="143" t="s">
        <v>96</v>
      </c>
      <c r="P495" s="143" t="s">
        <v>96</v>
      </c>
      <c r="Q495" s="143" t="s">
        <v>96</v>
      </c>
      <c r="R495" s="143" t="s">
        <v>96</v>
      </c>
      <c r="S495" s="144" t="s">
        <v>96</v>
      </c>
      <c r="T495" s="144" t="s">
        <v>96</v>
      </c>
      <c r="U495" s="145" t="s">
        <v>96</v>
      </c>
      <c r="V495" s="145" t="s">
        <v>96</v>
      </c>
      <c r="W495" s="146" t="s">
        <v>96</v>
      </c>
      <c r="X495" s="146" t="s">
        <v>96</v>
      </c>
    </row>
    <row r="496" spans="14:24" ht="15.6" x14ac:dyDescent="0.3">
      <c r="N496" s="142">
        <v>51591</v>
      </c>
      <c r="O496" s="143" t="s">
        <v>96</v>
      </c>
      <c r="P496" s="143" t="s">
        <v>96</v>
      </c>
      <c r="Q496" s="143" t="s">
        <v>96</v>
      </c>
      <c r="R496" s="143" t="s">
        <v>96</v>
      </c>
      <c r="S496" s="144" t="s">
        <v>96</v>
      </c>
      <c r="T496" s="144" t="s">
        <v>96</v>
      </c>
      <c r="U496" s="145" t="s">
        <v>96</v>
      </c>
      <c r="V496" s="145" t="s">
        <v>96</v>
      </c>
      <c r="W496" s="146" t="s">
        <v>96</v>
      </c>
      <c r="X496" s="146" t="s">
        <v>96</v>
      </c>
    </row>
    <row r="497" spans="14:24" ht="15.6" x14ac:dyDescent="0.3">
      <c r="N497" s="142">
        <v>51621</v>
      </c>
      <c r="O497" s="143" t="s">
        <v>96</v>
      </c>
      <c r="P497" s="143" t="s">
        <v>96</v>
      </c>
      <c r="Q497" s="143" t="s">
        <v>96</v>
      </c>
      <c r="R497" s="143" t="s">
        <v>96</v>
      </c>
      <c r="S497" s="144" t="s">
        <v>96</v>
      </c>
      <c r="T497" s="144" t="s">
        <v>96</v>
      </c>
      <c r="U497" s="145" t="s">
        <v>96</v>
      </c>
      <c r="V497" s="145" t="s">
        <v>96</v>
      </c>
      <c r="W497" s="146" t="s">
        <v>96</v>
      </c>
      <c r="X497" s="146" t="s">
        <v>96</v>
      </c>
    </row>
    <row r="498" spans="14:24" ht="15.6" x14ac:dyDescent="0.3">
      <c r="N498" s="142">
        <v>51652</v>
      </c>
      <c r="O498" s="143" t="s">
        <v>96</v>
      </c>
      <c r="P498" s="143" t="s">
        <v>96</v>
      </c>
      <c r="Q498" s="143" t="s">
        <v>96</v>
      </c>
      <c r="R498" s="143" t="s">
        <v>96</v>
      </c>
      <c r="S498" s="144" t="s">
        <v>96</v>
      </c>
      <c r="T498" s="144" t="s">
        <v>96</v>
      </c>
      <c r="U498" s="145" t="s">
        <v>96</v>
      </c>
      <c r="V498" s="145" t="s">
        <v>96</v>
      </c>
      <c r="W498" s="146" t="s">
        <v>96</v>
      </c>
      <c r="X498" s="146" t="s">
        <v>96</v>
      </c>
    </row>
    <row r="499" spans="14:24" ht="15.6" x14ac:dyDescent="0.3">
      <c r="N499" s="142">
        <v>51682</v>
      </c>
      <c r="O499" s="143" t="s">
        <v>96</v>
      </c>
      <c r="P499" s="143" t="s">
        <v>96</v>
      </c>
      <c r="Q499" s="143" t="s">
        <v>96</v>
      </c>
      <c r="R499" s="143" t="s">
        <v>96</v>
      </c>
      <c r="S499" s="144" t="s">
        <v>96</v>
      </c>
      <c r="T499" s="144" t="s">
        <v>96</v>
      </c>
      <c r="U499" s="145" t="s">
        <v>96</v>
      </c>
      <c r="V499" s="145" t="s">
        <v>96</v>
      </c>
      <c r="W499" s="146" t="s">
        <v>96</v>
      </c>
      <c r="X499" s="146" t="s">
        <v>96</v>
      </c>
    </row>
    <row r="500" spans="14:24" ht="15.6" x14ac:dyDescent="0.3">
      <c r="N500" s="142">
        <v>51713</v>
      </c>
      <c r="O500" s="143" t="s">
        <v>96</v>
      </c>
      <c r="P500" s="143" t="s">
        <v>96</v>
      </c>
      <c r="Q500" s="143" t="s">
        <v>96</v>
      </c>
      <c r="R500" s="143" t="s">
        <v>96</v>
      </c>
      <c r="S500" s="144" t="s">
        <v>96</v>
      </c>
      <c r="T500" s="144" t="s">
        <v>96</v>
      </c>
      <c r="U500" s="145" t="s">
        <v>96</v>
      </c>
      <c r="V500" s="145" t="s">
        <v>96</v>
      </c>
      <c r="W500" s="146" t="s">
        <v>96</v>
      </c>
      <c r="X500" s="146" t="s">
        <v>96</v>
      </c>
    </row>
    <row r="501" spans="14:24" ht="15.6" x14ac:dyDescent="0.3">
      <c r="N501" s="142">
        <v>51744</v>
      </c>
      <c r="O501" s="143" t="s">
        <v>96</v>
      </c>
      <c r="P501" s="143" t="s">
        <v>96</v>
      </c>
      <c r="Q501" s="143" t="s">
        <v>96</v>
      </c>
      <c r="R501" s="143" t="s">
        <v>96</v>
      </c>
      <c r="S501" s="144" t="s">
        <v>96</v>
      </c>
      <c r="T501" s="144" t="s">
        <v>96</v>
      </c>
      <c r="U501" s="145" t="s">
        <v>96</v>
      </c>
      <c r="V501" s="145" t="s">
        <v>96</v>
      </c>
      <c r="W501" s="146" t="s">
        <v>96</v>
      </c>
      <c r="X501" s="146" t="s">
        <v>96</v>
      </c>
    </row>
    <row r="502" spans="14:24" ht="15.6" x14ac:dyDescent="0.3">
      <c r="N502" s="142">
        <v>51774</v>
      </c>
      <c r="O502" s="143" t="s">
        <v>96</v>
      </c>
      <c r="P502" s="143" t="s">
        <v>96</v>
      </c>
      <c r="Q502" s="143" t="s">
        <v>96</v>
      </c>
      <c r="R502" s="143" t="s">
        <v>96</v>
      </c>
      <c r="S502" s="144" t="s">
        <v>96</v>
      </c>
      <c r="T502" s="144" t="s">
        <v>96</v>
      </c>
      <c r="U502" s="145" t="s">
        <v>96</v>
      </c>
      <c r="V502" s="145" t="s">
        <v>96</v>
      </c>
      <c r="W502" s="146" t="s">
        <v>96</v>
      </c>
      <c r="X502" s="146" t="s">
        <v>96</v>
      </c>
    </row>
    <row r="503" spans="14:24" ht="15.6" x14ac:dyDescent="0.3">
      <c r="N503" s="142">
        <v>51805</v>
      </c>
      <c r="O503" s="143" t="s">
        <v>96</v>
      </c>
      <c r="P503" s="143" t="s">
        <v>96</v>
      </c>
      <c r="Q503" s="143" t="s">
        <v>96</v>
      </c>
      <c r="R503" s="143" t="s">
        <v>96</v>
      </c>
      <c r="S503" s="144" t="s">
        <v>96</v>
      </c>
      <c r="T503" s="144" t="s">
        <v>96</v>
      </c>
      <c r="U503" s="145" t="s">
        <v>96</v>
      </c>
      <c r="V503" s="145" t="s">
        <v>96</v>
      </c>
      <c r="W503" s="146" t="s">
        <v>96</v>
      </c>
      <c r="X503" s="146" t="s">
        <v>96</v>
      </c>
    </row>
    <row r="504" spans="14:24" ht="15.6" x14ac:dyDescent="0.3">
      <c r="N504" s="142">
        <v>51835</v>
      </c>
      <c r="O504" s="143" t="s">
        <v>96</v>
      </c>
      <c r="P504" s="143" t="s">
        <v>96</v>
      </c>
      <c r="Q504" s="143" t="s">
        <v>96</v>
      </c>
      <c r="R504" s="143" t="s">
        <v>96</v>
      </c>
      <c r="S504" s="144" t="s">
        <v>96</v>
      </c>
      <c r="T504" s="144" t="s">
        <v>96</v>
      </c>
      <c r="U504" s="145" t="s">
        <v>96</v>
      </c>
      <c r="V504" s="145" t="s">
        <v>96</v>
      </c>
      <c r="W504" s="146" t="s">
        <v>96</v>
      </c>
      <c r="X504" s="146" t="s">
        <v>96</v>
      </c>
    </row>
    <row r="505" spans="14:24" ht="15.6" x14ac:dyDescent="0.3">
      <c r="N505" s="142">
        <v>51866</v>
      </c>
      <c r="O505" s="143" t="s">
        <v>96</v>
      </c>
      <c r="P505" s="143" t="s">
        <v>96</v>
      </c>
      <c r="Q505" s="143" t="s">
        <v>96</v>
      </c>
      <c r="R505" s="143" t="s">
        <v>96</v>
      </c>
      <c r="S505" s="144" t="s">
        <v>96</v>
      </c>
      <c r="T505" s="144" t="s">
        <v>96</v>
      </c>
      <c r="U505" s="145" t="s">
        <v>96</v>
      </c>
      <c r="V505" s="145" t="s">
        <v>96</v>
      </c>
      <c r="W505" s="146" t="s">
        <v>96</v>
      </c>
      <c r="X505" s="146" t="s">
        <v>96</v>
      </c>
    </row>
    <row r="506" spans="14:24" ht="15.6" x14ac:dyDescent="0.3">
      <c r="N506" s="142">
        <v>51897</v>
      </c>
      <c r="O506" s="143" t="s">
        <v>96</v>
      </c>
      <c r="P506" s="143" t="s">
        <v>96</v>
      </c>
      <c r="Q506" s="143" t="s">
        <v>96</v>
      </c>
      <c r="R506" s="143" t="s">
        <v>96</v>
      </c>
      <c r="S506" s="144" t="s">
        <v>96</v>
      </c>
      <c r="T506" s="144" t="s">
        <v>96</v>
      </c>
      <c r="U506" s="145" t="s">
        <v>96</v>
      </c>
      <c r="V506" s="145" t="s">
        <v>96</v>
      </c>
      <c r="W506" s="146" t="s">
        <v>96</v>
      </c>
      <c r="X506" s="146" t="s">
        <v>96</v>
      </c>
    </row>
    <row r="507" spans="14:24" ht="15.6" x14ac:dyDescent="0.3">
      <c r="N507" s="142">
        <v>51925</v>
      </c>
      <c r="O507" s="143" t="s">
        <v>96</v>
      </c>
      <c r="P507" s="143" t="s">
        <v>96</v>
      </c>
      <c r="Q507" s="143" t="s">
        <v>96</v>
      </c>
      <c r="R507" s="143" t="s">
        <v>96</v>
      </c>
      <c r="S507" s="144" t="s">
        <v>96</v>
      </c>
      <c r="T507" s="144" t="s">
        <v>96</v>
      </c>
      <c r="U507" s="145" t="s">
        <v>96</v>
      </c>
      <c r="V507" s="145" t="s">
        <v>96</v>
      </c>
      <c r="W507" s="146" t="s">
        <v>96</v>
      </c>
      <c r="X507" s="146" t="s">
        <v>96</v>
      </c>
    </row>
    <row r="508" spans="14:24" ht="15.6" x14ac:dyDescent="0.3">
      <c r="N508" s="142">
        <v>51956</v>
      </c>
      <c r="O508" s="143" t="s">
        <v>96</v>
      </c>
      <c r="P508" s="143" t="s">
        <v>96</v>
      </c>
      <c r="Q508" s="143" t="s">
        <v>96</v>
      </c>
      <c r="R508" s="143" t="s">
        <v>96</v>
      </c>
      <c r="S508" s="144" t="s">
        <v>96</v>
      </c>
      <c r="T508" s="144" t="s">
        <v>96</v>
      </c>
      <c r="U508" s="145" t="s">
        <v>96</v>
      </c>
      <c r="V508" s="145" t="s">
        <v>96</v>
      </c>
      <c r="W508" s="146" t="s">
        <v>96</v>
      </c>
      <c r="X508" s="146" t="s">
        <v>96</v>
      </c>
    </row>
    <row r="509" spans="14:24" ht="15.6" x14ac:dyDescent="0.3">
      <c r="N509" s="142">
        <v>51986</v>
      </c>
      <c r="O509" s="143" t="s">
        <v>96</v>
      </c>
      <c r="P509" s="143" t="s">
        <v>96</v>
      </c>
      <c r="Q509" s="143" t="s">
        <v>96</v>
      </c>
      <c r="R509" s="143" t="s">
        <v>96</v>
      </c>
      <c r="S509" s="144" t="s">
        <v>96</v>
      </c>
      <c r="T509" s="144" t="s">
        <v>96</v>
      </c>
      <c r="U509" s="145" t="s">
        <v>96</v>
      </c>
      <c r="V509" s="145" t="s">
        <v>96</v>
      </c>
      <c r="W509" s="146" t="s">
        <v>96</v>
      </c>
      <c r="X509" s="146" t="s">
        <v>96</v>
      </c>
    </row>
    <row r="510" spans="14:24" ht="15.6" x14ac:dyDescent="0.3">
      <c r="N510" s="142">
        <v>52017</v>
      </c>
      <c r="O510" s="143" t="s">
        <v>96</v>
      </c>
      <c r="P510" s="143" t="s">
        <v>96</v>
      </c>
      <c r="Q510" s="143" t="s">
        <v>96</v>
      </c>
      <c r="R510" s="143" t="s">
        <v>96</v>
      </c>
      <c r="S510" s="144" t="s">
        <v>96</v>
      </c>
      <c r="T510" s="144" t="s">
        <v>96</v>
      </c>
      <c r="U510" s="145" t="s">
        <v>96</v>
      </c>
      <c r="V510" s="145" t="s">
        <v>96</v>
      </c>
      <c r="W510" s="146" t="s">
        <v>96</v>
      </c>
      <c r="X510" s="146" t="s">
        <v>96</v>
      </c>
    </row>
    <row r="511" spans="14:24" ht="15.6" x14ac:dyDescent="0.3">
      <c r="N511" s="142">
        <v>52047</v>
      </c>
      <c r="O511" s="143" t="s">
        <v>96</v>
      </c>
      <c r="P511" s="143" t="s">
        <v>96</v>
      </c>
      <c r="Q511" s="143" t="s">
        <v>96</v>
      </c>
      <c r="R511" s="143" t="s">
        <v>96</v>
      </c>
      <c r="S511" s="144" t="s">
        <v>96</v>
      </c>
      <c r="T511" s="144" t="s">
        <v>96</v>
      </c>
      <c r="U511" s="145" t="s">
        <v>96</v>
      </c>
      <c r="V511" s="145" t="s">
        <v>96</v>
      </c>
      <c r="W511" s="146" t="s">
        <v>96</v>
      </c>
      <c r="X511" s="146" t="s">
        <v>96</v>
      </c>
    </row>
    <row r="512" spans="14:24" ht="15.6" x14ac:dyDescent="0.3">
      <c r="N512" s="142">
        <v>52078</v>
      </c>
      <c r="O512" s="143" t="s">
        <v>96</v>
      </c>
      <c r="P512" s="143" t="s">
        <v>96</v>
      </c>
      <c r="Q512" s="143" t="s">
        <v>96</v>
      </c>
      <c r="R512" s="143" t="s">
        <v>96</v>
      </c>
      <c r="S512" s="144" t="s">
        <v>96</v>
      </c>
      <c r="T512" s="144" t="s">
        <v>96</v>
      </c>
      <c r="U512" s="145" t="s">
        <v>96</v>
      </c>
      <c r="V512" s="145" t="s">
        <v>96</v>
      </c>
      <c r="W512" s="146" t="s">
        <v>96</v>
      </c>
      <c r="X512" s="146" t="s">
        <v>96</v>
      </c>
    </row>
    <row r="513" spans="14:24" ht="15.6" x14ac:dyDescent="0.3">
      <c r="N513" s="142">
        <v>52109</v>
      </c>
      <c r="O513" s="143" t="s">
        <v>96</v>
      </c>
      <c r="P513" s="143" t="s">
        <v>96</v>
      </c>
      <c r="Q513" s="143" t="s">
        <v>96</v>
      </c>
      <c r="R513" s="143" t="s">
        <v>96</v>
      </c>
      <c r="S513" s="144" t="s">
        <v>96</v>
      </c>
      <c r="T513" s="144" t="s">
        <v>96</v>
      </c>
      <c r="U513" s="145" t="s">
        <v>96</v>
      </c>
      <c r="V513" s="145" t="s">
        <v>96</v>
      </c>
      <c r="W513" s="146" t="s">
        <v>96</v>
      </c>
      <c r="X513" s="146" t="s">
        <v>96</v>
      </c>
    </row>
    <row r="514" spans="14:24" ht="15.6" x14ac:dyDescent="0.3">
      <c r="N514" s="142">
        <v>52139</v>
      </c>
      <c r="O514" s="143" t="s">
        <v>96</v>
      </c>
      <c r="P514" s="143" t="s">
        <v>96</v>
      </c>
      <c r="Q514" s="143" t="s">
        <v>96</v>
      </c>
      <c r="R514" s="143" t="s">
        <v>96</v>
      </c>
      <c r="S514" s="144" t="s">
        <v>96</v>
      </c>
      <c r="T514" s="144" t="s">
        <v>96</v>
      </c>
      <c r="U514" s="145" t="s">
        <v>96</v>
      </c>
      <c r="V514" s="145" t="s">
        <v>96</v>
      </c>
      <c r="W514" s="146" t="s">
        <v>96</v>
      </c>
      <c r="X514" s="146" t="s">
        <v>96</v>
      </c>
    </row>
    <row r="515" spans="14:24" ht="15.6" x14ac:dyDescent="0.3">
      <c r="N515" s="142">
        <v>52170</v>
      </c>
      <c r="O515" s="143" t="s">
        <v>96</v>
      </c>
      <c r="P515" s="143" t="s">
        <v>96</v>
      </c>
      <c r="Q515" s="143" t="s">
        <v>96</v>
      </c>
      <c r="R515" s="143" t="s">
        <v>96</v>
      </c>
      <c r="S515" s="144" t="s">
        <v>96</v>
      </c>
      <c r="T515" s="144" t="s">
        <v>96</v>
      </c>
      <c r="U515" s="145" t="s">
        <v>96</v>
      </c>
      <c r="V515" s="145" t="s">
        <v>96</v>
      </c>
      <c r="W515" s="146" t="s">
        <v>96</v>
      </c>
      <c r="X515" s="146" t="s">
        <v>96</v>
      </c>
    </row>
    <row r="516" spans="14:24" ht="15.6" x14ac:dyDescent="0.3">
      <c r="N516" s="142">
        <v>52200</v>
      </c>
      <c r="O516" s="143" t="s">
        <v>96</v>
      </c>
      <c r="P516" s="143" t="s">
        <v>96</v>
      </c>
      <c r="Q516" s="143" t="s">
        <v>96</v>
      </c>
      <c r="R516" s="143" t="s">
        <v>96</v>
      </c>
      <c r="S516" s="144" t="s">
        <v>96</v>
      </c>
      <c r="T516" s="144" t="s">
        <v>96</v>
      </c>
      <c r="U516" s="145" t="s">
        <v>96</v>
      </c>
      <c r="V516" s="145" t="s">
        <v>96</v>
      </c>
      <c r="W516" s="146" t="s">
        <v>96</v>
      </c>
      <c r="X516" s="146" t="s">
        <v>96</v>
      </c>
    </row>
    <row r="517" spans="14:24" ht="15.6" x14ac:dyDescent="0.3">
      <c r="N517" s="142">
        <v>52231</v>
      </c>
      <c r="O517" s="143" t="s">
        <v>96</v>
      </c>
      <c r="P517" s="143" t="s">
        <v>96</v>
      </c>
      <c r="Q517" s="143" t="s">
        <v>96</v>
      </c>
      <c r="R517" s="143" t="s">
        <v>96</v>
      </c>
      <c r="S517" s="144" t="s">
        <v>96</v>
      </c>
      <c r="T517" s="144" t="s">
        <v>96</v>
      </c>
      <c r="U517" s="145" t="s">
        <v>96</v>
      </c>
      <c r="V517" s="145" t="s">
        <v>96</v>
      </c>
      <c r="W517" s="146" t="s">
        <v>96</v>
      </c>
      <c r="X517" s="146" t="s">
        <v>96</v>
      </c>
    </row>
    <row r="518" spans="14:24" ht="15.6" x14ac:dyDescent="0.3">
      <c r="N518" s="142">
        <v>52262</v>
      </c>
      <c r="O518" s="143" t="s">
        <v>96</v>
      </c>
      <c r="P518" s="143" t="s">
        <v>96</v>
      </c>
      <c r="Q518" s="143" t="s">
        <v>96</v>
      </c>
      <c r="R518" s="143" t="s">
        <v>96</v>
      </c>
      <c r="S518" s="144" t="s">
        <v>96</v>
      </c>
      <c r="T518" s="144" t="s">
        <v>96</v>
      </c>
      <c r="U518" s="145" t="s">
        <v>96</v>
      </c>
      <c r="V518" s="145" t="s">
        <v>96</v>
      </c>
      <c r="W518" s="146" t="s">
        <v>96</v>
      </c>
      <c r="X518" s="146" t="s">
        <v>96</v>
      </c>
    </row>
    <row r="519" spans="14:24" ht="15.6" x14ac:dyDescent="0.3">
      <c r="N519" s="142">
        <v>52290</v>
      </c>
      <c r="O519" s="143" t="s">
        <v>96</v>
      </c>
      <c r="P519" s="143" t="s">
        <v>96</v>
      </c>
      <c r="Q519" s="143" t="s">
        <v>96</v>
      </c>
      <c r="R519" s="143" t="s">
        <v>96</v>
      </c>
      <c r="S519" s="144" t="s">
        <v>96</v>
      </c>
      <c r="T519" s="144" t="s">
        <v>96</v>
      </c>
      <c r="U519" s="145" t="s">
        <v>96</v>
      </c>
      <c r="V519" s="145" t="s">
        <v>96</v>
      </c>
      <c r="W519" s="146" t="s">
        <v>96</v>
      </c>
      <c r="X519" s="146" t="s">
        <v>96</v>
      </c>
    </row>
    <row r="520" spans="14:24" ht="15.6" x14ac:dyDescent="0.3">
      <c r="N520" s="142">
        <v>52321</v>
      </c>
      <c r="O520" s="143" t="s">
        <v>96</v>
      </c>
      <c r="P520" s="143" t="s">
        <v>96</v>
      </c>
      <c r="Q520" s="143" t="s">
        <v>96</v>
      </c>
      <c r="R520" s="143" t="s">
        <v>96</v>
      </c>
      <c r="S520" s="144" t="s">
        <v>96</v>
      </c>
      <c r="T520" s="144" t="s">
        <v>96</v>
      </c>
      <c r="U520" s="145" t="s">
        <v>96</v>
      </c>
      <c r="V520" s="145" t="s">
        <v>96</v>
      </c>
      <c r="W520" s="146" t="s">
        <v>96</v>
      </c>
      <c r="X520" s="146" t="s">
        <v>96</v>
      </c>
    </row>
    <row r="521" spans="14:24" ht="15.6" x14ac:dyDescent="0.3">
      <c r="N521" s="142">
        <v>52351</v>
      </c>
      <c r="O521" s="143" t="s">
        <v>96</v>
      </c>
      <c r="P521" s="143" t="s">
        <v>96</v>
      </c>
      <c r="Q521" s="143" t="s">
        <v>96</v>
      </c>
      <c r="R521" s="143" t="s">
        <v>96</v>
      </c>
      <c r="S521" s="144" t="s">
        <v>96</v>
      </c>
      <c r="T521" s="144" t="s">
        <v>96</v>
      </c>
      <c r="U521" s="145" t="s">
        <v>96</v>
      </c>
      <c r="V521" s="145" t="s">
        <v>96</v>
      </c>
      <c r="W521" s="146" t="s">
        <v>96</v>
      </c>
      <c r="X521" s="146" t="s">
        <v>96</v>
      </c>
    </row>
    <row r="522" spans="14:24" ht="15.6" x14ac:dyDescent="0.3">
      <c r="N522" s="142">
        <v>52382</v>
      </c>
      <c r="O522" s="143" t="s">
        <v>96</v>
      </c>
      <c r="P522" s="143" t="s">
        <v>96</v>
      </c>
      <c r="Q522" s="143" t="s">
        <v>96</v>
      </c>
      <c r="R522" s="143" t="s">
        <v>96</v>
      </c>
      <c r="S522" s="144" t="s">
        <v>96</v>
      </c>
      <c r="T522" s="144" t="s">
        <v>96</v>
      </c>
      <c r="U522" s="145" t="s">
        <v>96</v>
      </c>
      <c r="V522" s="145" t="s">
        <v>96</v>
      </c>
      <c r="W522" s="146" t="s">
        <v>96</v>
      </c>
      <c r="X522" s="146" t="s">
        <v>96</v>
      </c>
    </row>
    <row r="523" spans="14:24" ht="15.6" x14ac:dyDescent="0.3">
      <c r="N523" s="142">
        <v>52412</v>
      </c>
      <c r="O523" s="143" t="s">
        <v>96</v>
      </c>
      <c r="P523" s="143" t="s">
        <v>96</v>
      </c>
      <c r="Q523" s="143" t="s">
        <v>96</v>
      </c>
      <c r="R523" s="143" t="s">
        <v>96</v>
      </c>
      <c r="S523" s="144" t="s">
        <v>96</v>
      </c>
      <c r="T523" s="144" t="s">
        <v>96</v>
      </c>
      <c r="U523" s="145" t="s">
        <v>96</v>
      </c>
      <c r="V523" s="145" t="s">
        <v>96</v>
      </c>
      <c r="W523" s="146" t="s">
        <v>96</v>
      </c>
      <c r="X523" s="146" t="s">
        <v>96</v>
      </c>
    </row>
    <row r="524" spans="14:24" ht="15.6" x14ac:dyDescent="0.3">
      <c r="N524" s="142">
        <v>52443</v>
      </c>
      <c r="O524" s="143" t="s">
        <v>96</v>
      </c>
      <c r="P524" s="143" t="s">
        <v>96</v>
      </c>
      <c r="Q524" s="143" t="s">
        <v>96</v>
      </c>
      <c r="R524" s="143" t="s">
        <v>96</v>
      </c>
      <c r="S524" s="144" t="s">
        <v>96</v>
      </c>
      <c r="T524" s="144" t="s">
        <v>96</v>
      </c>
      <c r="U524" s="145" t="s">
        <v>96</v>
      </c>
      <c r="V524" s="145" t="s">
        <v>96</v>
      </c>
      <c r="W524" s="146" t="s">
        <v>96</v>
      </c>
      <c r="X524" s="146" t="s">
        <v>96</v>
      </c>
    </row>
    <row r="525" spans="14:24" ht="15.6" x14ac:dyDescent="0.3">
      <c r="N525" s="142">
        <v>52474</v>
      </c>
      <c r="O525" s="143" t="s">
        <v>96</v>
      </c>
      <c r="P525" s="143" t="s">
        <v>96</v>
      </c>
      <c r="Q525" s="143" t="s">
        <v>96</v>
      </c>
      <c r="R525" s="143" t="s">
        <v>96</v>
      </c>
      <c r="S525" s="144" t="s">
        <v>96</v>
      </c>
      <c r="T525" s="144" t="s">
        <v>96</v>
      </c>
      <c r="U525" s="145" t="s">
        <v>96</v>
      </c>
      <c r="V525" s="145" t="s">
        <v>96</v>
      </c>
      <c r="W525" s="146" t="s">
        <v>96</v>
      </c>
      <c r="X525" s="146" t="s">
        <v>96</v>
      </c>
    </row>
    <row r="526" spans="14:24" ht="15.6" x14ac:dyDescent="0.3">
      <c r="N526" s="142">
        <v>52504</v>
      </c>
      <c r="O526" s="143" t="s">
        <v>96</v>
      </c>
      <c r="P526" s="143" t="s">
        <v>96</v>
      </c>
      <c r="Q526" s="143" t="s">
        <v>96</v>
      </c>
      <c r="R526" s="143" t="s">
        <v>96</v>
      </c>
      <c r="S526" s="144" t="s">
        <v>96</v>
      </c>
      <c r="T526" s="144" t="s">
        <v>96</v>
      </c>
      <c r="U526" s="145" t="s">
        <v>96</v>
      </c>
      <c r="V526" s="145" t="s">
        <v>96</v>
      </c>
      <c r="W526" s="146" t="s">
        <v>96</v>
      </c>
      <c r="X526" s="146" t="s">
        <v>96</v>
      </c>
    </row>
    <row r="527" spans="14:24" ht="15.6" x14ac:dyDescent="0.3">
      <c r="N527" s="142">
        <v>52535</v>
      </c>
      <c r="O527" s="143" t="s">
        <v>96</v>
      </c>
      <c r="P527" s="143" t="s">
        <v>96</v>
      </c>
      <c r="Q527" s="143" t="s">
        <v>96</v>
      </c>
      <c r="R527" s="143" t="s">
        <v>96</v>
      </c>
      <c r="S527" s="144" t="s">
        <v>96</v>
      </c>
      <c r="T527" s="144" t="s">
        <v>96</v>
      </c>
      <c r="U527" s="145" t="s">
        <v>96</v>
      </c>
      <c r="V527" s="145" t="s">
        <v>96</v>
      </c>
      <c r="W527" s="146" t="s">
        <v>96</v>
      </c>
      <c r="X527" s="146" t="s">
        <v>96</v>
      </c>
    </row>
    <row r="528" spans="14:24" ht="15.6" x14ac:dyDescent="0.3">
      <c r="N528" s="142">
        <v>52565</v>
      </c>
      <c r="O528" s="143" t="s">
        <v>96</v>
      </c>
      <c r="P528" s="143" t="s">
        <v>96</v>
      </c>
      <c r="Q528" s="143" t="s">
        <v>96</v>
      </c>
      <c r="R528" s="143" t="s">
        <v>96</v>
      </c>
      <c r="S528" s="144" t="s">
        <v>96</v>
      </c>
      <c r="T528" s="144" t="s">
        <v>96</v>
      </c>
      <c r="U528" s="145" t="s">
        <v>96</v>
      </c>
      <c r="V528" s="145" t="s">
        <v>96</v>
      </c>
      <c r="W528" s="146" t="s">
        <v>96</v>
      </c>
      <c r="X528" s="146" t="s">
        <v>96</v>
      </c>
    </row>
    <row r="529" spans="14:24" ht="15.6" x14ac:dyDescent="0.3">
      <c r="N529" s="142">
        <v>52596</v>
      </c>
      <c r="O529" s="143" t="s">
        <v>96</v>
      </c>
      <c r="P529" s="143" t="s">
        <v>96</v>
      </c>
      <c r="Q529" s="143" t="s">
        <v>96</v>
      </c>
      <c r="R529" s="143" t="s">
        <v>96</v>
      </c>
      <c r="S529" s="144" t="s">
        <v>96</v>
      </c>
      <c r="T529" s="144" t="s">
        <v>96</v>
      </c>
      <c r="U529" s="145" t="s">
        <v>96</v>
      </c>
      <c r="V529" s="145" t="s">
        <v>96</v>
      </c>
      <c r="W529" s="146" t="s">
        <v>96</v>
      </c>
      <c r="X529" s="146" t="s">
        <v>96</v>
      </c>
    </row>
    <row r="530" spans="14:24" ht="15.6" x14ac:dyDescent="0.3">
      <c r="N530" s="142">
        <v>52627</v>
      </c>
      <c r="O530" s="143" t="s">
        <v>96</v>
      </c>
      <c r="P530" s="143" t="s">
        <v>96</v>
      </c>
      <c r="Q530" s="143" t="s">
        <v>96</v>
      </c>
      <c r="R530" s="143" t="s">
        <v>96</v>
      </c>
      <c r="S530" s="144" t="s">
        <v>96</v>
      </c>
      <c r="T530" s="144" t="s">
        <v>96</v>
      </c>
      <c r="U530" s="145" t="s">
        <v>96</v>
      </c>
      <c r="V530" s="145" t="s">
        <v>96</v>
      </c>
      <c r="W530" s="146" t="s">
        <v>96</v>
      </c>
      <c r="X530" s="146" t="s">
        <v>96</v>
      </c>
    </row>
    <row r="531" spans="14:24" ht="15.6" x14ac:dyDescent="0.3">
      <c r="N531" s="142">
        <v>52656</v>
      </c>
      <c r="O531" s="143" t="s">
        <v>96</v>
      </c>
      <c r="P531" s="143" t="s">
        <v>96</v>
      </c>
      <c r="Q531" s="143" t="s">
        <v>96</v>
      </c>
      <c r="R531" s="143" t="s">
        <v>96</v>
      </c>
      <c r="S531" s="144" t="s">
        <v>96</v>
      </c>
      <c r="T531" s="144" t="s">
        <v>96</v>
      </c>
      <c r="U531" s="145" t="s">
        <v>96</v>
      </c>
      <c r="V531" s="145" t="s">
        <v>96</v>
      </c>
      <c r="W531" s="146" t="s">
        <v>96</v>
      </c>
      <c r="X531" s="146" t="s">
        <v>96</v>
      </c>
    </row>
    <row r="532" spans="14:24" ht="15.6" x14ac:dyDescent="0.3">
      <c r="N532" s="142">
        <v>52687</v>
      </c>
      <c r="O532" s="143" t="s">
        <v>96</v>
      </c>
      <c r="P532" s="143" t="s">
        <v>96</v>
      </c>
      <c r="Q532" s="143" t="s">
        <v>96</v>
      </c>
      <c r="R532" s="143" t="s">
        <v>96</v>
      </c>
      <c r="S532" s="144" t="s">
        <v>96</v>
      </c>
      <c r="T532" s="144" t="s">
        <v>96</v>
      </c>
      <c r="U532" s="145" t="s">
        <v>96</v>
      </c>
      <c r="V532" s="145" t="s">
        <v>96</v>
      </c>
      <c r="W532" s="146" t="s">
        <v>96</v>
      </c>
      <c r="X532" s="146" t="s">
        <v>96</v>
      </c>
    </row>
    <row r="533" spans="14:24" ht="15.6" x14ac:dyDescent="0.3">
      <c r="N533" s="142">
        <v>52717</v>
      </c>
      <c r="O533" s="143" t="s">
        <v>96</v>
      </c>
      <c r="P533" s="143" t="s">
        <v>96</v>
      </c>
      <c r="Q533" s="143" t="s">
        <v>96</v>
      </c>
      <c r="R533" s="143" t="s">
        <v>96</v>
      </c>
      <c r="S533" s="144" t="s">
        <v>96</v>
      </c>
      <c r="T533" s="144" t="s">
        <v>96</v>
      </c>
      <c r="U533" s="145" t="s">
        <v>96</v>
      </c>
      <c r="V533" s="145" t="s">
        <v>96</v>
      </c>
      <c r="W533" s="146" t="s">
        <v>96</v>
      </c>
      <c r="X533" s="146" t="s">
        <v>96</v>
      </c>
    </row>
    <row r="534" spans="14:24" ht="15.6" x14ac:dyDescent="0.3">
      <c r="N534" s="142">
        <v>52748</v>
      </c>
      <c r="O534" s="143" t="s">
        <v>96</v>
      </c>
      <c r="P534" s="143" t="s">
        <v>96</v>
      </c>
      <c r="Q534" s="143" t="s">
        <v>96</v>
      </c>
      <c r="R534" s="143" t="s">
        <v>96</v>
      </c>
      <c r="S534" s="144" t="s">
        <v>96</v>
      </c>
      <c r="T534" s="144" t="s">
        <v>96</v>
      </c>
      <c r="U534" s="145" t="s">
        <v>96</v>
      </c>
      <c r="V534" s="145" t="s">
        <v>96</v>
      </c>
      <c r="W534" s="146" t="s">
        <v>96</v>
      </c>
      <c r="X534" s="146" t="s">
        <v>96</v>
      </c>
    </row>
    <row r="535" spans="14:24" ht="15.6" x14ac:dyDescent="0.3">
      <c r="N535" s="142">
        <v>52778</v>
      </c>
      <c r="O535" s="143" t="s">
        <v>96</v>
      </c>
      <c r="P535" s="143" t="s">
        <v>96</v>
      </c>
      <c r="Q535" s="143" t="s">
        <v>96</v>
      </c>
      <c r="R535" s="143" t="s">
        <v>96</v>
      </c>
      <c r="S535" s="144" t="s">
        <v>96</v>
      </c>
      <c r="T535" s="144" t="s">
        <v>96</v>
      </c>
      <c r="U535" s="145" t="s">
        <v>96</v>
      </c>
      <c r="V535" s="145" t="s">
        <v>96</v>
      </c>
      <c r="W535" s="146" t="s">
        <v>96</v>
      </c>
      <c r="X535" s="146" t="s">
        <v>96</v>
      </c>
    </row>
    <row r="536" spans="14:24" ht="15.6" x14ac:dyDescent="0.3">
      <c r="N536" s="142">
        <v>52809</v>
      </c>
      <c r="O536" s="143" t="s">
        <v>96</v>
      </c>
      <c r="P536" s="143" t="s">
        <v>96</v>
      </c>
      <c r="Q536" s="143" t="s">
        <v>96</v>
      </c>
      <c r="R536" s="143" t="s">
        <v>96</v>
      </c>
      <c r="S536" s="144" t="s">
        <v>96</v>
      </c>
      <c r="T536" s="144" t="s">
        <v>96</v>
      </c>
      <c r="U536" s="145" t="s">
        <v>96</v>
      </c>
      <c r="V536" s="145" t="s">
        <v>96</v>
      </c>
      <c r="W536" s="146" t="s">
        <v>96</v>
      </c>
      <c r="X536" s="146" t="s">
        <v>96</v>
      </c>
    </row>
    <row r="537" spans="14:24" ht="15.6" x14ac:dyDescent="0.3">
      <c r="N537" s="142">
        <v>52840</v>
      </c>
      <c r="O537" s="143" t="s">
        <v>96</v>
      </c>
      <c r="P537" s="143" t="s">
        <v>96</v>
      </c>
      <c r="Q537" s="143" t="s">
        <v>96</v>
      </c>
      <c r="R537" s="143" t="s">
        <v>96</v>
      </c>
      <c r="S537" s="144" t="s">
        <v>96</v>
      </c>
      <c r="T537" s="144" t="s">
        <v>96</v>
      </c>
      <c r="U537" s="145" t="s">
        <v>96</v>
      </c>
      <c r="V537" s="145" t="s">
        <v>96</v>
      </c>
      <c r="W537" s="146" t="s">
        <v>96</v>
      </c>
      <c r="X537" s="146" t="s">
        <v>96</v>
      </c>
    </row>
    <row r="538" spans="14:24" ht="15.6" x14ac:dyDescent="0.3">
      <c r="N538" s="142">
        <v>52870</v>
      </c>
      <c r="O538" s="143" t="s">
        <v>96</v>
      </c>
      <c r="P538" s="143" t="s">
        <v>96</v>
      </c>
      <c r="Q538" s="143" t="s">
        <v>96</v>
      </c>
      <c r="R538" s="143" t="s">
        <v>96</v>
      </c>
      <c r="S538" s="144" t="s">
        <v>96</v>
      </c>
      <c r="T538" s="144" t="s">
        <v>96</v>
      </c>
      <c r="U538" s="145" t="s">
        <v>96</v>
      </c>
      <c r="V538" s="145" t="s">
        <v>96</v>
      </c>
      <c r="W538" s="146" t="s">
        <v>96</v>
      </c>
      <c r="X538" s="146" t="s">
        <v>96</v>
      </c>
    </row>
    <row r="539" spans="14:24" ht="15.6" x14ac:dyDescent="0.3">
      <c r="N539" s="142">
        <v>52901</v>
      </c>
      <c r="O539" s="143" t="s">
        <v>96</v>
      </c>
      <c r="P539" s="143" t="s">
        <v>96</v>
      </c>
      <c r="Q539" s="143" t="s">
        <v>96</v>
      </c>
      <c r="R539" s="143" t="s">
        <v>96</v>
      </c>
      <c r="S539" s="144" t="s">
        <v>96</v>
      </c>
      <c r="T539" s="144" t="s">
        <v>96</v>
      </c>
      <c r="U539" s="145" t="s">
        <v>96</v>
      </c>
      <c r="V539" s="145" t="s">
        <v>96</v>
      </c>
      <c r="W539" s="146" t="s">
        <v>96</v>
      </c>
      <c r="X539" s="146" t="s">
        <v>96</v>
      </c>
    </row>
    <row r="540" spans="14:24" ht="15.6" x14ac:dyDescent="0.3">
      <c r="N540" s="142">
        <v>52931</v>
      </c>
      <c r="O540" s="143" t="s">
        <v>96</v>
      </c>
      <c r="P540" s="143" t="s">
        <v>96</v>
      </c>
      <c r="Q540" s="143" t="s">
        <v>96</v>
      </c>
      <c r="R540" s="143" t="s">
        <v>96</v>
      </c>
      <c r="S540" s="144" t="s">
        <v>96</v>
      </c>
      <c r="T540" s="144" t="s">
        <v>96</v>
      </c>
      <c r="U540" s="145" t="s">
        <v>96</v>
      </c>
      <c r="V540" s="145" t="s">
        <v>96</v>
      </c>
      <c r="W540" s="146" t="s">
        <v>96</v>
      </c>
      <c r="X540" s="146" t="s">
        <v>96</v>
      </c>
    </row>
    <row r="541" spans="14:24" ht="15.6" x14ac:dyDescent="0.3">
      <c r="N541" s="142">
        <v>52962</v>
      </c>
      <c r="O541" s="143" t="s">
        <v>96</v>
      </c>
      <c r="P541" s="143" t="s">
        <v>96</v>
      </c>
      <c r="Q541" s="143" t="s">
        <v>96</v>
      </c>
      <c r="R541" s="143" t="s">
        <v>96</v>
      </c>
      <c r="S541" s="144" t="s">
        <v>96</v>
      </c>
      <c r="T541" s="144" t="s">
        <v>96</v>
      </c>
      <c r="U541" s="145" t="s">
        <v>96</v>
      </c>
      <c r="V541" s="145" t="s">
        <v>96</v>
      </c>
      <c r="W541" s="146" t="s">
        <v>96</v>
      </c>
      <c r="X541" s="146" t="s">
        <v>96</v>
      </c>
    </row>
    <row r="542" spans="14:24" ht="15.6" x14ac:dyDescent="0.3">
      <c r="N542" s="142">
        <v>52993</v>
      </c>
      <c r="O542" s="143" t="s">
        <v>96</v>
      </c>
      <c r="P542" s="143" t="s">
        <v>96</v>
      </c>
      <c r="Q542" s="143" t="s">
        <v>96</v>
      </c>
      <c r="R542" s="143" t="s">
        <v>96</v>
      </c>
      <c r="S542" s="144" t="s">
        <v>96</v>
      </c>
      <c r="T542" s="144" t="s">
        <v>96</v>
      </c>
      <c r="U542" s="145" t="s">
        <v>96</v>
      </c>
      <c r="V542" s="145" t="s">
        <v>96</v>
      </c>
      <c r="W542" s="146" t="s">
        <v>96</v>
      </c>
      <c r="X542" s="146" t="s">
        <v>96</v>
      </c>
    </row>
    <row r="543" spans="14:24" ht="15.6" x14ac:dyDescent="0.3">
      <c r="N543" s="142">
        <v>53021</v>
      </c>
      <c r="O543" s="143" t="s">
        <v>96</v>
      </c>
      <c r="P543" s="143" t="s">
        <v>96</v>
      </c>
      <c r="Q543" s="143" t="s">
        <v>96</v>
      </c>
      <c r="R543" s="143" t="s">
        <v>96</v>
      </c>
      <c r="S543" s="144" t="s">
        <v>96</v>
      </c>
      <c r="T543" s="144" t="s">
        <v>96</v>
      </c>
      <c r="U543" s="145" t="s">
        <v>96</v>
      </c>
      <c r="V543" s="145" t="s">
        <v>96</v>
      </c>
      <c r="W543" s="146" t="s">
        <v>96</v>
      </c>
      <c r="X543" s="146" t="s">
        <v>96</v>
      </c>
    </row>
    <row r="544" spans="14:24" ht="15.6" x14ac:dyDescent="0.3">
      <c r="N544" s="142">
        <v>53052</v>
      </c>
      <c r="O544" s="143" t="s">
        <v>96</v>
      </c>
      <c r="P544" s="143" t="s">
        <v>96</v>
      </c>
      <c r="Q544" s="143" t="s">
        <v>96</v>
      </c>
      <c r="R544" s="143" t="s">
        <v>96</v>
      </c>
      <c r="S544" s="144" t="s">
        <v>96</v>
      </c>
      <c r="T544" s="144" t="s">
        <v>96</v>
      </c>
      <c r="U544" s="145" t="s">
        <v>96</v>
      </c>
      <c r="V544" s="145" t="s">
        <v>96</v>
      </c>
      <c r="W544" s="146" t="s">
        <v>96</v>
      </c>
      <c r="X544" s="146" t="s">
        <v>96</v>
      </c>
    </row>
    <row r="545" spans="14:24" ht="15.6" x14ac:dyDescent="0.3">
      <c r="N545" s="142">
        <v>53082</v>
      </c>
      <c r="O545" s="143" t="s">
        <v>96</v>
      </c>
      <c r="P545" s="143" t="s">
        <v>96</v>
      </c>
      <c r="Q545" s="143" t="s">
        <v>96</v>
      </c>
      <c r="R545" s="143" t="s">
        <v>96</v>
      </c>
      <c r="S545" s="144" t="s">
        <v>96</v>
      </c>
      <c r="T545" s="144" t="s">
        <v>96</v>
      </c>
      <c r="U545" s="145" t="s">
        <v>96</v>
      </c>
      <c r="V545" s="145" t="s">
        <v>96</v>
      </c>
      <c r="W545" s="146" t="s">
        <v>96</v>
      </c>
      <c r="X545" s="146" t="s">
        <v>96</v>
      </c>
    </row>
    <row r="546" spans="14:24" ht="15.6" x14ac:dyDescent="0.3">
      <c r="N546" s="142">
        <v>53113</v>
      </c>
      <c r="O546" s="143" t="s">
        <v>96</v>
      </c>
      <c r="P546" s="143" t="s">
        <v>96</v>
      </c>
      <c r="Q546" s="143" t="s">
        <v>96</v>
      </c>
      <c r="R546" s="143" t="s">
        <v>96</v>
      </c>
      <c r="S546" s="144" t="s">
        <v>96</v>
      </c>
      <c r="T546" s="144" t="s">
        <v>96</v>
      </c>
      <c r="U546" s="145" t="s">
        <v>96</v>
      </c>
      <c r="V546" s="145" t="s">
        <v>96</v>
      </c>
      <c r="W546" s="146" t="s">
        <v>96</v>
      </c>
      <c r="X546" s="146" t="s">
        <v>96</v>
      </c>
    </row>
    <row r="547" spans="14:24" ht="15.6" x14ac:dyDescent="0.3">
      <c r="N547" s="142">
        <v>53143</v>
      </c>
      <c r="O547" s="143" t="s">
        <v>96</v>
      </c>
      <c r="P547" s="143" t="s">
        <v>96</v>
      </c>
      <c r="Q547" s="143" t="s">
        <v>96</v>
      </c>
      <c r="R547" s="143" t="s">
        <v>96</v>
      </c>
      <c r="S547" s="144" t="s">
        <v>96</v>
      </c>
      <c r="T547" s="144" t="s">
        <v>96</v>
      </c>
      <c r="U547" s="145" t="s">
        <v>96</v>
      </c>
      <c r="V547" s="145" t="s">
        <v>96</v>
      </c>
      <c r="W547" s="146" t="s">
        <v>96</v>
      </c>
      <c r="X547" s="146" t="s">
        <v>96</v>
      </c>
    </row>
    <row r="548" spans="14:24" ht="15.6" x14ac:dyDescent="0.3">
      <c r="N548" s="142">
        <v>53174</v>
      </c>
      <c r="O548" s="143" t="s">
        <v>96</v>
      </c>
      <c r="P548" s="143" t="s">
        <v>96</v>
      </c>
      <c r="Q548" s="143" t="s">
        <v>96</v>
      </c>
      <c r="R548" s="143" t="s">
        <v>96</v>
      </c>
      <c r="S548" s="144" t="s">
        <v>96</v>
      </c>
      <c r="T548" s="144" t="s">
        <v>96</v>
      </c>
      <c r="U548" s="145" t="s">
        <v>96</v>
      </c>
      <c r="V548" s="145" t="s">
        <v>96</v>
      </c>
      <c r="W548" s="146" t="s">
        <v>96</v>
      </c>
      <c r="X548" s="146" t="s">
        <v>96</v>
      </c>
    </row>
    <row r="549" spans="14:24" ht="15.6" x14ac:dyDescent="0.3">
      <c r="N549" s="142">
        <v>53205</v>
      </c>
      <c r="O549" s="143" t="s">
        <v>96</v>
      </c>
      <c r="P549" s="143" t="s">
        <v>96</v>
      </c>
      <c r="Q549" s="143" t="s">
        <v>96</v>
      </c>
      <c r="R549" s="143" t="s">
        <v>96</v>
      </c>
      <c r="S549" s="144" t="s">
        <v>96</v>
      </c>
      <c r="T549" s="144" t="s">
        <v>96</v>
      </c>
      <c r="U549" s="145" t="s">
        <v>96</v>
      </c>
      <c r="V549" s="145" t="s">
        <v>96</v>
      </c>
      <c r="W549" s="146" t="s">
        <v>96</v>
      </c>
      <c r="X549" s="146" t="s">
        <v>96</v>
      </c>
    </row>
    <row r="550" spans="14:24" ht="15.6" x14ac:dyDescent="0.3">
      <c r="N550" s="142">
        <v>53235</v>
      </c>
      <c r="O550" s="143" t="s">
        <v>96</v>
      </c>
      <c r="P550" s="143" t="s">
        <v>96</v>
      </c>
      <c r="Q550" s="143" t="s">
        <v>96</v>
      </c>
      <c r="R550" s="143" t="s">
        <v>96</v>
      </c>
      <c r="S550" s="144" t="s">
        <v>96</v>
      </c>
      <c r="T550" s="144" t="s">
        <v>96</v>
      </c>
      <c r="U550" s="145" t="s">
        <v>96</v>
      </c>
      <c r="V550" s="145" t="s">
        <v>96</v>
      </c>
      <c r="W550" s="146" t="s">
        <v>96</v>
      </c>
      <c r="X550" s="146" t="s">
        <v>96</v>
      </c>
    </row>
    <row r="551" spans="14:24" ht="15.6" x14ac:dyDescent="0.3">
      <c r="N551" s="142">
        <v>53266</v>
      </c>
      <c r="O551" s="143" t="s">
        <v>96</v>
      </c>
      <c r="P551" s="143" t="s">
        <v>96</v>
      </c>
      <c r="Q551" s="143" t="s">
        <v>96</v>
      </c>
      <c r="R551" s="143" t="s">
        <v>96</v>
      </c>
      <c r="S551" s="144" t="s">
        <v>96</v>
      </c>
      <c r="T551" s="144" t="s">
        <v>96</v>
      </c>
      <c r="U551" s="145" t="s">
        <v>96</v>
      </c>
      <c r="V551" s="145" t="s">
        <v>96</v>
      </c>
      <c r="W551" s="146" t="s">
        <v>96</v>
      </c>
      <c r="X551" s="146" t="s">
        <v>96</v>
      </c>
    </row>
    <row r="552" spans="14:24" ht="15.6" x14ac:dyDescent="0.3">
      <c r="N552" s="142">
        <v>53296</v>
      </c>
      <c r="O552" s="143" t="s">
        <v>96</v>
      </c>
      <c r="P552" s="143" t="s">
        <v>96</v>
      </c>
      <c r="Q552" s="143" t="s">
        <v>96</v>
      </c>
      <c r="R552" s="143" t="s">
        <v>96</v>
      </c>
      <c r="S552" s="144" t="s">
        <v>96</v>
      </c>
      <c r="T552" s="144" t="s">
        <v>96</v>
      </c>
      <c r="U552" s="145" t="s">
        <v>96</v>
      </c>
      <c r="V552" s="145" t="s">
        <v>96</v>
      </c>
      <c r="W552" s="146" t="s">
        <v>96</v>
      </c>
      <c r="X552" s="146" t="s">
        <v>96</v>
      </c>
    </row>
    <row r="553" spans="14:24" ht="15.6" x14ac:dyDescent="0.3">
      <c r="N553" s="142">
        <v>53327</v>
      </c>
      <c r="O553" s="143" t="s">
        <v>96</v>
      </c>
      <c r="P553" s="143" t="s">
        <v>96</v>
      </c>
      <c r="Q553" s="143" t="s">
        <v>96</v>
      </c>
      <c r="R553" s="143" t="s">
        <v>96</v>
      </c>
      <c r="S553" s="144" t="s">
        <v>96</v>
      </c>
      <c r="T553" s="144" t="s">
        <v>96</v>
      </c>
      <c r="U553" s="145" t="s">
        <v>96</v>
      </c>
      <c r="V553" s="145" t="s">
        <v>96</v>
      </c>
      <c r="W553" s="146" t="s">
        <v>96</v>
      </c>
      <c r="X553" s="146" t="s">
        <v>96</v>
      </c>
    </row>
    <row r="554" spans="14:24" ht="15.6" x14ac:dyDescent="0.3">
      <c r="N554" s="142">
        <v>53358</v>
      </c>
      <c r="O554" s="143" t="s">
        <v>96</v>
      </c>
      <c r="P554" s="143" t="s">
        <v>96</v>
      </c>
      <c r="Q554" s="143" t="s">
        <v>96</v>
      </c>
      <c r="R554" s="143" t="s">
        <v>96</v>
      </c>
      <c r="S554" s="144" t="s">
        <v>96</v>
      </c>
      <c r="T554" s="144" t="s">
        <v>96</v>
      </c>
      <c r="U554" s="145" t="s">
        <v>96</v>
      </c>
      <c r="V554" s="145" t="s">
        <v>96</v>
      </c>
      <c r="W554" s="146" t="s">
        <v>96</v>
      </c>
      <c r="X554" s="146" t="s">
        <v>96</v>
      </c>
    </row>
    <row r="555" spans="14:24" ht="15.6" x14ac:dyDescent="0.3">
      <c r="N555" s="142">
        <v>53386</v>
      </c>
      <c r="O555" s="143" t="s">
        <v>96</v>
      </c>
      <c r="P555" s="143" t="s">
        <v>96</v>
      </c>
      <c r="Q555" s="143" t="s">
        <v>96</v>
      </c>
      <c r="R555" s="143" t="s">
        <v>96</v>
      </c>
      <c r="S555" s="144" t="s">
        <v>96</v>
      </c>
      <c r="T555" s="144" t="s">
        <v>96</v>
      </c>
      <c r="U555" s="145" t="s">
        <v>96</v>
      </c>
      <c r="V555" s="145" t="s">
        <v>96</v>
      </c>
      <c r="W555" s="146" t="s">
        <v>96</v>
      </c>
      <c r="X555" s="146" t="s">
        <v>96</v>
      </c>
    </row>
    <row r="556" spans="14:24" ht="15.6" x14ac:dyDescent="0.3">
      <c r="N556" s="142">
        <v>53417</v>
      </c>
      <c r="O556" s="143" t="s">
        <v>96</v>
      </c>
      <c r="P556" s="143" t="s">
        <v>96</v>
      </c>
      <c r="Q556" s="143" t="s">
        <v>96</v>
      </c>
      <c r="R556" s="143" t="s">
        <v>96</v>
      </c>
      <c r="S556" s="144" t="s">
        <v>96</v>
      </c>
      <c r="T556" s="144" t="s">
        <v>96</v>
      </c>
      <c r="U556" s="145" t="s">
        <v>96</v>
      </c>
      <c r="V556" s="145" t="s">
        <v>96</v>
      </c>
      <c r="W556" s="146" t="s">
        <v>96</v>
      </c>
      <c r="X556" s="146" t="s">
        <v>96</v>
      </c>
    </row>
    <row r="557" spans="14:24" ht="15.6" x14ac:dyDescent="0.3">
      <c r="N557" s="142">
        <v>53447</v>
      </c>
      <c r="O557" s="143" t="s">
        <v>96</v>
      </c>
      <c r="P557" s="143" t="s">
        <v>96</v>
      </c>
      <c r="Q557" s="143" t="s">
        <v>96</v>
      </c>
      <c r="R557" s="143" t="s">
        <v>96</v>
      </c>
      <c r="S557" s="144" t="s">
        <v>96</v>
      </c>
      <c r="T557" s="144" t="s">
        <v>96</v>
      </c>
      <c r="U557" s="145" t="s">
        <v>96</v>
      </c>
      <c r="V557" s="145" t="s">
        <v>96</v>
      </c>
      <c r="W557" s="146" t="s">
        <v>96</v>
      </c>
      <c r="X557" s="146" t="s">
        <v>96</v>
      </c>
    </row>
    <row r="558" spans="14:24" ht="15.6" x14ac:dyDescent="0.3">
      <c r="N558" s="142">
        <v>53478</v>
      </c>
      <c r="O558" s="143" t="s">
        <v>96</v>
      </c>
      <c r="P558" s="143" t="s">
        <v>96</v>
      </c>
      <c r="Q558" s="143" t="s">
        <v>96</v>
      </c>
      <c r="R558" s="143" t="s">
        <v>96</v>
      </c>
      <c r="S558" s="144" t="s">
        <v>96</v>
      </c>
      <c r="T558" s="144" t="s">
        <v>96</v>
      </c>
      <c r="U558" s="145" t="s">
        <v>96</v>
      </c>
      <c r="V558" s="145" t="s">
        <v>96</v>
      </c>
      <c r="W558" s="146" t="s">
        <v>96</v>
      </c>
      <c r="X558" s="146" t="s">
        <v>96</v>
      </c>
    </row>
    <row r="559" spans="14:24" ht="15.6" x14ac:dyDescent="0.3">
      <c r="N559" s="142">
        <v>53508</v>
      </c>
      <c r="O559" s="143" t="s">
        <v>96</v>
      </c>
      <c r="P559" s="143" t="s">
        <v>96</v>
      </c>
      <c r="Q559" s="143" t="s">
        <v>96</v>
      </c>
      <c r="R559" s="143" t="s">
        <v>96</v>
      </c>
      <c r="S559" s="144" t="s">
        <v>96</v>
      </c>
      <c r="T559" s="144" t="s">
        <v>96</v>
      </c>
      <c r="U559" s="145" t="s">
        <v>96</v>
      </c>
      <c r="V559" s="145" t="s">
        <v>96</v>
      </c>
      <c r="W559" s="146" t="s">
        <v>96</v>
      </c>
      <c r="X559" s="146" t="s">
        <v>96</v>
      </c>
    </row>
    <row r="560" spans="14:24" ht="15.6" x14ac:dyDescent="0.3">
      <c r="N560" s="142">
        <v>53539</v>
      </c>
      <c r="O560" s="143" t="s">
        <v>96</v>
      </c>
      <c r="P560" s="143" t="s">
        <v>96</v>
      </c>
      <c r="Q560" s="143" t="s">
        <v>96</v>
      </c>
      <c r="R560" s="143" t="s">
        <v>96</v>
      </c>
      <c r="S560" s="144" t="s">
        <v>96</v>
      </c>
      <c r="T560" s="144" t="s">
        <v>96</v>
      </c>
      <c r="U560" s="145" t="s">
        <v>96</v>
      </c>
      <c r="V560" s="145" t="s">
        <v>96</v>
      </c>
      <c r="W560" s="146" t="s">
        <v>96</v>
      </c>
      <c r="X560" s="146" t="s">
        <v>96</v>
      </c>
    </row>
    <row r="561" spans="14:24" ht="15.6" x14ac:dyDescent="0.3">
      <c r="N561" s="142">
        <v>53570</v>
      </c>
      <c r="O561" s="143" t="s">
        <v>96</v>
      </c>
      <c r="P561" s="143" t="s">
        <v>96</v>
      </c>
      <c r="Q561" s="143" t="s">
        <v>96</v>
      </c>
      <c r="R561" s="143" t="s">
        <v>96</v>
      </c>
      <c r="S561" s="144" t="s">
        <v>96</v>
      </c>
      <c r="T561" s="144" t="s">
        <v>96</v>
      </c>
      <c r="U561" s="145" t="s">
        <v>96</v>
      </c>
      <c r="V561" s="145" t="s">
        <v>96</v>
      </c>
      <c r="W561" s="146" t="s">
        <v>96</v>
      </c>
      <c r="X561" s="146" t="s">
        <v>96</v>
      </c>
    </row>
    <row r="562" spans="14:24" ht="15.6" x14ac:dyDescent="0.3">
      <c r="N562" s="142">
        <v>53600</v>
      </c>
      <c r="O562" s="143" t="s">
        <v>96</v>
      </c>
      <c r="P562" s="143" t="s">
        <v>96</v>
      </c>
      <c r="Q562" s="143" t="s">
        <v>96</v>
      </c>
      <c r="R562" s="143" t="s">
        <v>96</v>
      </c>
      <c r="S562" s="144" t="s">
        <v>96</v>
      </c>
      <c r="T562" s="144" t="s">
        <v>96</v>
      </c>
      <c r="U562" s="145" t="s">
        <v>96</v>
      </c>
      <c r="V562" s="145" t="s">
        <v>96</v>
      </c>
      <c r="W562" s="146" t="s">
        <v>96</v>
      </c>
      <c r="X562" s="146" t="s">
        <v>96</v>
      </c>
    </row>
    <row r="563" spans="14:24" ht="15.6" x14ac:dyDescent="0.3">
      <c r="N563" s="142">
        <v>53631</v>
      </c>
      <c r="O563" s="143" t="s">
        <v>96</v>
      </c>
      <c r="P563" s="143" t="s">
        <v>96</v>
      </c>
      <c r="Q563" s="143" t="s">
        <v>96</v>
      </c>
      <c r="R563" s="143" t="s">
        <v>96</v>
      </c>
      <c r="S563" s="144" t="s">
        <v>96</v>
      </c>
      <c r="T563" s="144" t="s">
        <v>96</v>
      </c>
      <c r="U563" s="145" t="s">
        <v>96</v>
      </c>
      <c r="V563" s="145" t="s">
        <v>96</v>
      </c>
      <c r="W563" s="146" t="s">
        <v>96</v>
      </c>
      <c r="X563" s="146" t="s">
        <v>96</v>
      </c>
    </row>
    <row r="564" spans="14:24" ht="15.6" x14ac:dyDescent="0.3">
      <c r="N564" s="142">
        <v>53661</v>
      </c>
      <c r="O564" s="143" t="s">
        <v>96</v>
      </c>
      <c r="P564" s="143" t="s">
        <v>96</v>
      </c>
      <c r="Q564" s="143" t="s">
        <v>96</v>
      </c>
      <c r="R564" s="143" t="s">
        <v>96</v>
      </c>
      <c r="S564" s="144" t="s">
        <v>96</v>
      </c>
      <c r="T564" s="144" t="s">
        <v>96</v>
      </c>
      <c r="U564" s="145" t="s">
        <v>96</v>
      </c>
      <c r="V564" s="145" t="s">
        <v>96</v>
      </c>
      <c r="W564" s="146" t="s">
        <v>96</v>
      </c>
      <c r="X564" s="146" t="s">
        <v>96</v>
      </c>
    </row>
    <row r="565" spans="14:24" ht="15.6" x14ac:dyDescent="0.3">
      <c r="N565" s="142">
        <v>53692</v>
      </c>
      <c r="O565" s="143" t="s">
        <v>96</v>
      </c>
      <c r="P565" s="143" t="s">
        <v>96</v>
      </c>
      <c r="Q565" s="143" t="s">
        <v>96</v>
      </c>
      <c r="R565" s="143" t="s">
        <v>96</v>
      </c>
      <c r="S565" s="144" t="s">
        <v>96</v>
      </c>
      <c r="T565" s="144" t="s">
        <v>96</v>
      </c>
      <c r="U565" s="145" t="s">
        <v>96</v>
      </c>
      <c r="V565" s="145" t="s">
        <v>96</v>
      </c>
      <c r="W565" s="146" t="s">
        <v>96</v>
      </c>
      <c r="X565" s="146" t="s">
        <v>96</v>
      </c>
    </row>
    <row r="566" spans="14:24" ht="15.6" x14ac:dyDescent="0.3">
      <c r="N566" s="142">
        <v>53723</v>
      </c>
      <c r="O566" s="143" t="s">
        <v>96</v>
      </c>
      <c r="P566" s="143" t="s">
        <v>96</v>
      </c>
      <c r="Q566" s="143" t="s">
        <v>96</v>
      </c>
      <c r="R566" s="143" t="s">
        <v>96</v>
      </c>
      <c r="S566" s="144" t="s">
        <v>96</v>
      </c>
      <c r="T566" s="144" t="s">
        <v>96</v>
      </c>
      <c r="U566" s="145" t="s">
        <v>96</v>
      </c>
      <c r="V566" s="145" t="s">
        <v>96</v>
      </c>
      <c r="W566" s="146" t="s">
        <v>96</v>
      </c>
      <c r="X566" s="146" t="s">
        <v>96</v>
      </c>
    </row>
    <row r="567" spans="14:24" ht="15.6" x14ac:dyDescent="0.3">
      <c r="N567" s="142">
        <v>53751</v>
      </c>
      <c r="O567" s="143" t="s">
        <v>96</v>
      </c>
      <c r="P567" s="143" t="s">
        <v>96</v>
      </c>
      <c r="Q567" s="143" t="s">
        <v>96</v>
      </c>
      <c r="R567" s="143" t="s">
        <v>96</v>
      </c>
      <c r="S567" s="144" t="s">
        <v>96</v>
      </c>
      <c r="T567" s="144" t="s">
        <v>96</v>
      </c>
      <c r="U567" s="145" t="s">
        <v>96</v>
      </c>
      <c r="V567" s="145" t="s">
        <v>96</v>
      </c>
      <c r="W567" s="146" t="s">
        <v>96</v>
      </c>
      <c r="X567" s="146" t="s">
        <v>96</v>
      </c>
    </row>
    <row r="568" spans="14:24" ht="15.6" x14ac:dyDescent="0.3">
      <c r="N568" s="142">
        <v>53782</v>
      </c>
      <c r="O568" s="143" t="s">
        <v>96</v>
      </c>
      <c r="P568" s="143" t="s">
        <v>96</v>
      </c>
      <c r="Q568" s="143" t="s">
        <v>96</v>
      </c>
      <c r="R568" s="143" t="s">
        <v>96</v>
      </c>
      <c r="S568" s="144" t="s">
        <v>96</v>
      </c>
      <c r="T568" s="144" t="s">
        <v>96</v>
      </c>
      <c r="U568" s="145" t="s">
        <v>96</v>
      </c>
      <c r="V568" s="145" t="s">
        <v>96</v>
      </c>
      <c r="W568" s="146" t="s">
        <v>96</v>
      </c>
      <c r="X568" s="146" t="s">
        <v>96</v>
      </c>
    </row>
    <row r="569" spans="14:24" ht="15.6" x14ac:dyDescent="0.3">
      <c r="N569" s="142">
        <v>53812</v>
      </c>
      <c r="O569" s="143" t="s">
        <v>96</v>
      </c>
      <c r="P569" s="143" t="s">
        <v>96</v>
      </c>
      <c r="Q569" s="143" t="s">
        <v>96</v>
      </c>
      <c r="R569" s="143" t="s">
        <v>96</v>
      </c>
      <c r="S569" s="144" t="s">
        <v>96</v>
      </c>
      <c r="T569" s="144" t="s">
        <v>96</v>
      </c>
      <c r="U569" s="145" t="s">
        <v>96</v>
      </c>
      <c r="V569" s="145" t="s">
        <v>96</v>
      </c>
      <c r="W569" s="146" t="s">
        <v>96</v>
      </c>
      <c r="X569" s="146" t="s">
        <v>96</v>
      </c>
    </row>
    <row r="570" spans="14:24" ht="15.6" x14ac:dyDescent="0.3">
      <c r="N570" s="142">
        <v>53843</v>
      </c>
      <c r="O570" s="143" t="s">
        <v>96</v>
      </c>
      <c r="P570" s="143" t="s">
        <v>96</v>
      </c>
      <c r="Q570" s="143" t="s">
        <v>96</v>
      </c>
      <c r="R570" s="143" t="s">
        <v>96</v>
      </c>
      <c r="S570" s="144" t="s">
        <v>96</v>
      </c>
      <c r="T570" s="144" t="s">
        <v>96</v>
      </c>
      <c r="U570" s="145" t="s">
        <v>96</v>
      </c>
      <c r="V570" s="145" t="s">
        <v>96</v>
      </c>
      <c r="W570" s="146" t="s">
        <v>96</v>
      </c>
      <c r="X570" s="146" t="s">
        <v>96</v>
      </c>
    </row>
    <row r="571" spans="14:24" ht="15.6" x14ac:dyDescent="0.3">
      <c r="N571" s="142">
        <v>53873</v>
      </c>
      <c r="O571" s="143" t="s">
        <v>96</v>
      </c>
      <c r="P571" s="143" t="s">
        <v>96</v>
      </c>
      <c r="Q571" s="143" t="s">
        <v>96</v>
      </c>
      <c r="R571" s="143" t="s">
        <v>96</v>
      </c>
      <c r="S571" s="144" t="s">
        <v>96</v>
      </c>
      <c r="T571" s="144" t="s">
        <v>96</v>
      </c>
      <c r="U571" s="145" t="s">
        <v>96</v>
      </c>
      <c r="V571" s="145" t="s">
        <v>96</v>
      </c>
      <c r="W571" s="146" t="s">
        <v>96</v>
      </c>
      <c r="X571" s="146" t="s">
        <v>96</v>
      </c>
    </row>
    <row r="572" spans="14:24" ht="15.6" x14ac:dyDescent="0.3">
      <c r="N572" s="142">
        <v>53904</v>
      </c>
      <c r="O572" s="143" t="s">
        <v>96</v>
      </c>
      <c r="P572" s="143" t="s">
        <v>96</v>
      </c>
      <c r="Q572" s="143" t="s">
        <v>96</v>
      </c>
      <c r="R572" s="143" t="s">
        <v>96</v>
      </c>
      <c r="S572" s="144" t="s">
        <v>96</v>
      </c>
      <c r="T572" s="144" t="s">
        <v>96</v>
      </c>
      <c r="U572" s="145" t="s">
        <v>96</v>
      </c>
      <c r="V572" s="145" t="s">
        <v>96</v>
      </c>
      <c r="W572" s="146" t="s">
        <v>96</v>
      </c>
      <c r="X572" s="146" t="s">
        <v>96</v>
      </c>
    </row>
    <row r="573" spans="14:24" ht="15.6" x14ac:dyDescent="0.3">
      <c r="N573" s="142">
        <v>53935</v>
      </c>
      <c r="O573" s="143" t="s">
        <v>96</v>
      </c>
      <c r="P573" s="143" t="s">
        <v>96</v>
      </c>
      <c r="Q573" s="143" t="s">
        <v>96</v>
      </c>
      <c r="R573" s="143" t="s">
        <v>96</v>
      </c>
      <c r="S573" s="144" t="s">
        <v>96</v>
      </c>
      <c r="T573" s="144" t="s">
        <v>96</v>
      </c>
      <c r="U573" s="145" t="s">
        <v>96</v>
      </c>
      <c r="V573" s="145" t="s">
        <v>96</v>
      </c>
      <c r="W573" s="146" t="s">
        <v>96</v>
      </c>
      <c r="X573" s="146" t="s">
        <v>96</v>
      </c>
    </row>
    <row r="574" spans="14:24" ht="15.6" x14ac:dyDescent="0.3">
      <c r="N574" s="142">
        <v>53965</v>
      </c>
      <c r="O574" s="143" t="s">
        <v>96</v>
      </c>
      <c r="P574" s="143" t="s">
        <v>96</v>
      </c>
      <c r="Q574" s="143" t="s">
        <v>96</v>
      </c>
      <c r="R574" s="143" t="s">
        <v>96</v>
      </c>
      <c r="S574" s="144" t="s">
        <v>96</v>
      </c>
      <c r="T574" s="144" t="s">
        <v>96</v>
      </c>
      <c r="U574" s="145" t="s">
        <v>96</v>
      </c>
      <c r="V574" s="145" t="s">
        <v>96</v>
      </c>
      <c r="W574" s="146" t="s">
        <v>96</v>
      </c>
      <c r="X574" s="146" t="s">
        <v>96</v>
      </c>
    </row>
    <row r="575" spans="14:24" ht="15.6" x14ac:dyDescent="0.3">
      <c r="N575" s="142">
        <v>53996</v>
      </c>
      <c r="O575" s="143" t="s">
        <v>96</v>
      </c>
      <c r="P575" s="143" t="s">
        <v>96</v>
      </c>
      <c r="Q575" s="143" t="s">
        <v>96</v>
      </c>
      <c r="R575" s="143" t="s">
        <v>96</v>
      </c>
      <c r="S575" s="144" t="s">
        <v>96</v>
      </c>
      <c r="T575" s="144" t="s">
        <v>96</v>
      </c>
      <c r="U575" s="145" t="s">
        <v>96</v>
      </c>
      <c r="V575" s="145" t="s">
        <v>96</v>
      </c>
      <c r="W575" s="146" t="s">
        <v>96</v>
      </c>
      <c r="X575" s="146" t="s">
        <v>96</v>
      </c>
    </row>
    <row r="576" spans="14:24" ht="15.6" x14ac:dyDescent="0.3">
      <c r="N576" s="142">
        <v>54026</v>
      </c>
      <c r="O576" s="143" t="s">
        <v>96</v>
      </c>
      <c r="P576" s="143" t="s">
        <v>96</v>
      </c>
      <c r="Q576" s="143" t="s">
        <v>96</v>
      </c>
      <c r="R576" s="143" t="s">
        <v>96</v>
      </c>
      <c r="S576" s="144" t="s">
        <v>96</v>
      </c>
      <c r="T576" s="144" t="s">
        <v>96</v>
      </c>
      <c r="U576" s="145" t="s">
        <v>96</v>
      </c>
      <c r="V576" s="145" t="s">
        <v>96</v>
      </c>
      <c r="W576" s="146" t="s">
        <v>96</v>
      </c>
      <c r="X576" s="146" t="s">
        <v>96</v>
      </c>
    </row>
    <row r="577" spans="14:24" ht="15.6" x14ac:dyDescent="0.3">
      <c r="N577" s="142">
        <v>54057</v>
      </c>
      <c r="O577" s="143" t="s">
        <v>96</v>
      </c>
      <c r="P577" s="143" t="s">
        <v>96</v>
      </c>
      <c r="Q577" s="143" t="s">
        <v>96</v>
      </c>
      <c r="R577" s="143" t="s">
        <v>96</v>
      </c>
      <c r="S577" s="144" t="s">
        <v>96</v>
      </c>
      <c r="T577" s="144" t="s">
        <v>96</v>
      </c>
      <c r="U577" s="145" t="s">
        <v>96</v>
      </c>
      <c r="V577" s="145" t="s">
        <v>96</v>
      </c>
      <c r="W577" s="146" t="s">
        <v>96</v>
      </c>
      <c r="X577" s="146" t="s">
        <v>96</v>
      </c>
    </row>
    <row r="578" spans="14:24" ht="15.6" x14ac:dyDescent="0.3">
      <c r="N578" s="142">
        <v>54088</v>
      </c>
      <c r="O578" s="143" t="s">
        <v>96</v>
      </c>
      <c r="P578" s="143" t="s">
        <v>96</v>
      </c>
      <c r="Q578" s="143" t="s">
        <v>96</v>
      </c>
      <c r="R578" s="143" t="s">
        <v>96</v>
      </c>
      <c r="S578" s="144" t="s">
        <v>96</v>
      </c>
      <c r="T578" s="144" t="s">
        <v>96</v>
      </c>
      <c r="U578" s="145" t="s">
        <v>96</v>
      </c>
      <c r="V578" s="145" t="s">
        <v>96</v>
      </c>
      <c r="W578" s="146" t="s">
        <v>96</v>
      </c>
      <c r="X578" s="146" t="s">
        <v>96</v>
      </c>
    </row>
    <row r="579" spans="14:24" ht="15.6" x14ac:dyDescent="0.3">
      <c r="N579" s="142">
        <v>54117</v>
      </c>
      <c r="O579" s="143" t="s">
        <v>96</v>
      </c>
      <c r="P579" s="143" t="s">
        <v>96</v>
      </c>
      <c r="Q579" s="143" t="s">
        <v>96</v>
      </c>
      <c r="R579" s="143" t="s">
        <v>96</v>
      </c>
      <c r="S579" s="144" t="s">
        <v>96</v>
      </c>
      <c r="T579" s="144" t="s">
        <v>96</v>
      </c>
      <c r="U579" s="145" t="s">
        <v>96</v>
      </c>
      <c r="V579" s="145" t="s">
        <v>96</v>
      </c>
      <c r="W579" s="146" t="s">
        <v>96</v>
      </c>
      <c r="X579" s="146" t="s">
        <v>96</v>
      </c>
    </row>
    <row r="580" spans="14:24" ht="15.6" x14ac:dyDescent="0.3">
      <c r="N580" s="142">
        <v>54148</v>
      </c>
      <c r="O580" s="143" t="s">
        <v>96</v>
      </c>
      <c r="P580" s="143" t="s">
        <v>96</v>
      </c>
      <c r="Q580" s="143" t="s">
        <v>96</v>
      </c>
      <c r="R580" s="143" t="s">
        <v>96</v>
      </c>
      <c r="S580" s="144" t="s">
        <v>96</v>
      </c>
      <c r="T580" s="144" t="s">
        <v>96</v>
      </c>
      <c r="U580" s="145" t="s">
        <v>96</v>
      </c>
      <c r="V580" s="145" t="s">
        <v>96</v>
      </c>
      <c r="W580" s="146" t="s">
        <v>96</v>
      </c>
      <c r="X580" s="146" t="s">
        <v>96</v>
      </c>
    </row>
    <row r="581" spans="14:24" ht="15.6" x14ac:dyDescent="0.3">
      <c r="N581" s="142">
        <v>54178</v>
      </c>
      <c r="O581" s="143" t="s">
        <v>96</v>
      </c>
      <c r="P581" s="143" t="s">
        <v>96</v>
      </c>
      <c r="Q581" s="143" t="s">
        <v>96</v>
      </c>
      <c r="R581" s="143" t="s">
        <v>96</v>
      </c>
      <c r="S581" s="144" t="s">
        <v>96</v>
      </c>
      <c r="T581" s="144" t="s">
        <v>96</v>
      </c>
      <c r="U581" s="145" t="s">
        <v>96</v>
      </c>
      <c r="V581" s="145" t="s">
        <v>96</v>
      </c>
      <c r="W581" s="146" t="s">
        <v>96</v>
      </c>
      <c r="X581" s="146" t="s">
        <v>96</v>
      </c>
    </row>
    <row r="582" spans="14:24" ht="15.6" x14ac:dyDescent="0.3">
      <c r="N582" s="142">
        <v>54209</v>
      </c>
      <c r="O582" s="143" t="s">
        <v>96</v>
      </c>
      <c r="P582" s="143" t="s">
        <v>96</v>
      </c>
      <c r="Q582" s="143" t="s">
        <v>96</v>
      </c>
      <c r="R582" s="143" t="s">
        <v>96</v>
      </c>
      <c r="S582" s="144" t="s">
        <v>96</v>
      </c>
      <c r="T582" s="144" t="s">
        <v>96</v>
      </c>
      <c r="U582" s="145" t="s">
        <v>96</v>
      </c>
      <c r="V582" s="145" t="s">
        <v>96</v>
      </c>
      <c r="W582" s="146" t="s">
        <v>96</v>
      </c>
      <c r="X582" s="146" t="s">
        <v>96</v>
      </c>
    </row>
    <row r="583" spans="14:24" ht="15.6" x14ac:dyDescent="0.3">
      <c r="N583" s="142">
        <v>54239</v>
      </c>
      <c r="O583" s="143" t="s">
        <v>96</v>
      </c>
      <c r="P583" s="143" t="s">
        <v>96</v>
      </c>
      <c r="Q583" s="143" t="s">
        <v>96</v>
      </c>
      <c r="R583" s="143" t="s">
        <v>96</v>
      </c>
      <c r="S583" s="144" t="s">
        <v>96</v>
      </c>
      <c r="T583" s="144" t="s">
        <v>96</v>
      </c>
      <c r="U583" s="145" t="s">
        <v>96</v>
      </c>
      <c r="V583" s="145" t="s">
        <v>96</v>
      </c>
      <c r="W583" s="146" t="s">
        <v>96</v>
      </c>
      <c r="X583" s="146" t="s">
        <v>96</v>
      </c>
    </row>
    <row r="584" spans="14:24" ht="15.6" x14ac:dyDescent="0.3">
      <c r="N584" s="142">
        <v>54270</v>
      </c>
      <c r="O584" s="143" t="s">
        <v>96</v>
      </c>
      <c r="P584" s="143" t="s">
        <v>96</v>
      </c>
      <c r="Q584" s="143" t="s">
        <v>96</v>
      </c>
      <c r="R584" s="143" t="s">
        <v>96</v>
      </c>
      <c r="S584" s="144" t="s">
        <v>96</v>
      </c>
      <c r="T584" s="144" t="s">
        <v>96</v>
      </c>
      <c r="U584" s="145" t="s">
        <v>96</v>
      </c>
      <c r="V584" s="145" t="s">
        <v>96</v>
      </c>
      <c r="W584" s="146" t="s">
        <v>96</v>
      </c>
      <c r="X584" s="146" t="s">
        <v>96</v>
      </c>
    </row>
    <row r="585" spans="14:24" ht="15.6" x14ac:dyDescent="0.3">
      <c r="N585" s="142">
        <v>54301</v>
      </c>
      <c r="O585" s="143" t="s">
        <v>96</v>
      </c>
      <c r="P585" s="143" t="s">
        <v>96</v>
      </c>
      <c r="Q585" s="143" t="s">
        <v>96</v>
      </c>
      <c r="R585" s="143" t="s">
        <v>96</v>
      </c>
      <c r="S585" s="144" t="s">
        <v>96</v>
      </c>
      <c r="T585" s="144" t="s">
        <v>96</v>
      </c>
      <c r="U585" s="145" t="s">
        <v>96</v>
      </c>
      <c r="V585" s="145" t="s">
        <v>96</v>
      </c>
      <c r="W585" s="146" t="s">
        <v>96</v>
      </c>
      <c r="X585" s="146" t="s">
        <v>96</v>
      </c>
    </row>
    <row r="586" spans="14:24" ht="15.6" x14ac:dyDescent="0.3">
      <c r="N586" s="142">
        <v>54331</v>
      </c>
      <c r="O586" s="143" t="s">
        <v>96</v>
      </c>
      <c r="P586" s="143" t="s">
        <v>96</v>
      </c>
      <c r="Q586" s="143" t="s">
        <v>96</v>
      </c>
      <c r="R586" s="143" t="s">
        <v>96</v>
      </c>
      <c r="S586" s="144" t="s">
        <v>96</v>
      </c>
      <c r="T586" s="144" t="s">
        <v>96</v>
      </c>
      <c r="U586" s="145" t="s">
        <v>96</v>
      </c>
      <c r="V586" s="145" t="s">
        <v>96</v>
      </c>
      <c r="W586" s="146" t="s">
        <v>96</v>
      </c>
      <c r="X586" s="146" t="s">
        <v>96</v>
      </c>
    </row>
    <row r="587" spans="14:24" ht="15.6" x14ac:dyDescent="0.3">
      <c r="N587" s="142">
        <v>54362</v>
      </c>
      <c r="O587" s="143" t="s">
        <v>96</v>
      </c>
      <c r="P587" s="143" t="s">
        <v>96</v>
      </c>
      <c r="Q587" s="143" t="s">
        <v>96</v>
      </c>
      <c r="R587" s="143" t="s">
        <v>96</v>
      </c>
      <c r="S587" s="144" t="s">
        <v>96</v>
      </c>
      <c r="T587" s="144" t="s">
        <v>96</v>
      </c>
      <c r="U587" s="145" t="s">
        <v>96</v>
      </c>
      <c r="V587" s="145" t="s">
        <v>96</v>
      </c>
      <c r="W587" s="146" t="s">
        <v>96</v>
      </c>
      <c r="X587" s="146" t="s">
        <v>96</v>
      </c>
    </row>
    <row r="588" spans="14:24" ht="15.6" x14ac:dyDescent="0.3">
      <c r="N588" s="142">
        <v>54392</v>
      </c>
      <c r="O588" s="143" t="s">
        <v>96</v>
      </c>
      <c r="P588" s="143" t="s">
        <v>96</v>
      </c>
      <c r="Q588" s="143" t="s">
        <v>96</v>
      </c>
      <c r="R588" s="143" t="s">
        <v>96</v>
      </c>
      <c r="S588" s="144" t="s">
        <v>96</v>
      </c>
      <c r="T588" s="144" t="s">
        <v>96</v>
      </c>
      <c r="U588" s="145" t="s">
        <v>96</v>
      </c>
      <c r="V588" s="145" t="s">
        <v>96</v>
      </c>
      <c r="W588" s="146" t="s">
        <v>96</v>
      </c>
      <c r="X588" s="146" t="s">
        <v>96</v>
      </c>
    </row>
    <row r="589" spans="14:24" ht="15.6" x14ac:dyDescent="0.3">
      <c r="N589" s="142">
        <v>54423</v>
      </c>
      <c r="O589" s="143" t="s">
        <v>96</v>
      </c>
      <c r="P589" s="143" t="s">
        <v>96</v>
      </c>
      <c r="Q589" s="143" t="s">
        <v>96</v>
      </c>
      <c r="R589" s="143" t="s">
        <v>96</v>
      </c>
      <c r="S589" s="144" t="s">
        <v>96</v>
      </c>
      <c r="T589" s="144" t="s">
        <v>96</v>
      </c>
      <c r="U589" s="145" t="s">
        <v>96</v>
      </c>
      <c r="V589" s="145" t="s">
        <v>96</v>
      </c>
      <c r="W589" s="146" t="s">
        <v>96</v>
      </c>
      <c r="X589" s="146" t="s">
        <v>96</v>
      </c>
    </row>
    <row r="590" spans="14:24" ht="15.6" x14ac:dyDescent="0.3">
      <c r="N590" s="142">
        <v>54454</v>
      </c>
      <c r="O590" s="143" t="s">
        <v>96</v>
      </c>
      <c r="P590" s="143" t="s">
        <v>96</v>
      </c>
      <c r="Q590" s="143" t="s">
        <v>96</v>
      </c>
      <c r="R590" s="143" t="s">
        <v>96</v>
      </c>
      <c r="S590" s="144" t="s">
        <v>96</v>
      </c>
      <c r="T590" s="144" t="s">
        <v>96</v>
      </c>
      <c r="U590" s="145" t="s">
        <v>96</v>
      </c>
      <c r="V590" s="145" t="s">
        <v>96</v>
      </c>
      <c r="W590" s="146" t="s">
        <v>96</v>
      </c>
      <c r="X590" s="146" t="s">
        <v>96</v>
      </c>
    </row>
    <row r="591" spans="14:24" ht="15.6" x14ac:dyDescent="0.3">
      <c r="N591" s="142">
        <v>54482</v>
      </c>
      <c r="O591" s="143" t="s">
        <v>96</v>
      </c>
      <c r="P591" s="143" t="s">
        <v>96</v>
      </c>
      <c r="Q591" s="143" t="s">
        <v>96</v>
      </c>
      <c r="R591" s="143" t="s">
        <v>96</v>
      </c>
      <c r="S591" s="144" t="s">
        <v>96</v>
      </c>
      <c r="T591" s="144" t="s">
        <v>96</v>
      </c>
      <c r="U591" s="145" t="s">
        <v>96</v>
      </c>
      <c r="V591" s="145" t="s">
        <v>96</v>
      </c>
      <c r="W591" s="146" t="s">
        <v>96</v>
      </c>
      <c r="X591" s="146" t="s">
        <v>96</v>
      </c>
    </row>
    <row r="592" spans="14:24" ht="15.6" x14ac:dyDescent="0.3">
      <c r="N592" s="142">
        <v>54513</v>
      </c>
      <c r="O592" s="143" t="s">
        <v>96</v>
      </c>
      <c r="P592" s="143" t="s">
        <v>96</v>
      </c>
      <c r="Q592" s="143" t="s">
        <v>96</v>
      </c>
      <c r="R592" s="143" t="s">
        <v>96</v>
      </c>
      <c r="S592" s="144" t="s">
        <v>96</v>
      </c>
      <c r="T592" s="144" t="s">
        <v>96</v>
      </c>
      <c r="U592" s="145" t="s">
        <v>96</v>
      </c>
      <c r="V592" s="145" t="s">
        <v>96</v>
      </c>
      <c r="W592" s="146" t="s">
        <v>96</v>
      </c>
      <c r="X592" s="146" t="s">
        <v>96</v>
      </c>
    </row>
    <row r="593" spans="14:24" ht="15.6" x14ac:dyDescent="0.3">
      <c r="N593" s="142">
        <v>54543</v>
      </c>
      <c r="O593" s="143" t="s">
        <v>96</v>
      </c>
      <c r="P593" s="143" t="s">
        <v>96</v>
      </c>
      <c r="Q593" s="143" t="s">
        <v>96</v>
      </c>
      <c r="R593" s="143" t="s">
        <v>96</v>
      </c>
      <c r="S593" s="144" t="s">
        <v>96</v>
      </c>
      <c r="T593" s="144" t="s">
        <v>96</v>
      </c>
      <c r="U593" s="145" t="s">
        <v>96</v>
      </c>
      <c r="V593" s="145" t="s">
        <v>96</v>
      </c>
      <c r="W593" s="146" t="s">
        <v>96</v>
      </c>
      <c r="X593" s="146" t="s">
        <v>96</v>
      </c>
    </row>
    <row r="594" spans="14:24" ht="15.6" x14ac:dyDescent="0.3">
      <c r="N594" s="142">
        <v>54574</v>
      </c>
      <c r="O594" s="143" t="s">
        <v>96</v>
      </c>
      <c r="P594" s="143" t="s">
        <v>96</v>
      </c>
      <c r="Q594" s="143" t="s">
        <v>96</v>
      </c>
      <c r="R594" s="143" t="s">
        <v>96</v>
      </c>
      <c r="S594" s="144" t="s">
        <v>96</v>
      </c>
      <c r="T594" s="144" t="s">
        <v>96</v>
      </c>
      <c r="U594" s="145" t="s">
        <v>96</v>
      </c>
      <c r="V594" s="145" t="s">
        <v>96</v>
      </c>
      <c r="W594" s="146" t="s">
        <v>96</v>
      </c>
      <c r="X594" s="146" t="s">
        <v>96</v>
      </c>
    </row>
    <row r="595" spans="14:24" ht="15.6" x14ac:dyDescent="0.3">
      <c r="N595" s="142">
        <v>54604</v>
      </c>
      <c r="O595" s="143" t="s">
        <v>96</v>
      </c>
      <c r="P595" s="143" t="s">
        <v>96</v>
      </c>
      <c r="Q595" s="143" t="s">
        <v>96</v>
      </c>
      <c r="R595" s="143" t="s">
        <v>96</v>
      </c>
      <c r="S595" s="144" t="s">
        <v>96</v>
      </c>
      <c r="T595" s="144" t="s">
        <v>96</v>
      </c>
      <c r="U595" s="145" t="s">
        <v>96</v>
      </c>
      <c r="V595" s="145" t="s">
        <v>96</v>
      </c>
      <c r="W595" s="146" t="s">
        <v>96</v>
      </c>
      <c r="X595" s="146" t="s">
        <v>96</v>
      </c>
    </row>
    <row r="596" spans="14:24" ht="15.6" x14ac:dyDescent="0.3">
      <c r="N596" s="142">
        <v>54635</v>
      </c>
      <c r="O596" s="143" t="s">
        <v>96</v>
      </c>
      <c r="P596" s="143" t="s">
        <v>96</v>
      </c>
      <c r="Q596" s="143" t="s">
        <v>96</v>
      </c>
      <c r="R596" s="143" t="s">
        <v>96</v>
      </c>
      <c r="S596" s="144" t="s">
        <v>96</v>
      </c>
      <c r="T596" s="144" t="s">
        <v>96</v>
      </c>
      <c r="U596" s="145" t="s">
        <v>96</v>
      </c>
      <c r="V596" s="145" t="s">
        <v>96</v>
      </c>
      <c r="W596" s="146" t="s">
        <v>96</v>
      </c>
      <c r="X596" s="146" t="s">
        <v>96</v>
      </c>
    </row>
    <row r="597" spans="14:24" ht="15.6" x14ac:dyDescent="0.3">
      <c r="N597" s="142">
        <v>54666</v>
      </c>
      <c r="O597" s="143" t="s">
        <v>96</v>
      </c>
      <c r="P597" s="143" t="s">
        <v>96</v>
      </c>
      <c r="Q597" s="143" t="s">
        <v>96</v>
      </c>
      <c r="R597" s="143" t="s">
        <v>96</v>
      </c>
      <c r="S597" s="144" t="s">
        <v>96</v>
      </c>
      <c r="T597" s="144" t="s">
        <v>96</v>
      </c>
      <c r="U597" s="145" t="s">
        <v>96</v>
      </c>
      <c r="V597" s="145" t="s">
        <v>96</v>
      </c>
      <c r="W597" s="146" t="s">
        <v>96</v>
      </c>
      <c r="X597" s="146" t="s">
        <v>96</v>
      </c>
    </row>
    <row r="598" spans="14:24" ht="15.6" x14ac:dyDescent="0.3">
      <c r="N598" s="142">
        <v>54696</v>
      </c>
      <c r="O598" s="143" t="s">
        <v>96</v>
      </c>
      <c r="P598" s="143" t="s">
        <v>96</v>
      </c>
      <c r="Q598" s="143" t="s">
        <v>96</v>
      </c>
      <c r="R598" s="143" t="s">
        <v>96</v>
      </c>
      <c r="S598" s="144" t="s">
        <v>96</v>
      </c>
      <c r="T598" s="144" t="s">
        <v>96</v>
      </c>
      <c r="U598" s="145" t="s">
        <v>96</v>
      </c>
      <c r="V598" s="145" t="s">
        <v>96</v>
      </c>
      <c r="W598" s="146" t="s">
        <v>96</v>
      </c>
      <c r="X598" s="146" t="s">
        <v>96</v>
      </c>
    </row>
    <row r="599" spans="14:24" ht="15.6" x14ac:dyDescent="0.3">
      <c r="N599" s="142">
        <v>54727</v>
      </c>
      <c r="O599" s="143" t="s">
        <v>96</v>
      </c>
      <c r="P599" s="143" t="s">
        <v>96</v>
      </c>
      <c r="Q599" s="143" t="s">
        <v>96</v>
      </c>
      <c r="R599" s="143" t="s">
        <v>96</v>
      </c>
      <c r="S599" s="144" t="s">
        <v>96</v>
      </c>
      <c r="T599" s="144" t="s">
        <v>96</v>
      </c>
      <c r="U599" s="145" t="s">
        <v>96</v>
      </c>
      <c r="V599" s="145" t="s">
        <v>96</v>
      </c>
      <c r="W599" s="146" t="s">
        <v>96</v>
      </c>
      <c r="X599" s="146" t="s">
        <v>96</v>
      </c>
    </row>
    <row r="600" spans="14:24" ht="15.6" x14ac:dyDescent="0.3">
      <c r="N600" s="142">
        <v>54757</v>
      </c>
      <c r="O600" s="143" t="s">
        <v>96</v>
      </c>
      <c r="P600" s="143" t="s">
        <v>96</v>
      </c>
      <c r="Q600" s="143" t="s">
        <v>96</v>
      </c>
      <c r="R600" s="143" t="s">
        <v>96</v>
      </c>
      <c r="S600" s="144" t="s">
        <v>96</v>
      </c>
      <c r="T600" s="144" t="s">
        <v>96</v>
      </c>
      <c r="U600" s="145" t="s">
        <v>96</v>
      </c>
      <c r="V600" s="145" t="s">
        <v>96</v>
      </c>
      <c r="W600" s="146" t="s">
        <v>96</v>
      </c>
      <c r="X600" s="146" t="s">
        <v>96</v>
      </c>
    </row>
    <row r="601" spans="14:24" ht="15.6" x14ac:dyDescent="0.3">
      <c r="N601" s="142">
        <v>54788</v>
      </c>
      <c r="O601" s="143" t="s">
        <v>96</v>
      </c>
      <c r="P601" s="143" t="s">
        <v>96</v>
      </c>
      <c r="Q601" s="143" t="s">
        <v>96</v>
      </c>
      <c r="R601" s="143" t="s">
        <v>96</v>
      </c>
      <c r="S601" s="144" t="s">
        <v>96</v>
      </c>
      <c r="T601" s="144" t="s">
        <v>96</v>
      </c>
      <c r="U601" s="145" t="s">
        <v>96</v>
      </c>
      <c r="V601" s="145" t="s">
        <v>96</v>
      </c>
      <c r="W601" s="146" t="s">
        <v>96</v>
      </c>
      <c r="X601" s="146" t="s">
        <v>96</v>
      </c>
    </row>
    <row r="602" spans="14:24" ht="15.6" x14ac:dyDescent="0.3">
      <c r="N602" s="142">
        <v>54819</v>
      </c>
      <c r="O602" s="143" t="s">
        <v>96</v>
      </c>
      <c r="P602" s="143" t="s">
        <v>96</v>
      </c>
      <c r="Q602" s="143" t="s">
        <v>96</v>
      </c>
      <c r="R602" s="143" t="s">
        <v>96</v>
      </c>
      <c r="S602" s="144" t="s">
        <v>96</v>
      </c>
      <c r="T602" s="144" t="s">
        <v>96</v>
      </c>
      <c r="U602" s="145" t="s">
        <v>96</v>
      </c>
      <c r="V602" s="145" t="s">
        <v>96</v>
      </c>
      <c r="W602" s="146" t="s">
        <v>96</v>
      </c>
      <c r="X602" s="146" t="s">
        <v>96</v>
      </c>
    </row>
    <row r="603" spans="14:24" ht="15.6" x14ac:dyDescent="0.3">
      <c r="N603" s="142">
        <v>54847</v>
      </c>
      <c r="O603" s="143" t="s">
        <v>96</v>
      </c>
      <c r="P603" s="143" t="s">
        <v>96</v>
      </c>
      <c r="Q603" s="143" t="s">
        <v>96</v>
      </c>
      <c r="R603" s="143" t="s">
        <v>96</v>
      </c>
      <c r="S603" s="144" t="s">
        <v>96</v>
      </c>
      <c r="T603" s="144" t="s">
        <v>96</v>
      </c>
      <c r="U603" s="145" t="s">
        <v>96</v>
      </c>
      <c r="V603" s="145" t="s">
        <v>96</v>
      </c>
      <c r="W603" s="146" t="s">
        <v>96</v>
      </c>
      <c r="X603" s="146" t="s">
        <v>96</v>
      </c>
    </row>
    <row r="604" spans="14:24" ht="15.6" x14ac:dyDescent="0.3">
      <c r="N604" s="142">
        <v>54878</v>
      </c>
      <c r="O604" s="143" t="s">
        <v>96</v>
      </c>
      <c r="P604" s="143" t="s">
        <v>96</v>
      </c>
      <c r="Q604" s="143" t="s">
        <v>96</v>
      </c>
      <c r="R604" s="143" t="s">
        <v>96</v>
      </c>
      <c r="S604" s="144" t="s">
        <v>96</v>
      </c>
      <c r="T604" s="144" t="s">
        <v>96</v>
      </c>
      <c r="U604" s="145" t="s">
        <v>96</v>
      </c>
      <c r="V604" s="145" t="s">
        <v>96</v>
      </c>
      <c r="W604" s="146" t="s">
        <v>96</v>
      </c>
      <c r="X604" s="146" t="s">
        <v>96</v>
      </c>
    </row>
    <row r="605" spans="14:24" ht="15.6" x14ac:dyDescent="0.3">
      <c r="N605" s="142">
        <v>54908</v>
      </c>
      <c r="O605" s="143" t="s">
        <v>96</v>
      </c>
      <c r="P605" s="143" t="s">
        <v>96</v>
      </c>
      <c r="Q605" s="143" t="s">
        <v>96</v>
      </c>
      <c r="R605" s="143" t="s">
        <v>96</v>
      </c>
      <c r="S605" s="144" t="s">
        <v>96</v>
      </c>
      <c r="T605" s="144" t="s">
        <v>96</v>
      </c>
      <c r="U605" s="145" t="s">
        <v>96</v>
      </c>
      <c r="V605" s="145" t="s">
        <v>96</v>
      </c>
      <c r="W605" s="146" t="s">
        <v>96</v>
      </c>
      <c r="X605" s="146" t="s">
        <v>96</v>
      </c>
    </row>
    <row r="606" spans="14:24" ht="15.6" x14ac:dyDescent="0.3">
      <c r="N606" s="142">
        <v>54939</v>
      </c>
      <c r="O606" s="143" t="s">
        <v>96</v>
      </c>
      <c r="P606" s="143" t="s">
        <v>96</v>
      </c>
      <c r="Q606" s="143" t="s">
        <v>96</v>
      </c>
      <c r="R606" s="143" t="s">
        <v>96</v>
      </c>
      <c r="S606" s="144" t="s">
        <v>96</v>
      </c>
      <c r="T606" s="144" t="s">
        <v>96</v>
      </c>
      <c r="U606" s="145" t="s">
        <v>96</v>
      </c>
      <c r="V606" s="145" t="s">
        <v>96</v>
      </c>
      <c r="W606" s="146" t="s">
        <v>96</v>
      </c>
      <c r="X606" s="146" t="s">
        <v>96</v>
      </c>
    </row>
    <row r="607" spans="14:24" ht="15.6" x14ac:dyDescent="0.3">
      <c r="N607" s="142">
        <v>54969</v>
      </c>
      <c r="O607" s="143" t="s">
        <v>96</v>
      </c>
      <c r="P607" s="143" t="s">
        <v>96</v>
      </c>
      <c r="Q607" s="143" t="s">
        <v>96</v>
      </c>
      <c r="R607" s="143" t="s">
        <v>96</v>
      </c>
      <c r="S607" s="144" t="s">
        <v>96</v>
      </c>
      <c r="T607" s="144" t="s">
        <v>96</v>
      </c>
      <c r="U607" s="145" t="s">
        <v>96</v>
      </c>
      <c r="V607" s="145" t="s">
        <v>96</v>
      </c>
      <c r="W607" s="146" t="s">
        <v>96</v>
      </c>
      <c r="X607" s="146" t="s">
        <v>96</v>
      </c>
    </row>
    <row r="608" spans="14:24" ht="15.6" x14ac:dyDescent="0.3">
      <c r="N608" s="142">
        <v>55000</v>
      </c>
      <c r="O608" s="143" t="s">
        <v>96</v>
      </c>
      <c r="P608" s="143" t="s">
        <v>96</v>
      </c>
      <c r="Q608" s="143" t="s">
        <v>96</v>
      </c>
      <c r="R608" s="143" t="s">
        <v>96</v>
      </c>
      <c r="S608" s="144" t="s">
        <v>96</v>
      </c>
      <c r="T608" s="144" t="s">
        <v>96</v>
      </c>
      <c r="U608" s="145" t="s">
        <v>96</v>
      </c>
      <c r="V608" s="145" t="s">
        <v>96</v>
      </c>
      <c r="W608" s="146" t="s">
        <v>96</v>
      </c>
      <c r="X608" s="146" t="s">
        <v>96</v>
      </c>
    </row>
    <row r="609" spans="14:24" ht="15.6" x14ac:dyDescent="0.3">
      <c r="N609" s="142">
        <v>55031</v>
      </c>
      <c r="O609" s="143" t="s">
        <v>96</v>
      </c>
      <c r="P609" s="143" t="s">
        <v>96</v>
      </c>
      <c r="Q609" s="143" t="s">
        <v>96</v>
      </c>
      <c r="R609" s="143" t="s">
        <v>96</v>
      </c>
      <c r="S609" s="144" t="s">
        <v>96</v>
      </c>
      <c r="T609" s="144" t="s">
        <v>96</v>
      </c>
      <c r="U609" s="145" t="s">
        <v>96</v>
      </c>
      <c r="V609" s="145" t="s">
        <v>96</v>
      </c>
      <c r="W609" s="146" t="s">
        <v>96</v>
      </c>
      <c r="X609" s="146" t="s">
        <v>96</v>
      </c>
    </row>
    <row r="610" spans="14:24" ht="15.6" x14ac:dyDescent="0.3">
      <c r="N610" s="142">
        <v>55061</v>
      </c>
      <c r="O610" s="143" t="s">
        <v>96</v>
      </c>
      <c r="P610" s="143" t="s">
        <v>96</v>
      </c>
      <c r="Q610" s="143" t="s">
        <v>96</v>
      </c>
      <c r="R610" s="143" t="s">
        <v>96</v>
      </c>
      <c r="S610" s="144" t="s">
        <v>96</v>
      </c>
      <c r="T610" s="144" t="s">
        <v>96</v>
      </c>
      <c r="U610" s="145" t="s">
        <v>96</v>
      </c>
      <c r="V610" s="145" t="s">
        <v>96</v>
      </c>
      <c r="W610" s="146" t="s">
        <v>96</v>
      </c>
      <c r="X610" s="146" t="s">
        <v>96</v>
      </c>
    </row>
    <row r="611" spans="14:24" ht="15.6" x14ac:dyDescent="0.3">
      <c r="N611" s="142">
        <v>55092</v>
      </c>
      <c r="O611" s="143" t="s">
        <v>96</v>
      </c>
      <c r="P611" s="143" t="s">
        <v>96</v>
      </c>
      <c r="Q611" s="143" t="s">
        <v>96</v>
      </c>
      <c r="R611" s="143" t="s">
        <v>96</v>
      </c>
      <c r="S611" s="144" t="s">
        <v>96</v>
      </c>
      <c r="T611" s="144" t="s">
        <v>96</v>
      </c>
      <c r="U611" s="145" t="s">
        <v>96</v>
      </c>
      <c r="V611" s="145" t="s">
        <v>96</v>
      </c>
      <c r="W611" s="146" t="s">
        <v>96</v>
      </c>
      <c r="X611" s="146" t="s">
        <v>96</v>
      </c>
    </row>
    <row r="612" spans="14:24" ht="15.6" x14ac:dyDescent="0.3">
      <c r="N612" s="142">
        <v>55122</v>
      </c>
      <c r="O612" s="143" t="s">
        <v>96</v>
      </c>
      <c r="P612" s="143" t="s">
        <v>96</v>
      </c>
      <c r="Q612" s="143" t="s">
        <v>96</v>
      </c>
      <c r="R612" s="143" t="s">
        <v>96</v>
      </c>
      <c r="S612" s="144" t="s">
        <v>96</v>
      </c>
      <c r="T612" s="144" t="s">
        <v>96</v>
      </c>
      <c r="U612" s="145" t="s">
        <v>96</v>
      </c>
      <c r="V612" s="145" t="s">
        <v>96</v>
      </c>
      <c r="W612" s="146" t="s">
        <v>96</v>
      </c>
      <c r="X612" s="146" t="s">
        <v>96</v>
      </c>
    </row>
    <row r="613" spans="14:24" ht="15.6" x14ac:dyDescent="0.3">
      <c r="N613" s="142">
        <v>55153</v>
      </c>
      <c r="O613" s="143" t="s">
        <v>96</v>
      </c>
      <c r="P613" s="143" t="s">
        <v>96</v>
      </c>
      <c r="Q613" s="143" t="s">
        <v>96</v>
      </c>
      <c r="R613" s="143" t="s">
        <v>96</v>
      </c>
      <c r="S613" s="144" t="s">
        <v>96</v>
      </c>
      <c r="T613" s="144" t="s">
        <v>96</v>
      </c>
      <c r="U613" s="145" t="s">
        <v>96</v>
      </c>
      <c r="V613" s="145" t="s">
        <v>96</v>
      </c>
      <c r="W613" s="146" t="s">
        <v>96</v>
      </c>
      <c r="X613" s="146" t="s">
        <v>96</v>
      </c>
    </row>
    <row r="614" spans="14:24" ht="15.6" x14ac:dyDescent="0.3">
      <c r="N614" s="142">
        <v>55184</v>
      </c>
      <c r="O614" s="143" t="s">
        <v>96</v>
      </c>
      <c r="P614" s="143" t="s">
        <v>96</v>
      </c>
      <c r="Q614" s="143" t="s">
        <v>96</v>
      </c>
      <c r="R614" s="143" t="s">
        <v>96</v>
      </c>
      <c r="S614" s="144" t="s">
        <v>96</v>
      </c>
      <c r="T614" s="144" t="s">
        <v>96</v>
      </c>
      <c r="U614" s="145" t="s">
        <v>96</v>
      </c>
      <c r="V614" s="145" t="s">
        <v>96</v>
      </c>
      <c r="W614" s="146" t="s">
        <v>96</v>
      </c>
      <c r="X614" s="146" t="s">
        <v>96</v>
      </c>
    </row>
    <row r="615" spans="14:24" ht="15.6" x14ac:dyDescent="0.3">
      <c r="N615" s="142">
        <v>55212</v>
      </c>
      <c r="O615" s="143" t="s">
        <v>96</v>
      </c>
      <c r="P615" s="143" t="s">
        <v>96</v>
      </c>
      <c r="Q615" s="143" t="s">
        <v>96</v>
      </c>
      <c r="R615" s="143" t="s">
        <v>96</v>
      </c>
      <c r="S615" s="144" t="s">
        <v>96</v>
      </c>
      <c r="T615" s="144" t="s">
        <v>96</v>
      </c>
      <c r="U615" s="145" t="s">
        <v>96</v>
      </c>
      <c r="V615" s="145" t="s">
        <v>96</v>
      </c>
      <c r="W615" s="146" t="s">
        <v>96</v>
      </c>
      <c r="X615" s="146" t="s">
        <v>96</v>
      </c>
    </row>
    <row r="616" spans="14:24" ht="15.6" x14ac:dyDescent="0.3">
      <c r="N616" s="142">
        <v>55243</v>
      </c>
      <c r="O616" s="143" t="s">
        <v>96</v>
      </c>
      <c r="P616" s="143" t="s">
        <v>96</v>
      </c>
      <c r="Q616" s="143" t="s">
        <v>96</v>
      </c>
      <c r="R616" s="143" t="s">
        <v>96</v>
      </c>
      <c r="S616" s="144" t="s">
        <v>96</v>
      </c>
      <c r="T616" s="144" t="s">
        <v>96</v>
      </c>
      <c r="U616" s="145" t="s">
        <v>96</v>
      </c>
      <c r="V616" s="145" t="s">
        <v>96</v>
      </c>
      <c r="W616" s="146" t="s">
        <v>96</v>
      </c>
      <c r="X616" s="146" t="s">
        <v>96</v>
      </c>
    </row>
    <row r="617" spans="14:24" ht="15.6" x14ac:dyDescent="0.3">
      <c r="N617" s="142">
        <v>55273</v>
      </c>
      <c r="O617" s="143" t="s">
        <v>96</v>
      </c>
      <c r="P617" s="143" t="s">
        <v>96</v>
      </c>
      <c r="Q617" s="143" t="s">
        <v>96</v>
      </c>
      <c r="R617" s="143" t="s">
        <v>96</v>
      </c>
      <c r="S617" s="144" t="s">
        <v>96</v>
      </c>
      <c r="T617" s="144" t="s">
        <v>96</v>
      </c>
      <c r="U617" s="145" t="s">
        <v>96</v>
      </c>
      <c r="V617" s="145" t="s">
        <v>96</v>
      </c>
      <c r="W617" s="146" t="s">
        <v>96</v>
      </c>
      <c r="X617" s="146" t="s">
        <v>96</v>
      </c>
    </row>
    <row r="618" spans="14:24" ht="15.6" x14ac:dyDescent="0.3">
      <c r="N618" s="142">
        <v>55304</v>
      </c>
      <c r="O618" s="143" t="s">
        <v>96</v>
      </c>
      <c r="P618" s="143" t="s">
        <v>96</v>
      </c>
      <c r="Q618" s="143" t="s">
        <v>96</v>
      </c>
      <c r="R618" s="143" t="s">
        <v>96</v>
      </c>
      <c r="S618" s="144" t="s">
        <v>96</v>
      </c>
      <c r="T618" s="144" t="s">
        <v>96</v>
      </c>
      <c r="U618" s="145" t="s">
        <v>96</v>
      </c>
      <c r="V618" s="145" t="s">
        <v>96</v>
      </c>
      <c r="W618" s="146" t="s">
        <v>96</v>
      </c>
      <c r="X618" s="146" t="s">
        <v>96</v>
      </c>
    </row>
    <row r="619" spans="14:24" ht="15.6" x14ac:dyDescent="0.3">
      <c r="N619" s="142">
        <v>55334</v>
      </c>
      <c r="O619" s="143" t="s">
        <v>96</v>
      </c>
      <c r="P619" s="143" t="s">
        <v>96</v>
      </c>
      <c r="Q619" s="143" t="s">
        <v>96</v>
      </c>
      <c r="R619" s="143" t="s">
        <v>96</v>
      </c>
      <c r="S619" s="144" t="s">
        <v>96</v>
      </c>
      <c r="T619" s="144" t="s">
        <v>96</v>
      </c>
      <c r="U619" s="145" t="s">
        <v>96</v>
      </c>
      <c r="V619" s="145" t="s">
        <v>96</v>
      </c>
      <c r="W619" s="146" t="s">
        <v>96</v>
      </c>
      <c r="X619" s="146" t="s">
        <v>96</v>
      </c>
    </row>
    <row r="620" spans="14:24" ht="15.6" x14ac:dyDescent="0.3">
      <c r="N620" s="142">
        <v>55365</v>
      </c>
      <c r="O620" s="143" t="s">
        <v>96</v>
      </c>
      <c r="P620" s="143" t="s">
        <v>96</v>
      </c>
      <c r="Q620" s="143" t="s">
        <v>96</v>
      </c>
      <c r="R620" s="143" t="s">
        <v>96</v>
      </c>
      <c r="S620" s="144" t="s">
        <v>96</v>
      </c>
      <c r="T620" s="144" t="s">
        <v>96</v>
      </c>
      <c r="U620" s="145" t="s">
        <v>96</v>
      </c>
      <c r="V620" s="145" t="s">
        <v>96</v>
      </c>
      <c r="W620" s="146" t="s">
        <v>96</v>
      </c>
      <c r="X620" s="146" t="s">
        <v>96</v>
      </c>
    </row>
    <row r="621" spans="14:24" ht="15.6" x14ac:dyDescent="0.3">
      <c r="N621" s="142">
        <v>55396</v>
      </c>
      <c r="O621" s="143" t="s">
        <v>96</v>
      </c>
      <c r="P621" s="143" t="s">
        <v>96</v>
      </c>
      <c r="Q621" s="143" t="s">
        <v>96</v>
      </c>
      <c r="R621" s="143" t="s">
        <v>96</v>
      </c>
      <c r="S621" s="144" t="s">
        <v>96</v>
      </c>
      <c r="T621" s="144" t="s">
        <v>96</v>
      </c>
      <c r="U621" s="145" t="s">
        <v>96</v>
      </c>
      <c r="V621" s="145" t="s">
        <v>96</v>
      </c>
      <c r="W621" s="146" t="s">
        <v>96</v>
      </c>
      <c r="X621" s="146" t="s">
        <v>96</v>
      </c>
    </row>
    <row r="622" spans="14:24" ht="15.6" x14ac:dyDescent="0.3">
      <c r="N622" s="142">
        <v>55426</v>
      </c>
      <c r="O622" s="143" t="s">
        <v>96</v>
      </c>
      <c r="P622" s="143" t="s">
        <v>96</v>
      </c>
      <c r="Q622" s="143" t="s">
        <v>96</v>
      </c>
      <c r="R622" s="143" t="s">
        <v>96</v>
      </c>
      <c r="S622" s="144" t="s">
        <v>96</v>
      </c>
      <c r="T622" s="144" t="s">
        <v>96</v>
      </c>
      <c r="U622" s="145" t="s">
        <v>96</v>
      </c>
      <c r="V622" s="145" t="s">
        <v>96</v>
      </c>
      <c r="W622" s="146" t="s">
        <v>96</v>
      </c>
      <c r="X622" s="146" t="s">
        <v>96</v>
      </c>
    </row>
    <row r="623" spans="14:24" ht="15.6" x14ac:dyDescent="0.3">
      <c r="N623" s="142">
        <v>55457</v>
      </c>
      <c r="O623" s="143" t="s">
        <v>96</v>
      </c>
      <c r="P623" s="143" t="s">
        <v>96</v>
      </c>
      <c r="Q623" s="143" t="s">
        <v>96</v>
      </c>
      <c r="R623" s="143" t="s">
        <v>96</v>
      </c>
      <c r="S623" s="144" t="s">
        <v>96</v>
      </c>
      <c r="T623" s="144" t="s">
        <v>96</v>
      </c>
      <c r="U623" s="145" t="s">
        <v>96</v>
      </c>
      <c r="V623" s="145" t="s">
        <v>96</v>
      </c>
      <c r="W623" s="146" t="s">
        <v>96</v>
      </c>
      <c r="X623" s="146" t="s">
        <v>96</v>
      </c>
    </row>
    <row r="624" spans="14:24" ht="15.6" x14ac:dyDescent="0.3">
      <c r="N624" s="142">
        <v>55487</v>
      </c>
      <c r="O624" s="143" t="s">
        <v>96</v>
      </c>
      <c r="P624" s="143" t="s">
        <v>96</v>
      </c>
      <c r="Q624" s="143" t="s">
        <v>96</v>
      </c>
      <c r="R624" s="143" t="s">
        <v>96</v>
      </c>
      <c r="S624" s="144" t="s">
        <v>96</v>
      </c>
      <c r="T624" s="144" t="s">
        <v>96</v>
      </c>
      <c r="U624" s="145" t="s">
        <v>96</v>
      </c>
      <c r="V624" s="145" t="s">
        <v>96</v>
      </c>
      <c r="W624" s="146" t="s">
        <v>96</v>
      </c>
      <c r="X624" s="146" t="s">
        <v>96</v>
      </c>
    </row>
    <row r="625" spans="14:24" ht="15.6" x14ac:dyDescent="0.3">
      <c r="N625" s="142">
        <v>55518</v>
      </c>
      <c r="O625" s="143" t="s">
        <v>96</v>
      </c>
      <c r="P625" s="143" t="s">
        <v>96</v>
      </c>
      <c r="Q625" s="143" t="s">
        <v>96</v>
      </c>
      <c r="R625" s="143" t="s">
        <v>96</v>
      </c>
      <c r="S625" s="144" t="s">
        <v>96</v>
      </c>
      <c r="T625" s="144" t="s">
        <v>96</v>
      </c>
      <c r="U625" s="145" t="s">
        <v>96</v>
      </c>
      <c r="V625" s="145" t="s">
        <v>96</v>
      </c>
      <c r="W625" s="146" t="s">
        <v>96</v>
      </c>
      <c r="X625" s="146" t="s">
        <v>96</v>
      </c>
    </row>
    <row r="626" spans="14:24" ht="15.6" x14ac:dyDescent="0.3">
      <c r="N626" s="142">
        <v>55549</v>
      </c>
      <c r="O626" s="143" t="s">
        <v>96</v>
      </c>
      <c r="P626" s="143" t="s">
        <v>96</v>
      </c>
      <c r="Q626" s="143" t="s">
        <v>96</v>
      </c>
      <c r="R626" s="143" t="s">
        <v>96</v>
      </c>
      <c r="S626" s="144" t="s">
        <v>96</v>
      </c>
      <c r="T626" s="144" t="s">
        <v>96</v>
      </c>
      <c r="U626" s="145" t="s">
        <v>96</v>
      </c>
      <c r="V626" s="145" t="s">
        <v>96</v>
      </c>
      <c r="W626" s="146" t="s">
        <v>96</v>
      </c>
      <c r="X626" s="146" t="s">
        <v>96</v>
      </c>
    </row>
    <row r="627" spans="14:24" ht="15.6" x14ac:dyDescent="0.3">
      <c r="N627" s="142">
        <v>55578</v>
      </c>
      <c r="O627" s="143" t="s">
        <v>96</v>
      </c>
      <c r="P627" s="143" t="s">
        <v>96</v>
      </c>
      <c r="Q627" s="143" t="s">
        <v>96</v>
      </c>
      <c r="R627" s="143" t="s">
        <v>96</v>
      </c>
      <c r="S627" s="144" t="s">
        <v>96</v>
      </c>
      <c r="T627" s="144" t="s">
        <v>96</v>
      </c>
      <c r="U627" s="145" t="s">
        <v>96</v>
      </c>
      <c r="V627" s="145" t="s">
        <v>96</v>
      </c>
      <c r="W627" s="146" t="s">
        <v>96</v>
      </c>
      <c r="X627" s="146" t="s">
        <v>96</v>
      </c>
    </row>
    <row r="628" spans="14:24" ht="15.6" x14ac:dyDescent="0.3">
      <c r="N628" s="142">
        <v>55609</v>
      </c>
      <c r="O628" s="143" t="s">
        <v>96</v>
      </c>
      <c r="P628" s="143" t="s">
        <v>96</v>
      </c>
      <c r="Q628" s="143" t="s">
        <v>96</v>
      </c>
      <c r="R628" s="143" t="s">
        <v>96</v>
      </c>
      <c r="S628" s="144" t="s">
        <v>96</v>
      </c>
      <c r="T628" s="144" t="s">
        <v>96</v>
      </c>
      <c r="U628" s="145" t="s">
        <v>96</v>
      </c>
      <c r="V628" s="145" t="s">
        <v>96</v>
      </c>
      <c r="W628" s="146" t="s">
        <v>96</v>
      </c>
      <c r="X628" s="146" t="s">
        <v>96</v>
      </c>
    </row>
    <row r="629" spans="14:24" ht="15.6" x14ac:dyDescent="0.3">
      <c r="N629" s="142">
        <v>55639</v>
      </c>
      <c r="O629" s="143" t="s">
        <v>96</v>
      </c>
      <c r="P629" s="143" t="s">
        <v>96</v>
      </c>
      <c r="Q629" s="143" t="s">
        <v>96</v>
      </c>
      <c r="R629" s="143" t="s">
        <v>96</v>
      </c>
      <c r="S629" s="144" t="s">
        <v>96</v>
      </c>
      <c r="T629" s="144" t="s">
        <v>96</v>
      </c>
      <c r="U629" s="145" t="s">
        <v>96</v>
      </c>
      <c r="V629" s="145" t="s">
        <v>96</v>
      </c>
      <c r="W629" s="146" t="s">
        <v>96</v>
      </c>
      <c r="X629" s="146" t="s">
        <v>96</v>
      </c>
    </row>
    <row r="630" spans="14:24" ht="15.6" x14ac:dyDescent="0.3">
      <c r="N630" s="142">
        <v>55670</v>
      </c>
      <c r="O630" s="143" t="s">
        <v>96</v>
      </c>
      <c r="P630" s="143" t="s">
        <v>96</v>
      </c>
      <c r="Q630" s="143" t="s">
        <v>96</v>
      </c>
      <c r="R630" s="143" t="s">
        <v>96</v>
      </c>
      <c r="S630" s="144" t="s">
        <v>96</v>
      </c>
      <c r="T630" s="144" t="s">
        <v>96</v>
      </c>
      <c r="U630" s="145" t="s">
        <v>96</v>
      </c>
      <c r="V630" s="145" t="s">
        <v>96</v>
      </c>
      <c r="W630" s="146" t="s">
        <v>96</v>
      </c>
      <c r="X630" s="146" t="s">
        <v>96</v>
      </c>
    </row>
    <row r="631" spans="14:24" ht="15.6" x14ac:dyDescent="0.3">
      <c r="N631" s="142">
        <v>55700</v>
      </c>
      <c r="O631" s="143" t="s">
        <v>96</v>
      </c>
      <c r="P631" s="143" t="s">
        <v>96</v>
      </c>
      <c r="Q631" s="143" t="s">
        <v>96</v>
      </c>
      <c r="R631" s="143" t="s">
        <v>96</v>
      </c>
      <c r="S631" s="144" t="s">
        <v>96</v>
      </c>
      <c r="T631" s="144" t="s">
        <v>96</v>
      </c>
      <c r="U631" s="145" t="s">
        <v>96</v>
      </c>
      <c r="V631" s="145" t="s">
        <v>96</v>
      </c>
      <c r="W631" s="146" t="s">
        <v>96</v>
      </c>
      <c r="X631" s="146" t="s">
        <v>96</v>
      </c>
    </row>
    <row r="632" spans="14:24" ht="15.6" x14ac:dyDescent="0.3">
      <c r="N632" s="142">
        <v>55731</v>
      </c>
      <c r="O632" s="143" t="s">
        <v>96</v>
      </c>
      <c r="P632" s="143" t="s">
        <v>96</v>
      </c>
      <c r="Q632" s="143" t="s">
        <v>96</v>
      </c>
      <c r="R632" s="143" t="s">
        <v>96</v>
      </c>
      <c r="S632" s="144" t="s">
        <v>96</v>
      </c>
      <c r="T632" s="144" t="s">
        <v>96</v>
      </c>
      <c r="U632" s="145" t="s">
        <v>96</v>
      </c>
      <c r="V632" s="145" t="s">
        <v>96</v>
      </c>
      <c r="W632" s="146" t="s">
        <v>96</v>
      </c>
      <c r="X632" s="146" t="s">
        <v>96</v>
      </c>
    </row>
    <row r="633" spans="14:24" ht="15.6" x14ac:dyDescent="0.3">
      <c r="N633" s="142">
        <v>55762</v>
      </c>
      <c r="O633" s="143" t="s">
        <v>96</v>
      </c>
      <c r="P633" s="143" t="s">
        <v>96</v>
      </c>
      <c r="Q633" s="143" t="s">
        <v>96</v>
      </c>
      <c r="R633" s="143" t="s">
        <v>96</v>
      </c>
      <c r="S633" s="144" t="s">
        <v>96</v>
      </c>
      <c r="T633" s="144" t="s">
        <v>96</v>
      </c>
      <c r="U633" s="145" t="s">
        <v>96</v>
      </c>
      <c r="V633" s="145" t="s">
        <v>96</v>
      </c>
      <c r="W633" s="146" t="s">
        <v>96</v>
      </c>
      <c r="X633" s="146" t="s">
        <v>96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D5093-F579-4218-832A-48C6CFC9D8AD}">
  <sheetPr codeName="Sheet12"/>
  <dimension ref="A1:V466"/>
  <sheetViews>
    <sheetView topLeftCell="F323" workbookViewId="0"/>
  </sheetViews>
  <sheetFormatPr defaultColWidth="9.109375" defaultRowHeight="15.6" x14ac:dyDescent="0.3"/>
  <cols>
    <col min="1" max="15" width="13.6640625" style="54" customWidth="1"/>
    <col min="16" max="16" width="23.88671875" style="168" bestFit="1" customWidth="1"/>
    <col min="17" max="17" width="18.33203125" style="20" customWidth="1"/>
    <col min="18" max="18" width="22.33203125" style="20" customWidth="1"/>
    <col min="19" max="19" width="12.5546875" style="20" customWidth="1"/>
    <col min="20" max="20" width="16.6640625" style="168" customWidth="1"/>
    <col min="21" max="21" width="19.33203125" style="20" customWidth="1"/>
    <col min="22" max="22" width="16" style="20" customWidth="1"/>
    <col min="23" max="16384" width="9.109375" style="54"/>
  </cols>
  <sheetData>
    <row r="1" spans="1:22" s="2" customFormat="1" ht="15.9" customHeight="1" x14ac:dyDescent="0.3">
      <c r="P1" s="155"/>
      <c r="Q1" s="1"/>
      <c r="R1" s="1"/>
      <c r="S1" s="1"/>
      <c r="T1" s="1"/>
      <c r="U1" s="1"/>
      <c r="V1" s="1"/>
    </row>
    <row r="2" spans="1:22" s="6" customFormat="1" ht="15.9" customHeight="1" x14ac:dyDescent="0.3">
      <c r="P2" s="5"/>
      <c r="Q2" s="156"/>
      <c r="R2" s="156"/>
      <c r="S2" s="156"/>
      <c r="T2" s="156"/>
      <c r="U2" s="156"/>
      <c r="V2" s="156"/>
    </row>
    <row r="3" spans="1:22" s="6" customFormat="1" ht="15.9" customHeight="1" x14ac:dyDescent="0.3">
      <c r="P3" s="5"/>
      <c r="Q3" s="156"/>
      <c r="R3" s="156"/>
      <c r="S3" s="156"/>
      <c r="T3" s="156"/>
      <c r="U3" s="156"/>
      <c r="V3" s="156"/>
    </row>
    <row r="4" spans="1:22" s="10" customFormat="1" ht="15.9" customHeight="1" x14ac:dyDescent="0.3">
      <c r="P4" s="9"/>
      <c r="Q4" s="157"/>
      <c r="R4" s="157"/>
      <c r="S4" s="157"/>
      <c r="T4" s="157"/>
      <c r="U4" s="157"/>
      <c r="V4" s="157"/>
    </row>
    <row r="5" spans="1:22" s="49" customFormat="1" ht="43.5" customHeight="1" x14ac:dyDescent="0.3">
      <c r="P5" s="158" t="s">
        <v>0</v>
      </c>
      <c r="Q5" s="159" t="s">
        <v>1</v>
      </c>
      <c r="R5" s="160" t="s">
        <v>11</v>
      </c>
      <c r="S5" s="161"/>
      <c r="T5" s="162" t="s">
        <v>0</v>
      </c>
      <c r="U5" s="163" t="s">
        <v>73</v>
      </c>
      <c r="V5" s="163" t="s">
        <v>74</v>
      </c>
    </row>
    <row r="6" spans="1:22" x14ac:dyDescent="0.3">
      <c r="P6" s="164">
        <v>35826</v>
      </c>
      <c r="Q6" s="165">
        <v>78.240837399568505</v>
      </c>
      <c r="R6" s="166">
        <v>83.344401463612897</v>
      </c>
      <c r="T6" s="164">
        <v>35155</v>
      </c>
      <c r="U6" s="167">
        <v>63.887691778536301</v>
      </c>
      <c r="V6" s="167">
        <v>63.755370592302299</v>
      </c>
    </row>
    <row r="7" spans="1:22" x14ac:dyDescent="0.3">
      <c r="A7" s="180" t="s">
        <v>114</v>
      </c>
      <c r="B7" s="180"/>
      <c r="C7" s="180"/>
      <c r="D7" s="180"/>
      <c r="E7" s="180"/>
      <c r="F7" s="180"/>
      <c r="G7" s="180"/>
      <c r="H7" s="99"/>
      <c r="I7" s="180" t="s">
        <v>115</v>
      </c>
      <c r="J7" s="180"/>
      <c r="K7" s="180"/>
      <c r="L7" s="180"/>
      <c r="M7" s="180"/>
      <c r="N7" s="180"/>
      <c r="O7" s="180"/>
      <c r="P7" s="164">
        <v>35854</v>
      </c>
      <c r="Q7" s="165">
        <v>78.084357247426198</v>
      </c>
      <c r="R7" s="166">
        <v>82.644947388454895</v>
      </c>
      <c r="T7" s="164">
        <v>35246</v>
      </c>
      <c r="U7" s="167">
        <v>64.267810106410096</v>
      </c>
      <c r="V7" s="167">
        <v>63.261267624501201</v>
      </c>
    </row>
    <row r="8" spans="1:22" x14ac:dyDescent="0.3">
      <c r="A8" s="180" t="s">
        <v>94</v>
      </c>
      <c r="B8" s="180"/>
      <c r="C8" s="180"/>
      <c r="D8" s="180"/>
      <c r="E8" s="180"/>
      <c r="F8" s="180"/>
      <c r="G8" s="180"/>
      <c r="H8" s="99"/>
      <c r="I8" s="180" t="s">
        <v>94</v>
      </c>
      <c r="J8" s="180"/>
      <c r="K8" s="180"/>
      <c r="L8" s="180"/>
      <c r="M8" s="180"/>
      <c r="N8" s="180"/>
      <c r="O8" s="180"/>
      <c r="P8" s="164">
        <v>35885</v>
      </c>
      <c r="Q8" s="165">
        <v>78.061822766258501</v>
      </c>
      <c r="R8" s="166">
        <v>83.092670455291994</v>
      </c>
      <c r="T8" s="164">
        <v>35338</v>
      </c>
      <c r="U8" s="167">
        <v>66.455547581535598</v>
      </c>
      <c r="V8" s="167">
        <v>70.3013442270518</v>
      </c>
    </row>
    <row r="9" spans="1:22" x14ac:dyDescent="0.3">
      <c r="P9" s="164">
        <v>35915</v>
      </c>
      <c r="Q9" s="165">
        <v>78.993986370404798</v>
      </c>
      <c r="R9" s="166">
        <v>84.926444063687796</v>
      </c>
      <c r="T9" s="164">
        <v>35430</v>
      </c>
      <c r="U9" s="167">
        <v>68.878525396637201</v>
      </c>
      <c r="V9" s="167">
        <v>71.957641113786195</v>
      </c>
    </row>
    <row r="10" spans="1:22" x14ac:dyDescent="0.3">
      <c r="P10" s="164">
        <v>35946</v>
      </c>
      <c r="Q10" s="165">
        <v>79.965410823023404</v>
      </c>
      <c r="R10" s="166">
        <v>86.132871254103094</v>
      </c>
      <c r="T10" s="164">
        <v>35520</v>
      </c>
      <c r="U10" s="167">
        <v>69.0619720564125</v>
      </c>
      <c r="V10" s="167">
        <v>71.505027893244403</v>
      </c>
    </row>
    <row r="11" spans="1:22" x14ac:dyDescent="0.3">
      <c r="P11" s="164">
        <v>35976</v>
      </c>
      <c r="Q11" s="165">
        <v>80.999766351422707</v>
      </c>
      <c r="R11" s="166">
        <v>85.668580436405193</v>
      </c>
      <c r="T11" s="164">
        <v>35611</v>
      </c>
      <c r="U11" s="167">
        <v>71.517070836821006</v>
      </c>
      <c r="V11" s="167">
        <v>73.734756567890798</v>
      </c>
    </row>
    <row r="12" spans="1:22" x14ac:dyDescent="0.3">
      <c r="P12" s="164">
        <v>36007</v>
      </c>
      <c r="Q12" s="165">
        <v>80.725979459752807</v>
      </c>
      <c r="R12" s="166">
        <v>84.722298921961595</v>
      </c>
      <c r="T12" s="164">
        <v>35703</v>
      </c>
      <c r="U12" s="167">
        <v>73.439756779556703</v>
      </c>
      <c r="V12" s="167">
        <v>79.659181991956501</v>
      </c>
    </row>
    <row r="13" spans="1:22" x14ac:dyDescent="0.3">
      <c r="P13" s="164">
        <v>36038</v>
      </c>
      <c r="Q13" s="165">
        <v>80.120027297375003</v>
      </c>
      <c r="R13" s="166">
        <v>83.138753905687096</v>
      </c>
      <c r="T13" s="164">
        <v>35795</v>
      </c>
      <c r="U13" s="167">
        <v>78.144199119927194</v>
      </c>
      <c r="V13" s="167">
        <v>83.611861938948394</v>
      </c>
    </row>
    <row r="14" spans="1:22" x14ac:dyDescent="0.3">
      <c r="P14" s="164">
        <v>36068</v>
      </c>
      <c r="Q14" s="165">
        <v>79.925438297670496</v>
      </c>
      <c r="R14" s="166">
        <v>84.627550878818496</v>
      </c>
      <c r="T14" s="164">
        <v>35885</v>
      </c>
      <c r="U14" s="167">
        <v>77.537570190199602</v>
      </c>
      <c r="V14" s="167">
        <v>82.843594976069099</v>
      </c>
    </row>
    <row r="15" spans="1:22" x14ac:dyDescent="0.3">
      <c r="P15" s="164">
        <v>36099</v>
      </c>
      <c r="Q15" s="165">
        <v>80.909072409213906</v>
      </c>
      <c r="R15" s="166">
        <v>85.929109589249705</v>
      </c>
      <c r="T15" s="164">
        <v>35976</v>
      </c>
      <c r="U15" s="167">
        <v>80.652115463568904</v>
      </c>
      <c r="V15" s="167">
        <v>85.680097884431405</v>
      </c>
    </row>
    <row r="16" spans="1:22" x14ac:dyDescent="0.3">
      <c r="P16" s="164">
        <v>36129</v>
      </c>
      <c r="Q16" s="165">
        <v>82.540598571630895</v>
      </c>
      <c r="R16" s="166">
        <v>89.4152313554481</v>
      </c>
      <c r="T16" s="164">
        <v>36068</v>
      </c>
      <c r="U16" s="167">
        <v>79.823390397424603</v>
      </c>
      <c r="V16" s="167">
        <v>84.217829104042295</v>
      </c>
    </row>
    <row r="17" spans="16:22" x14ac:dyDescent="0.3">
      <c r="P17" s="164">
        <v>36160</v>
      </c>
      <c r="Q17" s="165">
        <v>83.696946898941206</v>
      </c>
      <c r="R17" s="166">
        <v>90.353521771362594</v>
      </c>
      <c r="T17" s="164">
        <v>36160</v>
      </c>
      <c r="U17" s="167">
        <v>83.938822841213806</v>
      </c>
      <c r="V17" s="167">
        <v>90.886492755209304</v>
      </c>
    </row>
    <row r="18" spans="16:22" x14ac:dyDescent="0.3">
      <c r="P18" s="164">
        <v>36191</v>
      </c>
      <c r="Q18" s="165">
        <v>83.886320851064198</v>
      </c>
      <c r="R18" s="166">
        <v>90.461323124588802</v>
      </c>
      <c r="T18" s="164">
        <v>36250</v>
      </c>
      <c r="U18" s="167">
        <v>83.391731905498304</v>
      </c>
      <c r="V18" s="167">
        <v>85.604995828854797</v>
      </c>
    </row>
    <row r="19" spans="16:22" x14ac:dyDescent="0.3">
      <c r="P19" s="164">
        <v>36219</v>
      </c>
      <c r="Q19" s="165">
        <v>83.602128406502203</v>
      </c>
      <c r="R19" s="166">
        <v>87.045459639280296</v>
      </c>
      <c r="T19" s="164">
        <v>36341</v>
      </c>
      <c r="U19" s="167">
        <v>87.504033895448003</v>
      </c>
      <c r="V19" s="167">
        <v>92.748565485027001</v>
      </c>
    </row>
    <row r="20" spans="16:22" x14ac:dyDescent="0.3">
      <c r="P20" s="164">
        <v>36250</v>
      </c>
      <c r="Q20" s="165">
        <v>83.957615081183704</v>
      </c>
      <c r="R20" s="166">
        <v>86.063889253931706</v>
      </c>
      <c r="T20" s="164">
        <v>36433</v>
      </c>
      <c r="U20" s="167">
        <v>88.963121864780405</v>
      </c>
      <c r="V20" s="167">
        <v>94.948852295730106</v>
      </c>
    </row>
    <row r="21" spans="16:22" x14ac:dyDescent="0.3">
      <c r="P21" s="164">
        <v>36280</v>
      </c>
      <c r="Q21" s="165">
        <v>85.234992236876707</v>
      </c>
      <c r="R21" s="166">
        <v>86.528115994282402</v>
      </c>
      <c r="T21" s="164">
        <v>36525</v>
      </c>
      <c r="U21" s="167">
        <v>90.786356775523302</v>
      </c>
      <c r="V21" s="167">
        <v>94.537845617522606</v>
      </c>
    </row>
    <row r="22" spans="16:22" x14ac:dyDescent="0.3">
      <c r="P22" s="164">
        <v>36311</v>
      </c>
      <c r="Q22" s="165">
        <v>86.756862557889505</v>
      </c>
      <c r="R22" s="166">
        <v>91.108740054796897</v>
      </c>
      <c r="T22" s="164">
        <v>36616</v>
      </c>
      <c r="U22" s="167">
        <v>92.759364713846296</v>
      </c>
      <c r="V22" s="167">
        <v>96.527981837808099</v>
      </c>
    </row>
    <row r="23" spans="16:22" x14ac:dyDescent="0.3">
      <c r="P23" s="164">
        <v>36341</v>
      </c>
      <c r="Q23" s="165">
        <v>87.973406268156097</v>
      </c>
      <c r="R23" s="166">
        <v>93.396844812293807</v>
      </c>
      <c r="T23" s="164">
        <v>36707</v>
      </c>
      <c r="U23" s="167">
        <v>96.984115906844707</v>
      </c>
      <c r="V23" s="167">
        <v>100.42568204806</v>
      </c>
    </row>
    <row r="24" spans="16:22" x14ac:dyDescent="0.3">
      <c r="P24" s="164">
        <v>36372</v>
      </c>
      <c r="Q24" s="165">
        <v>88.449434071661898</v>
      </c>
      <c r="R24" s="166">
        <v>95.933248349375006</v>
      </c>
      <c r="T24" s="164">
        <v>36799</v>
      </c>
      <c r="U24" s="167">
        <v>96.905915125824805</v>
      </c>
      <c r="V24" s="167">
        <v>102.786569324702</v>
      </c>
    </row>
    <row r="25" spans="16:22" x14ac:dyDescent="0.3">
      <c r="P25" s="164">
        <v>36403</v>
      </c>
      <c r="Q25" s="165">
        <v>88.697072742943405</v>
      </c>
      <c r="R25" s="166">
        <v>94.573729943507303</v>
      </c>
      <c r="T25" s="164">
        <v>36891</v>
      </c>
      <c r="U25" s="167">
        <v>100</v>
      </c>
      <c r="V25" s="167">
        <v>100</v>
      </c>
    </row>
    <row r="26" spans="16:22" x14ac:dyDescent="0.3">
      <c r="P26" s="164">
        <v>36433</v>
      </c>
      <c r="Q26" s="165">
        <v>89.1665540450268</v>
      </c>
      <c r="R26" s="166">
        <v>95.128051773598997</v>
      </c>
      <c r="T26" s="164">
        <v>36981</v>
      </c>
      <c r="U26" s="167">
        <v>100.05558697113599</v>
      </c>
      <c r="V26" s="167">
        <v>103.88862057793899</v>
      </c>
    </row>
    <row r="27" spans="16:22" x14ac:dyDescent="0.3">
      <c r="P27" s="164">
        <v>36464</v>
      </c>
      <c r="Q27" s="165">
        <v>89.888838075928405</v>
      </c>
      <c r="R27" s="166">
        <v>94.096284626297503</v>
      </c>
      <c r="T27" s="164">
        <v>37072</v>
      </c>
      <c r="U27" s="167">
        <v>101.597741635123</v>
      </c>
      <c r="V27" s="167">
        <v>101.428801508375</v>
      </c>
    </row>
    <row r="28" spans="16:22" x14ac:dyDescent="0.3">
      <c r="P28" s="164">
        <v>36494</v>
      </c>
      <c r="Q28" s="165">
        <v>90.869471306600303</v>
      </c>
      <c r="R28" s="166">
        <v>95.742904240575498</v>
      </c>
      <c r="T28" s="164">
        <v>37164</v>
      </c>
      <c r="U28" s="167">
        <v>106.529883653675</v>
      </c>
      <c r="V28" s="167">
        <v>106.37580074685501</v>
      </c>
    </row>
    <row r="29" spans="16:22" x14ac:dyDescent="0.3">
      <c r="P29" s="164">
        <v>36525</v>
      </c>
      <c r="Q29" s="165">
        <v>91.321779019891395</v>
      </c>
      <c r="R29" s="166">
        <v>95.276871284880301</v>
      </c>
      <c r="T29" s="164">
        <v>37256</v>
      </c>
      <c r="U29" s="167">
        <v>103.18827707855</v>
      </c>
      <c r="V29" s="167">
        <v>100.51151695564999</v>
      </c>
    </row>
    <row r="30" spans="16:22" x14ac:dyDescent="0.3">
      <c r="P30" s="164">
        <v>36556</v>
      </c>
      <c r="Q30" s="165">
        <v>92.254656298277595</v>
      </c>
      <c r="R30" s="166">
        <v>97.224795782167703</v>
      </c>
      <c r="T30" s="164">
        <v>37346</v>
      </c>
      <c r="U30" s="167">
        <v>107.156877162117</v>
      </c>
      <c r="V30" s="167">
        <v>100.97617397006501</v>
      </c>
    </row>
    <row r="31" spans="16:22" x14ac:dyDescent="0.3">
      <c r="P31" s="164">
        <v>36585</v>
      </c>
      <c r="Q31" s="165">
        <v>92.577283806018201</v>
      </c>
      <c r="R31" s="166">
        <v>96.910507120225702</v>
      </c>
      <c r="T31" s="164">
        <v>37437</v>
      </c>
      <c r="U31" s="167">
        <v>109.16044961598899</v>
      </c>
      <c r="V31" s="167">
        <v>100.216329337294</v>
      </c>
    </row>
    <row r="32" spans="16:22" x14ac:dyDescent="0.3">
      <c r="P32" s="164">
        <v>36616</v>
      </c>
      <c r="Q32" s="165">
        <v>93.311318439254293</v>
      </c>
      <c r="R32" s="166">
        <v>97.976199744339596</v>
      </c>
      <c r="T32" s="164">
        <v>37529</v>
      </c>
      <c r="U32" s="167">
        <v>112.789354079061</v>
      </c>
      <c r="V32" s="167">
        <v>106.338601466226</v>
      </c>
    </row>
    <row r="33" spans="16:22" x14ac:dyDescent="0.3">
      <c r="P33" s="164">
        <v>36646</v>
      </c>
      <c r="Q33" s="165">
        <v>94.039915549266894</v>
      </c>
      <c r="R33" s="166">
        <v>96.535878162404799</v>
      </c>
      <c r="T33" s="164">
        <v>37621</v>
      </c>
      <c r="U33" s="167">
        <v>116.85045320072599</v>
      </c>
      <c r="V33" s="167">
        <v>107.589265167508</v>
      </c>
    </row>
    <row r="34" spans="16:22" x14ac:dyDescent="0.3">
      <c r="P34" s="164">
        <v>36677</v>
      </c>
      <c r="Q34" s="165">
        <v>95.743004832444996</v>
      </c>
      <c r="R34" s="166">
        <v>97.774909044676605</v>
      </c>
      <c r="T34" s="164">
        <v>37711</v>
      </c>
      <c r="U34" s="167">
        <v>118.10109188886</v>
      </c>
      <c r="V34" s="167">
        <v>110.67978809425701</v>
      </c>
    </row>
    <row r="35" spans="16:22" x14ac:dyDescent="0.3">
      <c r="P35" s="164">
        <v>36707</v>
      </c>
      <c r="Q35" s="165">
        <v>97.684619613798304</v>
      </c>
      <c r="R35" s="166">
        <v>100.672901653</v>
      </c>
      <c r="T35" s="164">
        <v>37802</v>
      </c>
      <c r="U35" s="167">
        <v>122.085527669527</v>
      </c>
      <c r="V35" s="167">
        <v>113.09684938939</v>
      </c>
    </row>
    <row r="36" spans="16:22" x14ac:dyDescent="0.3">
      <c r="P36" s="164">
        <v>36738</v>
      </c>
      <c r="Q36" s="165">
        <v>98.152181936030104</v>
      </c>
      <c r="R36" s="166">
        <v>104.89057558560999</v>
      </c>
      <c r="T36" s="164">
        <v>37894</v>
      </c>
      <c r="U36" s="167">
        <v>125.914839026382</v>
      </c>
      <c r="V36" s="167">
        <v>112.574610721517</v>
      </c>
    </row>
    <row r="37" spans="16:22" x14ac:dyDescent="0.3">
      <c r="P37" s="164">
        <v>36769</v>
      </c>
      <c r="Q37" s="165">
        <v>97.762782527164106</v>
      </c>
      <c r="R37" s="166">
        <v>105.890848884574</v>
      </c>
      <c r="T37" s="164">
        <v>37986</v>
      </c>
      <c r="U37" s="167">
        <v>128.36091615620199</v>
      </c>
      <c r="V37" s="167">
        <v>115.66651063289299</v>
      </c>
    </row>
    <row r="38" spans="16:22" x14ac:dyDescent="0.3">
      <c r="P38" s="164">
        <v>36799</v>
      </c>
      <c r="Q38" s="165">
        <v>97.295721975179802</v>
      </c>
      <c r="R38" s="166">
        <v>103.81551569321699</v>
      </c>
      <c r="T38" s="164">
        <v>38077</v>
      </c>
      <c r="U38" s="167">
        <v>133.62160553221801</v>
      </c>
      <c r="V38" s="167">
        <v>120.79870543776001</v>
      </c>
    </row>
    <row r="39" spans="16:22" x14ac:dyDescent="0.3">
      <c r="P39" s="164">
        <v>36830</v>
      </c>
      <c r="Q39" s="165">
        <v>98.336774695954603</v>
      </c>
      <c r="R39" s="166">
        <v>101.29989455522799</v>
      </c>
      <c r="T39" s="164">
        <v>38168</v>
      </c>
      <c r="U39" s="167">
        <v>140.36576851162201</v>
      </c>
      <c r="V39" s="167">
        <v>124.023719516135</v>
      </c>
    </row>
    <row r="40" spans="16:22" x14ac:dyDescent="0.3">
      <c r="P40" s="164">
        <v>36860</v>
      </c>
      <c r="Q40" s="165">
        <v>99.346638652177404</v>
      </c>
      <c r="R40" s="166">
        <v>99.799668574359401</v>
      </c>
      <c r="T40" s="164">
        <v>38260</v>
      </c>
      <c r="U40" s="167">
        <v>144.63859022066001</v>
      </c>
      <c r="V40" s="167">
        <v>128.22623128033399</v>
      </c>
    </row>
    <row r="41" spans="16:22" x14ac:dyDescent="0.3">
      <c r="P41" s="164">
        <v>36891</v>
      </c>
      <c r="Q41" s="165">
        <v>100</v>
      </c>
      <c r="R41" s="166">
        <v>100</v>
      </c>
      <c r="T41" s="164">
        <v>38352</v>
      </c>
      <c r="U41" s="167">
        <v>145.19020151020001</v>
      </c>
      <c r="V41" s="167">
        <v>128.86678606466501</v>
      </c>
    </row>
    <row r="42" spans="16:22" x14ac:dyDescent="0.3">
      <c r="P42" s="164">
        <v>36922</v>
      </c>
      <c r="Q42" s="165">
        <v>100.14324348090599</v>
      </c>
      <c r="R42" s="166">
        <v>101.346839879535</v>
      </c>
      <c r="T42" s="164">
        <v>38442</v>
      </c>
      <c r="U42" s="167">
        <v>155.51106383320999</v>
      </c>
      <c r="V42" s="167">
        <v>134.41164575329401</v>
      </c>
    </row>
    <row r="43" spans="16:22" x14ac:dyDescent="0.3">
      <c r="P43" s="164">
        <v>36950</v>
      </c>
      <c r="Q43" s="165">
        <v>100.387272440732</v>
      </c>
      <c r="R43" s="166">
        <v>103.34617373870999</v>
      </c>
      <c r="T43" s="164">
        <v>38533</v>
      </c>
      <c r="U43" s="167">
        <v>160.61073387449201</v>
      </c>
      <c r="V43" s="167">
        <v>138.390523453897</v>
      </c>
    </row>
    <row r="44" spans="16:22" x14ac:dyDescent="0.3">
      <c r="P44" s="164">
        <v>36981</v>
      </c>
      <c r="Q44" s="165">
        <v>100.553058077665</v>
      </c>
      <c r="R44" s="166">
        <v>104.249439169616</v>
      </c>
      <c r="T44" s="164">
        <v>38625</v>
      </c>
      <c r="U44" s="167">
        <v>164.85882536398699</v>
      </c>
      <c r="V44" s="167">
        <v>148.71245288885001</v>
      </c>
    </row>
    <row r="45" spans="16:22" x14ac:dyDescent="0.3">
      <c r="P45" s="164">
        <v>37011</v>
      </c>
      <c r="Q45" s="165">
        <v>100.65200339233</v>
      </c>
      <c r="R45" s="166">
        <v>103.187964830483</v>
      </c>
      <c r="T45" s="164">
        <v>38717</v>
      </c>
      <c r="U45" s="167">
        <v>167.465512119978</v>
      </c>
      <c r="V45" s="167">
        <v>148.117115172827</v>
      </c>
    </row>
    <row r="46" spans="16:22" x14ac:dyDescent="0.3">
      <c r="P46" s="164">
        <v>37042</v>
      </c>
      <c r="Q46" s="165">
        <v>100.915403456356</v>
      </c>
      <c r="R46" s="166">
        <v>102.321012653065</v>
      </c>
      <c r="T46" s="164">
        <v>38807</v>
      </c>
      <c r="U46" s="167">
        <v>171.70554818701001</v>
      </c>
      <c r="V46" s="167">
        <v>150.38993680832701</v>
      </c>
    </row>
    <row r="47" spans="16:22" x14ac:dyDescent="0.3">
      <c r="P47" s="164">
        <v>37072</v>
      </c>
      <c r="Q47" s="165">
        <v>102.236600363424</v>
      </c>
      <c r="R47" s="166">
        <v>102.512375893265</v>
      </c>
      <c r="T47" s="164">
        <v>38898</v>
      </c>
      <c r="U47" s="167">
        <v>176.11470265926701</v>
      </c>
      <c r="V47" s="167">
        <v>153.361400995194</v>
      </c>
    </row>
    <row r="48" spans="16:22" x14ac:dyDescent="0.3">
      <c r="P48" s="164">
        <v>37103</v>
      </c>
      <c r="Q48" s="165">
        <v>103.97029474145</v>
      </c>
      <c r="R48" s="166">
        <v>104.83146026662899</v>
      </c>
      <c r="T48" s="164">
        <v>38990</v>
      </c>
      <c r="U48" s="167">
        <v>175.55014346414299</v>
      </c>
      <c r="V48" s="167">
        <v>156.08597581903101</v>
      </c>
    </row>
    <row r="49" spans="16:22" x14ac:dyDescent="0.3">
      <c r="P49" s="164">
        <v>37134</v>
      </c>
      <c r="Q49" s="165">
        <v>105.96095273813501</v>
      </c>
      <c r="R49" s="166">
        <v>106.735353971321</v>
      </c>
      <c r="T49" s="164">
        <v>39082</v>
      </c>
      <c r="U49" s="167">
        <v>175.004265653109</v>
      </c>
      <c r="V49" s="167">
        <v>159.60454696693199</v>
      </c>
    </row>
    <row r="50" spans="16:22" x14ac:dyDescent="0.3">
      <c r="P50" s="164">
        <v>37164</v>
      </c>
      <c r="Q50" s="165">
        <v>107.005208979369</v>
      </c>
      <c r="R50" s="166">
        <v>106.997505345599</v>
      </c>
      <c r="T50" s="164">
        <v>39172</v>
      </c>
      <c r="U50" s="167">
        <v>181.10687227462401</v>
      </c>
      <c r="V50" s="167">
        <v>164.11251443587301</v>
      </c>
    </row>
    <row r="51" spans="16:22" x14ac:dyDescent="0.3">
      <c r="P51" s="164">
        <v>37195</v>
      </c>
      <c r="Q51" s="165">
        <v>106.582765495703</v>
      </c>
      <c r="R51" s="166">
        <v>103.707196110106</v>
      </c>
      <c r="T51" s="164">
        <v>39263</v>
      </c>
      <c r="U51" s="167">
        <v>184.18338634988601</v>
      </c>
      <c r="V51" s="167">
        <v>168.86261106467299</v>
      </c>
    </row>
    <row r="52" spans="16:22" x14ac:dyDescent="0.3">
      <c r="P52" s="164">
        <v>37225</v>
      </c>
      <c r="Q52" s="165">
        <v>105.430597041227</v>
      </c>
      <c r="R52" s="166">
        <v>102.18479556089</v>
      </c>
      <c r="T52" s="164">
        <v>39355</v>
      </c>
      <c r="U52" s="167">
        <v>184.61844896937399</v>
      </c>
      <c r="V52" s="167">
        <v>165.94549058330699</v>
      </c>
    </row>
    <row r="53" spans="16:22" x14ac:dyDescent="0.3">
      <c r="P53" s="164">
        <v>37256</v>
      </c>
      <c r="Q53" s="165">
        <v>104.077086074989</v>
      </c>
      <c r="R53" s="166">
        <v>101.555335095429</v>
      </c>
      <c r="T53" s="164">
        <v>39447</v>
      </c>
      <c r="U53" s="167">
        <v>178.34948394872799</v>
      </c>
      <c r="V53" s="167">
        <v>157.445444665753</v>
      </c>
    </row>
    <row r="54" spans="16:22" x14ac:dyDescent="0.3">
      <c r="P54" s="164">
        <v>37287</v>
      </c>
      <c r="Q54" s="165">
        <v>104.394036437434</v>
      </c>
      <c r="R54" s="166">
        <v>103.08856976265299</v>
      </c>
      <c r="T54" s="164">
        <v>39538</v>
      </c>
      <c r="U54" s="167">
        <v>179.285470552205</v>
      </c>
      <c r="V54" s="167">
        <v>160.984623152897</v>
      </c>
    </row>
    <row r="55" spans="16:22" x14ac:dyDescent="0.3">
      <c r="P55" s="164">
        <v>37315</v>
      </c>
      <c r="Q55" s="165">
        <v>105.620410095781</v>
      </c>
      <c r="R55" s="166">
        <v>102.320171244972</v>
      </c>
      <c r="T55" s="164">
        <v>39629</v>
      </c>
      <c r="U55" s="167">
        <v>174.96872908150101</v>
      </c>
      <c r="V55" s="167">
        <v>157.678620458952</v>
      </c>
    </row>
    <row r="56" spans="16:22" x14ac:dyDescent="0.3">
      <c r="P56" s="164">
        <v>37346</v>
      </c>
      <c r="Q56" s="165">
        <v>107.628374428931</v>
      </c>
      <c r="R56" s="166">
        <v>101.469104761325</v>
      </c>
      <c r="T56" s="164">
        <v>39721</v>
      </c>
      <c r="U56" s="167">
        <v>172.14225677253799</v>
      </c>
      <c r="V56" s="167">
        <v>163.53443318593099</v>
      </c>
    </row>
    <row r="57" spans="16:22" x14ac:dyDescent="0.3">
      <c r="P57" s="164">
        <v>37376</v>
      </c>
      <c r="Q57" s="165">
        <v>108.638805721606</v>
      </c>
      <c r="R57" s="166">
        <v>100.608840550734</v>
      </c>
      <c r="T57" s="164">
        <v>39813</v>
      </c>
      <c r="U57" s="167">
        <v>159.62751414006101</v>
      </c>
      <c r="V57" s="167">
        <v>133.91496713521599</v>
      </c>
    </row>
    <row r="58" spans="16:22" x14ac:dyDescent="0.3">
      <c r="P58" s="164">
        <v>37407</v>
      </c>
      <c r="Q58" s="165">
        <v>109.255284010507</v>
      </c>
      <c r="R58" s="166">
        <v>100.307899908292</v>
      </c>
      <c r="T58" s="164">
        <v>39903</v>
      </c>
      <c r="U58" s="167">
        <v>147.287737579805</v>
      </c>
      <c r="V58" s="167">
        <v>119.18872601930499</v>
      </c>
    </row>
    <row r="59" spans="16:22" x14ac:dyDescent="0.3">
      <c r="P59" s="164">
        <v>37437</v>
      </c>
      <c r="Q59" s="165">
        <v>109.665583818958</v>
      </c>
      <c r="R59" s="166">
        <v>100.864634500733</v>
      </c>
      <c r="T59" s="164">
        <v>39994</v>
      </c>
      <c r="U59" s="167">
        <v>145.083883389167</v>
      </c>
      <c r="V59" s="167">
        <v>114.554809157712</v>
      </c>
    </row>
    <row r="60" spans="16:22" x14ac:dyDescent="0.3">
      <c r="P60" s="164">
        <v>37468</v>
      </c>
      <c r="Q60" s="165">
        <v>110.62202865182699</v>
      </c>
      <c r="R60" s="166">
        <v>101.761134282331</v>
      </c>
      <c r="T60" s="164">
        <v>40086</v>
      </c>
      <c r="U60" s="167">
        <v>139.06084926802501</v>
      </c>
      <c r="V60" s="167">
        <v>104.609818398907</v>
      </c>
    </row>
    <row r="61" spans="16:22" x14ac:dyDescent="0.3">
      <c r="P61" s="164">
        <v>37499</v>
      </c>
      <c r="Q61" s="165">
        <v>111.777187085224</v>
      </c>
      <c r="R61" s="166">
        <v>104.48521589286599</v>
      </c>
      <c r="T61" s="164">
        <v>40178</v>
      </c>
      <c r="U61" s="167">
        <v>134.96139515629301</v>
      </c>
      <c r="V61" s="167">
        <v>107.39512993127801</v>
      </c>
    </row>
    <row r="62" spans="16:22" x14ac:dyDescent="0.3">
      <c r="P62" s="164">
        <v>37529</v>
      </c>
      <c r="Q62" s="165">
        <v>113.30521112649799</v>
      </c>
      <c r="R62" s="166">
        <v>106.703437122287</v>
      </c>
      <c r="T62" s="164">
        <v>40268</v>
      </c>
      <c r="U62" s="167">
        <v>137.02663613792299</v>
      </c>
      <c r="V62" s="167">
        <v>106.730388089076</v>
      </c>
    </row>
    <row r="63" spans="16:22" x14ac:dyDescent="0.3">
      <c r="P63" s="164">
        <v>37560</v>
      </c>
      <c r="Q63" s="165">
        <v>115.10629744408</v>
      </c>
      <c r="R63" s="166">
        <v>109.104823258884</v>
      </c>
      <c r="T63" s="164">
        <v>40359</v>
      </c>
      <c r="U63" s="167">
        <v>129.51514104553701</v>
      </c>
      <c r="V63" s="167">
        <v>115.38934808993</v>
      </c>
    </row>
    <row r="64" spans="16:22" x14ac:dyDescent="0.3">
      <c r="P64" s="164">
        <v>37590</v>
      </c>
      <c r="Q64" s="165">
        <v>116.826380155192</v>
      </c>
      <c r="R64" s="166">
        <v>109.04651338719199</v>
      </c>
      <c r="T64" s="164">
        <v>40451</v>
      </c>
      <c r="U64" s="167">
        <v>130.15160365063099</v>
      </c>
      <c r="V64" s="167">
        <v>109.477921629308</v>
      </c>
    </row>
    <row r="65" spans="16:22" x14ac:dyDescent="0.3">
      <c r="P65" s="164">
        <v>37621</v>
      </c>
      <c r="Q65" s="165">
        <v>117.814932642824</v>
      </c>
      <c r="R65" s="166">
        <v>108.545710895738</v>
      </c>
      <c r="T65" s="164">
        <v>40543</v>
      </c>
      <c r="U65" s="167">
        <v>130.71457776460099</v>
      </c>
      <c r="V65" s="167">
        <v>122.614029521831</v>
      </c>
    </row>
    <row r="66" spans="16:22" x14ac:dyDescent="0.3">
      <c r="P66" s="164">
        <v>37652</v>
      </c>
      <c r="Q66" s="165">
        <v>117.664788874344</v>
      </c>
      <c r="R66" s="166">
        <v>107.460933640249</v>
      </c>
      <c r="T66" s="164">
        <v>40633</v>
      </c>
      <c r="U66" s="167">
        <v>126.315992087263</v>
      </c>
      <c r="V66" s="167">
        <v>109.255017530854</v>
      </c>
    </row>
    <row r="67" spans="16:22" x14ac:dyDescent="0.3">
      <c r="P67" s="164">
        <v>37680</v>
      </c>
      <c r="Q67" s="165">
        <v>117.54834016417399</v>
      </c>
      <c r="R67" s="166">
        <v>108.078027364379</v>
      </c>
      <c r="T67" s="164">
        <v>40724</v>
      </c>
      <c r="U67" s="167">
        <v>128.47923639881299</v>
      </c>
      <c r="V67" s="167">
        <v>115.675594089363</v>
      </c>
    </row>
    <row r="68" spans="16:22" x14ac:dyDescent="0.3">
      <c r="P68" s="164">
        <v>37711</v>
      </c>
      <c r="Q68" s="165">
        <v>118.520772407357</v>
      </c>
      <c r="R68" s="166">
        <v>110.427993579789</v>
      </c>
      <c r="T68" s="164">
        <v>40816</v>
      </c>
      <c r="U68" s="167">
        <v>130.28363324165201</v>
      </c>
      <c r="V68" s="167">
        <v>119.325023654513</v>
      </c>
    </row>
    <row r="69" spans="16:22" x14ac:dyDescent="0.3">
      <c r="P69" s="164">
        <v>37741</v>
      </c>
      <c r="Q69" s="165">
        <v>120.287239308533</v>
      </c>
      <c r="R69" s="166">
        <v>112.690382172485</v>
      </c>
      <c r="T69" s="164">
        <v>40908</v>
      </c>
      <c r="U69" s="167">
        <v>131.774390136622</v>
      </c>
      <c r="V69" s="167">
        <v>123.16260678896199</v>
      </c>
    </row>
    <row r="70" spans="16:22" x14ac:dyDescent="0.3">
      <c r="P70" s="164">
        <v>37772</v>
      </c>
      <c r="Q70" s="165">
        <v>121.79751288510801</v>
      </c>
      <c r="R70" s="166">
        <v>113.875300548011</v>
      </c>
      <c r="T70" s="164">
        <v>40999</v>
      </c>
      <c r="U70" s="167">
        <v>128.50412737222101</v>
      </c>
      <c r="V70" s="167">
        <v>115.887807274848</v>
      </c>
    </row>
    <row r="71" spans="16:22" x14ac:dyDescent="0.3">
      <c r="P71" s="164">
        <v>37802</v>
      </c>
      <c r="Q71" s="165">
        <v>122.65511308715899</v>
      </c>
      <c r="R71" s="166">
        <v>113.436138827248</v>
      </c>
      <c r="T71" s="164">
        <v>41090</v>
      </c>
      <c r="U71" s="167">
        <v>132.340717439667</v>
      </c>
      <c r="V71" s="167">
        <v>123.484138408802</v>
      </c>
    </row>
    <row r="72" spans="16:22" x14ac:dyDescent="0.3">
      <c r="P72" s="164">
        <v>37833</v>
      </c>
      <c r="Q72" s="165">
        <v>123.67635453224</v>
      </c>
      <c r="R72" s="166">
        <v>112.823824126777</v>
      </c>
      <c r="T72" s="164">
        <v>41182</v>
      </c>
      <c r="U72" s="167">
        <v>134.93670069446799</v>
      </c>
      <c r="V72" s="167">
        <v>126.057756661761</v>
      </c>
    </row>
    <row r="73" spans="16:22" x14ac:dyDescent="0.3">
      <c r="P73" s="164">
        <v>37864</v>
      </c>
      <c r="Q73" s="165">
        <v>124.945729577276</v>
      </c>
      <c r="R73" s="166">
        <v>111.872964233503</v>
      </c>
      <c r="T73" s="164">
        <v>41274</v>
      </c>
      <c r="U73" s="167">
        <v>139.912217096462</v>
      </c>
      <c r="V73" s="167">
        <v>129.49108222592099</v>
      </c>
    </row>
    <row r="74" spans="16:22" x14ac:dyDescent="0.3">
      <c r="P74" s="164">
        <v>37894</v>
      </c>
      <c r="Q74" s="165">
        <v>126.608246029509</v>
      </c>
      <c r="R74" s="166">
        <v>112.371247306551</v>
      </c>
      <c r="T74" s="164">
        <v>41364</v>
      </c>
      <c r="U74" s="167">
        <v>134.260769221429</v>
      </c>
      <c r="V74" s="167">
        <v>128.585152632666</v>
      </c>
    </row>
    <row r="75" spans="16:22" x14ac:dyDescent="0.3">
      <c r="P75" s="164">
        <v>37925</v>
      </c>
      <c r="Q75" s="165">
        <v>127.59606664447</v>
      </c>
      <c r="R75" s="166">
        <v>113.56807031922</v>
      </c>
      <c r="T75" s="164">
        <v>41455</v>
      </c>
      <c r="U75" s="167">
        <v>144.53181895519</v>
      </c>
      <c r="V75" s="167">
        <v>135.08941444494499</v>
      </c>
    </row>
    <row r="76" spans="16:22" x14ac:dyDescent="0.3">
      <c r="P76" s="164">
        <v>37955</v>
      </c>
      <c r="Q76" s="165">
        <v>127.98048680845299</v>
      </c>
      <c r="R76" s="166">
        <v>115.04760949069301</v>
      </c>
      <c r="T76" s="164">
        <v>41547</v>
      </c>
      <c r="U76" s="167">
        <v>146.06298472917399</v>
      </c>
      <c r="V76" s="167">
        <v>136.309331915097</v>
      </c>
    </row>
    <row r="77" spans="16:22" x14ac:dyDescent="0.3">
      <c r="P77" s="164">
        <v>37986</v>
      </c>
      <c r="Q77" s="165">
        <v>128.49139568158799</v>
      </c>
      <c r="R77" s="166">
        <v>115.851351763022</v>
      </c>
      <c r="T77" s="164">
        <v>41639</v>
      </c>
      <c r="U77" s="167">
        <v>151.09064433300099</v>
      </c>
      <c r="V77" s="167">
        <v>141.09944664067899</v>
      </c>
    </row>
    <row r="78" spans="16:22" x14ac:dyDescent="0.3">
      <c r="P78" s="164">
        <v>38017</v>
      </c>
      <c r="Q78" s="165">
        <v>129.733568696422</v>
      </c>
      <c r="R78" s="166">
        <v>116.67270565500699</v>
      </c>
      <c r="T78" s="164">
        <v>41729</v>
      </c>
      <c r="U78" s="167">
        <v>153.27641224105099</v>
      </c>
      <c r="V78" s="167">
        <v>144.259191212839</v>
      </c>
    </row>
    <row r="79" spans="16:22" x14ac:dyDescent="0.3">
      <c r="P79" s="164">
        <v>38046</v>
      </c>
      <c r="Q79" s="165">
        <v>132.210633433109</v>
      </c>
      <c r="R79" s="166">
        <v>118.61002780114499</v>
      </c>
      <c r="T79" s="164">
        <v>41820</v>
      </c>
      <c r="U79" s="167">
        <v>157.98411407745201</v>
      </c>
      <c r="V79" s="167">
        <v>148.824935639476</v>
      </c>
    </row>
    <row r="80" spans="16:22" x14ac:dyDescent="0.3">
      <c r="P80" s="164">
        <v>38077</v>
      </c>
      <c r="Q80" s="165">
        <v>134.769236950292</v>
      </c>
      <c r="R80" s="166">
        <v>121.077420574839</v>
      </c>
      <c r="T80" s="164">
        <v>41912</v>
      </c>
      <c r="U80" s="167">
        <v>162.563235620521</v>
      </c>
      <c r="V80" s="167">
        <v>152.356399411024</v>
      </c>
    </row>
    <row r="81" spans="16:22" x14ac:dyDescent="0.3">
      <c r="P81" s="164">
        <v>38107</v>
      </c>
      <c r="Q81" s="165">
        <v>137.27129650088301</v>
      </c>
      <c r="R81" s="166">
        <v>123.05375794211299</v>
      </c>
      <c r="T81" s="164">
        <v>42004</v>
      </c>
      <c r="U81" s="167">
        <v>165.76279697165199</v>
      </c>
      <c r="V81" s="167">
        <v>156.832182051085</v>
      </c>
    </row>
    <row r="82" spans="16:22" x14ac:dyDescent="0.3">
      <c r="P82" s="164">
        <v>38138</v>
      </c>
      <c r="Q82" s="165">
        <v>138.73575740384001</v>
      </c>
      <c r="R82" s="166">
        <v>123.268051166335</v>
      </c>
      <c r="T82" s="164">
        <v>42094</v>
      </c>
      <c r="U82" s="167">
        <v>169.00036371105699</v>
      </c>
      <c r="V82" s="167">
        <v>161.77494400424899</v>
      </c>
    </row>
    <row r="83" spans="16:22" x14ac:dyDescent="0.3">
      <c r="P83" s="164">
        <v>38168</v>
      </c>
      <c r="Q83" s="165">
        <v>140.87670355997699</v>
      </c>
      <c r="R83" s="166">
        <v>124.10012967376301</v>
      </c>
      <c r="T83" s="164">
        <v>42185</v>
      </c>
      <c r="U83" s="167">
        <v>173.73354927253001</v>
      </c>
      <c r="V83" s="167">
        <v>164.575299428357</v>
      </c>
    </row>
    <row r="84" spans="16:22" x14ac:dyDescent="0.3">
      <c r="P84" s="164">
        <v>38199</v>
      </c>
      <c r="Q84" s="165">
        <v>142.86024241777</v>
      </c>
      <c r="R84" s="166">
        <v>124.748840389874</v>
      </c>
      <c r="T84" s="164">
        <v>42277</v>
      </c>
      <c r="U84" s="167">
        <v>177.78773035102401</v>
      </c>
      <c r="V84" s="167">
        <v>167.44433541420699</v>
      </c>
    </row>
    <row r="85" spans="16:22" x14ac:dyDescent="0.3">
      <c r="P85" s="164">
        <v>38230</v>
      </c>
      <c r="Q85" s="165">
        <v>145.17386497879801</v>
      </c>
      <c r="R85" s="166">
        <v>126.982329990949</v>
      </c>
      <c r="T85" s="164">
        <v>42369</v>
      </c>
      <c r="U85" s="167">
        <v>178.29116372394799</v>
      </c>
      <c r="V85" s="167">
        <v>168.778507647385</v>
      </c>
    </row>
    <row r="86" spans="16:22" x14ac:dyDescent="0.3">
      <c r="P86" s="164">
        <v>38260</v>
      </c>
      <c r="Q86" s="165">
        <v>146.072292346903</v>
      </c>
      <c r="R86" s="166">
        <v>128.735869897762</v>
      </c>
      <c r="T86" s="164">
        <v>42460</v>
      </c>
      <c r="U86" s="167">
        <v>181.91813224135799</v>
      </c>
      <c r="V86" s="167">
        <v>173.40442782373501</v>
      </c>
    </row>
    <row r="87" spans="16:22" x14ac:dyDescent="0.3">
      <c r="P87" s="164">
        <v>38291</v>
      </c>
      <c r="Q87" s="165">
        <v>145.72294866419401</v>
      </c>
      <c r="R87" s="166">
        <v>130.590137893026</v>
      </c>
      <c r="T87" s="164">
        <v>42551</v>
      </c>
      <c r="U87" s="167">
        <v>186.015417945096</v>
      </c>
      <c r="V87" s="167">
        <v>175.70608321142001</v>
      </c>
    </row>
    <row r="88" spans="16:22" x14ac:dyDescent="0.3">
      <c r="P88" s="164">
        <v>38321</v>
      </c>
      <c r="Q88" s="165">
        <v>145.511784316106</v>
      </c>
      <c r="R88" s="166">
        <v>130.31522981627501</v>
      </c>
      <c r="T88" s="164">
        <v>42643</v>
      </c>
      <c r="U88" s="167">
        <v>192.60794266132001</v>
      </c>
      <c r="V88" s="167">
        <v>183.37847970218399</v>
      </c>
    </row>
    <row r="89" spans="16:22" x14ac:dyDescent="0.3">
      <c r="P89" s="164">
        <v>38352</v>
      </c>
      <c r="Q89" s="165">
        <v>146.744079823031</v>
      </c>
      <c r="R89" s="166">
        <v>130.68020952452</v>
      </c>
      <c r="T89" s="164">
        <v>42735</v>
      </c>
      <c r="U89" s="167">
        <v>193.39084909511999</v>
      </c>
      <c r="V89" s="167">
        <v>179.427378217757</v>
      </c>
    </row>
    <row r="90" spans="16:22" x14ac:dyDescent="0.3">
      <c r="P90" s="164">
        <v>38383</v>
      </c>
      <c r="Q90" s="165">
        <v>150.03771417786899</v>
      </c>
      <c r="R90" s="166">
        <v>130.46943519737201</v>
      </c>
      <c r="T90" s="164">
        <v>42825</v>
      </c>
      <c r="U90" s="167">
        <v>203.97266633553599</v>
      </c>
      <c r="V90" s="167">
        <v>186.327274298883</v>
      </c>
    </row>
    <row r="91" spans="16:22" x14ac:dyDescent="0.3">
      <c r="P91" s="164">
        <v>38411</v>
      </c>
      <c r="Q91" s="165">
        <v>153.72589913071801</v>
      </c>
      <c r="R91" s="166">
        <v>132.96731599900301</v>
      </c>
      <c r="T91" s="164">
        <v>42916</v>
      </c>
      <c r="U91" s="167">
        <v>212.88124457061099</v>
      </c>
      <c r="V91" s="167">
        <v>190.41352961963699</v>
      </c>
    </row>
    <row r="92" spans="16:22" x14ac:dyDescent="0.3">
      <c r="P92" s="164">
        <v>38442</v>
      </c>
      <c r="Q92" s="165">
        <v>157.070225697789</v>
      </c>
      <c r="R92" s="166">
        <v>134.73238074358599</v>
      </c>
      <c r="T92" s="164">
        <v>43008</v>
      </c>
      <c r="U92" s="167">
        <v>213.11121901955099</v>
      </c>
      <c r="V92" s="167">
        <v>194.10617770782599</v>
      </c>
    </row>
    <row r="93" spans="16:22" x14ac:dyDescent="0.3">
      <c r="P93" s="164">
        <v>38472</v>
      </c>
      <c r="Q93" s="165">
        <v>159.11653364465499</v>
      </c>
      <c r="R93" s="166">
        <v>136.81585264990801</v>
      </c>
      <c r="T93" s="164">
        <v>43100</v>
      </c>
      <c r="U93" s="167">
        <v>219.24898518367101</v>
      </c>
      <c r="V93" s="167">
        <v>195.41496369105101</v>
      </c>
    </row>
    <row r="94" spans="16:22" x14ac:dyDescent="0.3">
      <c r="P94" s="164">
        <v>38503</v>
      </c>
      <c r="Q94" s="165">
        <v>160.83672331666901</v>
      </c>
      <c r="R94" s="166">
        <v>138.24953354933001</v>
      </c>
      <c r="T94" s="164">
        <v>43190</v>
      </c>
      <c r="U94" s="167">
        <v>216.05422485250199</v>
      </c>
      <c r="V94" s="167">
        <v>204.48140144513499</v>
      </c>
    </row>
    <row r="95" spans="16:22" x14ac:dyDescent="0.3">
      <c r="P95" s="164">
        <v>38533</v>
      </c>
      <c r="Q95" s="165">
        <v>162.36646577875601</v>
      </c>
      <c r="R95" s="166">
        <v>139.82044990558899</v>
      </c>
      <c r="T95" s="164">
        <v>43281</v>
      </c>
      <c r="U95" s="167">
        <v>223.20699027283601</v>
      </c>
      <c r="V95" s="167">
        <v>203.37375669592501</v>
      </c>
    </row>
    <row r="96" spans="16:22" x14ac:dyDescent="0.3">
      <c r="P96" s="164">
        <v>38564</v>
      </c>
      <c r="Q96" s="165">
        <v>164.243317307252</v>
      </c>
      <c r="R96" s="166">
        <v>143.45742924532101</v>
      </c>
      <c r="T96" s="164">
        <v>43373</v>
      </c>
      <c r="U96" s="167">
        <v>224.66058004471401</v>
      </c>
      <c r="V96" s="167">
        <v>212.447555108806</v>
      </c>
    </row>
    <row r="97" spans="16:22" x14ac:dyDescent="0.3">
      <c r="P97" s="164">
        <v>38595</v>
      </c>
      <c r="Q97" s="165">
        <v>166.41658816597601</v>
      </c>
      <c r="R97" s="166">
        <v>146.67705026575001</v>
      </c>
      <c r="T97" s="164">
        <v>43465</v>
      </c>
      <c r="U97" s="167">
        <v>229.09705193618001</v>
      </c>
      <c r="V97" s="167">
        <v>209.30370661811</v>
      </c>
    </row>
    <row r="98" spans="16:22" x14ac:dyDescent="0.3">
      <c r="P98" s="164">
        <v>38625</v>
      </c>
      <c r="Q98" s="165">
        <v>168.102022669973</v>
      </c>
      <c r="R98" s="166">
        <v>150.44872941136401</v>
      </c>
      <c r="T98" s="164">
        <v>43555</v>
      </c>
      <c r="U98" s="167">
        <v>231.51557954478</v>
      </c>
      <c r="V98" s="167">
        <v>220.32150499902701</v>
      </c>
    </row>
    <row r="99" spans="16:22" x14ac:dyDescent="0.3">
      <c r="P99" s="164">
        <v>38656</v>
      </c>
      <c r="Q99" s="165">
        <v>169.20463161447401</v>
      </c>
      <c r="R99" s="166">
        <v>150.76473603914499</v>
      </c>
      <c r="T99" s="164">
        <v>43646</v>
      </c>
      <c r="U99" s="167">
        <v>234.41120595996099</v>
      </c>
      <c r="V99" s="167">
        <v>221.94913050553501</v>
      </c>
    </row>
    <row r="100" spans="16:22" x14ac:dyDescent="0.3">
      <c r="P100" s="164">
        <v>38686</v>
      </c>
      <c r="Q100" s="165">
        <v>169.13612547160201</v>
      </c>
      <c r="R100" s="166">
        <v>149.91404078039801</v>
      </c>
      <c r="T100" s="164">
        <v>43738</v>
      </c>
      <c r="U100" s="167">
        <v>238.355572553749</v>
      </c>
      <c r="V100" s="167">
        <v>218.51461645624701</v>
      </c>
    </row>
    <row r="101" spans="16:22" x14ac:dyDescent="0.3">
      <c r="P101" s="164">
        <v>38717</v>
      </c>
      <c r="Q101" s="165">
        <v>170.70574845165501</v>
      </c>
      <c r="R101" s="166">
        <v>149.54590620478399</v>
      </c>
      <c r="T101" s="164">
        <v>43830</v>
      </c>
      <c r="U101" s="167">
        <v>238.04677294899599</v>
      </c>
      <c r="V101" s="167">
        <v>226.175035061226</v>
      </c>
    </row>
    <row r="102" spans="16:22" x14ac:dyDescent="0.3">
      <c r="P102" s="164">
        <v>38748</v>
      </c>
      <c r="Q102" s="165">
        <v>172.40301155321001</v>
      </c>
      <c r="R102" s="166">
        <v>150.28232200791999</v>
      </c>
      <c r="T102" s="164">
        <v>43921</v>
      </c>
      <c r="U102" s="167">
        <v>245.51053191067601</v>
      </c>
      <c r="V102" s="167">
        <v>236.966825577957</v>
      </c>
    </row>
    <row r="103" spans="16:22" x14ac:dyDescent="0.3">
      <c r="P103" s="164">
        <v>38776</v>
      </c>
      <c r="Q103" s="165">
        <v>175.19216631799301</v>
      </c>
      <c r="R103" s="166">
        <v>152.35913700482101</v>
      </c>
      <c r="T103" s="164">
        <v>44012</v>
      </c>
      <c r="U103" s="167">
        <v>241.05771048272101</v>
      </c>
      <c r="V103" s="167">
        <v>220.25525781379699</v>
      </c>
    </row>
    <row r="104" spans="16:22" x14ac:dyDescent="0.3">
      <c r="P104" s="164">
        <v>38807</v>
      </c>
      <c r="Q104" s="165">
        <v>175.846570568315</v>
      </c>
      <c r="R104" s="166">
        <v>152.98313936714601</v>
      </c>
      <c r="T104" s="164">
        <v>44104</v>
      </c>
      <c r="U104" s="167">
        <v>246.005499696122</v>
      </c>
      <c r="V104" s="167">
        <v>227.92637003736101</v>
      </c>
    </row>
    <row r="105" spans="16:22" x14ac:dyDescent="0.3">
      <c r="P105" s="164">
        <v>38837</v>
      </c>
      <c r="Q105" s="165">
        <v>177.14122561706199</v>
      </c>
      <c r="R105" s="166">
        <v>154.37527267763301</v>
      </c>
      <c r="T105" s="164">
        <v>44196</v>
      </c>
      <c r="U105" s="167">
        <v>258.441500881389</v>
      </c>
      <c r="V105" s="167">
        <v>247.63114641778799</v>
      </c>
    </row>
    <row r="106" spans="16:22" x14ac:dyDescent="0.3">
      <c r="P106" s="164">
        <v>38868</v>
      </c>
      <c r="Q106" s="165">
        <v>177.646896915063</v>
      </c>
      <c r="R106" s="166">
        <v>154.30754282270601</v>
      </c>
      <c r="T106" s="164">
        <v>44286</v>
      </c>
      <c r="U106" s="167">
        <v>257.48431021567001</v>
      </c>
      <c r="V106" s="167">
        <v>243.70329373448499</v>
      </c>
    </row>
    <row r="107" spans="16:22" x14ac:dyDescent="0.3">
      <c r="P107" s="164">
        <v>38898</v>
      </c>
      <c r="Q107" s="165">
        <v>179.23252718359601</v>
      </c>
      <c r="R107" s="166">
        <v>155.460092718098</v>
      </c>
      <c r="T107" s="164">
        <v>44377</v>
      </c>
      <c r="U107" s="167">
        <v>271.61089466739998</v>
      </c>
      <c r="V107" s="167">
        <v>257.49870366738298</v>
      </c>
    </row>
    <row r="108" spans="16:22" x14ac:dyDescent="0.3">
      <c r="P108" s="164">
        <v>38929</v>
      </c>
      <c r="Q108" s="165">
        <v>178.90091912426399</v>
      </c>
      <c r="R108" s="166">
        <v>155.261908629338</v>
      </c>
      <c r="T108" s="164">
        <v>44469</v>
      </c>
      <c r="U108" s="167">
        <v>280.40975490239799</v>
      </c>
      <c r="V108" s="167">
        <v>274.790602652129</v>
      </c>
    </row>
    <row r="109" spans="16:22" x14ac:dyDescent="0.3">
      <c r="P109" s="164">
        <v>38960</v>
      </c>
      <c r="Q109" s="165">
        <v>178.20704346717801</v>
      </c>
      <c r="R109" s="166">
        <v>155.960911197569</v>
      </c>
      <c r="T109" s="164">
        <v>44561</v>
      </c>
      <c r="U109" s="167">
        <v>295.62331104286602</v>
      </c>
      <c r="V109" s="167">
        <v>289.49119744671202</v>
      </c>
    </row>
    <row r="110" spans="16:22" x14ac:dyDescent="0.3">
      <c r="P110" s="164">
        <v>38990</v>
      </c>
      <c r="Q110" s="165">
        <v>176.36935398050099</v>
      </c>
      <c r="R110" s="166">
        <v>155.104693593364</v>
      </c>
      <c r="T110" s="164">
        <v>44651</v>
      </c>
      <c r="U110" s="167">
        <v>296.45379246365599</v>
      </c>
      <c r="V110" s="167">
        <v>283.48096093541898</v>
      </c>
    </row>
    <row r="111" spans="16:22" x14ac:dyDescent="0.3">
      <c r="P111" s="164">
        <v>39021</v>
      </c>
      <c r="Q111" s="165">
        <v>175.204279424714</v>
      </c>
      <c r="R111" s="166">
        <v>155.95251041311599</v>
      </c>
      <c r="T111" s="164">
        <v>44742</v>
      </c>
      <c r="U111" s="167">
        <v>313.51451813877497</v>
      </c>
      <c r="V111" s="167">
        <v>317.54431510374201</v>
      </c>
    </row>
    <row r="112" spans="16:22" x14ac:dyDescent="0.3">
      <c r="P112" s="164">
        <v>39051</v>
      </c>
      <c r="Q112" s="165">
        <v>175.407835017054</v>
      </c>
      <c r="R112" s="166">
        <v>156.91302929001901</v>
      </c>
      <c r="T112" s="164">
        <v>44834</v>
      </c>
      <c r="U112" s="167">
        <v>312.01239252598998</v>
      </c>
      <c r="V112" s="167">
        <v>299.912414606303</v>
      </c>
    </row>
    <row r="113" spans="16:22" x14ac:dyDescent="0.3">
      <c r="P113" s="164">
        <v>39082</v>
      </c>
      <c r="Q113" s="165">
        <v>176.88329846142699</v>
      </c>
      <c r="R113" s="166">
        <v>160.89241431272899</v>
      </c>
      <c r="T113" s="164">
        <v>44926</v>
      </c>
      <c r="U113" s="167">
        <v>311.512037049995</v>
      </c>
      <c r="V113" s="167">
        <v>290.19764152066602</v>
      </c>
    </row>
    <row r="114" spans="16:22" x14ac:dyDescent="0.3">
      <c r="P114" s="164">
        <v>39113</v>
      </c>
      <c r="Q114" s="165">
        <v>179.55091841590601</v>
      </c>
      <c r="R114" s="166">
        <v>163.40451136093901</v>
      </c>
      <c r="T114" s="164">
        <v>45016</v>
      </c>
      <c r="U114" s="167">
        <v>309.56701153380101</v>
      </c>
      <c r="V114" s="167">
        <v>269.90424886293499</v>
      </c>
    </row>
    <row r="115" spans="16:22" x14ac:dyDescent="0.3">
      <c r="P115" s="164">
        <v>39141</v>
      </c>
      <c r="Q115" s="165">
        <v>181.767889027351</v>
      </c>
      <c r="R115" s="166">
        <v>165.83773044305099</v>
      </c>
      <c r="T115" s="164">
        <v>45107</v>
      </c>
      <c r="U115" s="167">
        <v>314.911425447711</v>
      </c>
      <c r="V115" s="167">
        <v>288.32311334025002</v>
      </c>
    </row>
    <row r="116" spans="16:22" x14ac:dyDescent="0.3">
      <c r="P116" s="164">
        <v>39172</v>
      </c>
      <c r="Q116" s="165">
        <v>183.491669984916</v>
      </c>
      <c r="R116" s="166">
        <v>165.27377565467401</v>
      </c>
      <c r="T116" s="164">
        <v>45199</v>
      </c>
      <c r="U116" s="167">
        <v>321.780714741201</v>
      </c>
      <c r="V116" s="167">
        <v>272.93688099199699</v>
      </c>
    </row>
    <row r="117" spans="16:22" x14ac:dyDescent="0.3">
      <c r="P117" s="164">
        <v>39202</v>
      </c>
      <c r="Q117" s="165">
        <v>185.113343100842</v>
      </c>
      <c r="R117" s="166">
        <v>166.61562619994999</v>
      </c>
      <c r="T117" s="164">
        <v>45291</v>
      </c>
      <c r="U117" s="167">
        <v>317.90100809003297</v>
      </c>
      <c r="V117" s="167">
        <v>263.34285005837802</v>
      </c>
    </row>
    <row r="118" spans="16:22" x14ac:dyDescent="0.3">
      <c r="P118" s="164">
        <v>39233</v>
      </c>
      <c r="Q118" s="165">
        <v>185.34008904296499</v>
      </c>
      <c r="R118" s="166">
        <v>166.34434750405401</v>
      </c>
      <c r="T118" s="164">
        <v>45382</v>
      </c>
      <c r="U118" s="167">
        <v>322.73551855950899</v>
      </c>
      <c r="V118" s="167">
        <v>274.68794614595203</v>
      </c>
    </row>
    <row r="119" spans="16:22" x14ac:dyDescent="0.3">
      <c r="P119" s="164">
        <v>39263</v>
      </c>
      <c r="Q119" s="165">
        <v>186.456630688302</v>
      </c>
      <c r="R119" s="166">
        <v>168.73233314915399</v>
      </c>
      <c r="T119" s="164">
        <v>45473</v>
      </c>
      <c r="U119" s="167">
        <v>321.73241463511999</v>
      </c>
      <c r="V119" s="167">
        <v>281.66091950241901</v>
      </c>
    </row>
    <row r="120" spans="16:22" x14ac:dyDescent="0.3">
      <c r="P120" s="164">
        <v>39294</v>
      </c>
      <c r="Q120" s="165">
        <v>186.27132919106799</v>
      </c>
      <c r="R120" s="166">
        <v>168.54545768402201</v>
      </c>
      <c r="T120" s="164">
        <v>45565</v>
      </c>
      <c r="U120" s="167">
        <v>327.08002568088398</v>
      </c>
      <c r="V120" s="167">
        <v>267.71349225790999</v>
      </c>
    </row>
    <row r="121" spans="16:22" x14ac:dyDescent="0.3">
      <c r="P121" s="164">
        <v>39325</v>
      </c>
      <c r="Q121" s="165">
        <v>187.107169347754</v>
      </c>
      <c r="R121" s="166">
        <v>168.719823479507</v>
      </c>
      <c r="T121" s="164">
        <v>45657</v>
      </c>
      <c r="U121" s="167">
        <v>323.24997833260801</v>
      </c>
      <c r="V121" s="167">
        <v>256.09311958620702</v>
      </c>
    </row>
    <row r="122" spans="16:22" x14ac:dyDescent="0.3">
      <c r="P122" s="164">
        <v>39355</v>
      </c>
      <c r="Q122" s="165">
        <v>185.15661247902099</v>
      </c>
      <c r="R122" s="166">
        <v>164.783803769727</v>
      </c>
      <c r="T122" s="164">
        <v>45747</v>
      </c>
      <c r="U122" s="167">
        <v>337.60899018795197</v>
      </c>
      <c r="V122" s="167">
        <v>286.37564209015301</v>
      </c>
    </row>
    <row r="123" spans="16:22" x14ac:dyDescent="0.3">
      <c r="P123" s="164">
        <v>39386</v>
      </c>
      <c r="Q123" s="165">
        <v>182.07354682986499</v>
      </c>
      <c r="R123" s="166">
        <v>160.43235526262001</v>
      </c>
      <c r="T123" s="164">
        <v>45838</v>
      </c>
      <c r="U123" s="167">
        <v>328.51479416007999</v>
      </c>
      <c r="V123" s="167">
        <v>256.685528438745</v>
      </c>
    </row>
    <row r="124" spans="16:22" x14ac:dyDescent="0.3">
      <c r="P124" s="164">
        <v>39416</v>
      </c>
      <c r="Q124" s="165">
        <v>179.283714661598</v>
      </c>
      <c r="R124" s="166">
        <v>154.89384770837199</v>
      </c>
      <c r="T124" s="164">
        <v>45930</v>
      </c>
      <c r="U124" s="167">
        <v>333.60155349543902</v>
      </c>
      <c r="V124" s="167">
        <v>278.149540576042</v>
      </c>
    </row>
    <row r="125" spans="16:22" x14ac:dyDescent="0.3">
      <c r="P125" s="164">
        <v>39447</v>
      </c>
      <c r="Q125" s="165">
        <v>178.83276074945101</v>
      </c>
      <c r="R125" s="166">
        <v>153.15681019632501</v>
      </c>
      <c r="T125" s="164">
        <v>46022</v>
      </c>
      <c r="U125" s="167">
        <v>330.11905070257899</v>
      </c>
      <c r="V125" s="167">
        <v>267.56632394666599</v>
      </c>
    </row>
    <row r="126" spans="16:22" x14ac:dyDescent="0.3">
      <c r="P126" s="164">
        <v>39478</v>
      </c>
      <c r="Q126" s="165">
        <v>180.32771544873501</v>
      </c>
      <c r="R126" s="166">
        <v>153.53612133329599</v>
      </c>
      <c r="T126" s="164">
        <v>46112</v>
      </c>
      <c r="U126" s="167">
        <v>339.84388919378699</v>
      </c>
      <c r="V126" s="167">
        <v>272.50217183347399</v>
      </c>
    </row>
    <row r="127" spans="16:22" x14ac:dyDescent="0.3">
      <c r="P127" s="164">
        <v>39507</v>
      </c>
      <c r="Q127" s="165">
        <v>180.04369321098201</v>
      </c>
      <c r="R127" s="166">
        <v>157.77276861334499</v>
      </c>
      <c r="T127" s="164">
        <v>46203</v>
      </c>
      <c r="U127" s="167" t="s">
        <v>96</v>
      </c>
      <c r="V127" s="167" t="s">
        <v>96</v>
      </c>
    </row>
    <row r="128" spans="16:22" x14ac:dyDescent="0.3">
      <c r="P128" s="164">
        <v>39538</v>
      </c>
      <c r="Q128" s="165">
        <v>178.06921045448601</v>
      </c>
      <c r="R128" s="166">
        <v>159.653573979897</v>
      </c>
      <c r="T128" s="164">
        <v>46295</v>
      </c>
      <c r="U128" s="167" t="s">
        <v>96</v>
      </c>
      <c r="V128" s="167" t="s">
        <v>96</v>
      </c>
    </row>
    <row r="129" spans="16:22" x14ac:dyDescent="0.3">
      <c r="P129" s="164">
        <v>39568</v>
      </c>
      <c r="Q129" s="165">
        <v>175.068290393713</v>
      </c>
      <c r="R129" s="166">
        <v>159.274710190344</v>
      </c>
      <c r="T129" s="164">
        <v>46387</v>
      </c>
      <c r="U129" s="167" t="s">
        <v>96</v>
      </c>
      <c r="V129" s="167" t="s">
        <v>96</v>
      </c>
    </row>
    <row r="130" spans="16:22" x14ac:dyDescent="0.3">
      <c r="P130" s="164">
        <v>39599</v>
      </c>
      <c r="Q130" s="165">
        <v>173.68053257983999</v>
      </c>
      <c r="R130" s="166">
        <v>154.70897669466899</v>
      </c>
      <c r="T130" s="164">
        <v>46477</v>
      </c>
      <c r="U130" s="167" t="s">
        <v>96</v>
      </c>
      <c r="V130" s="167" t="s">
        <v>96</v>
      </c>
    </row>
    <row r="131" spans="16:22" x14ac:dyDescent="0.3">
      <c r="P131" s="164">
        <v>39629</v>
      </c>
      <c r="Q131" s="165">
        <v>173.15307220157399</v>
      </c>
      <c r="R131" s="166">
        <v>152.43687767124899</v>
      </c>
      <c r="T131" s="164">
        <v>46568</v>
      </c>
      <c r="U131" s="167" t="s">
        <v>96</v>
      </c>
      <c r="V131" s="167" t="s">
        <v>96</v>
      </c>
    </row>
    <row r="132" spans="16:22" x14ac:dyDescent="0.3">
      <c r="P132" s="164">
        <v>39660</v>
      </c>
      <c r="Q132" s="165">
        <v>172.88743774771299</v>
      </c>
      <c r="R132" s="166">
        <v>152.85128499573801</v>
      </c>
      <c r="T132" s="164">
        <v>46660</v>
      </c>
      <c r="U132" s="167" t="s">
        <v>96</v>
      </c>
      <c r="V132" s="167" t="s">
        <v>96</v>
      </c>
    </row>
    <row r="133" spans="16:22" x14ac:dyDescent="0.3">
      <c r="P133" s="164">
        <v>39691</v>
      </c>
      <c r="Q133" s="165">
        <v>171.68865271770801</v>
      </c>
      <c r="R133" s="166">
        <v>155.662228456425</v>
      </c>
      <c r="T133" s="164">
        <v>46752</v>
      </c>
      <c r="U133" s="167" t="s">
        <v>96</v>
      </c>
      <c r="V133" s="167" t="s">
        <v>96</v>
      </c>
    </row>
    <row r="134" spans="16:22" x14ac:dyDescent="0.3">
      <c r="P134" s="164">
        <v>39721</v>
      </c>
      <c r="Q134" s="165">
        <v>168.04887697453501</v>
      </c>
      <c r="R134" s="166">
        <v>153.44323492965199</v>
      </c>
      <c r="T134" s="164">
        <v>46843</v>
      </c>
      <c r="U134" s="167" t="s">
        <v>96</v>
      </c>
      <c r="V134" s="167" t="s">
        <v>96</v>
      </c>
    </row>
    <row r="135" spans="16:22" x14ac:dyDescent="0.3">
      <c r="P135" s="164">
        <v>39752</v>
      </c>
      <c r="Q135" s="165">
        <v>163.71073445480499</v>
      </c>
      <c r="R135" s="166">
        <v>145.340620429723</v>
      </c>
      <c r="T135" s="164">
        <v>46934</v>
      </c>
      <c r="U135" s="167" t="s">
        <v>96</v>
      </c>
      <c r="V135" s="167" t="s">
        <v>96</v>
      </c>
    </row>
    <row r="136" spans="16:22" x14ac:dyDescent="0.3">
      <c r="P136" s="164">
        <v>39782</v>
      </c>
      <c r="Q136" s="165">
        <v>157.86462939276299</v>
      </c>
      <c r="R136" s="166">
        <v>134.039157353799</v>
      </c>
      <c r="T136" s="164">
        <v>47026</v>
      </c>
      <c r="U136" s="167" t="s">
        <v>96</v>
      </c>
      <c r="V136" s="167" t="s">
        <v>96</v>
      </c>
    </row>
    <row r="137" spans="16:22" x14ac:dyDescent="0.3">
      <c r="P137" s="164">
        <v>39813</v>
      </c>
      <c r="Q137" s="165">
        <v>155.15676105624999</v>
      </c>
      <c r="R137" s="166">
        <v>128.755670515318</v>
      </c>
      <c r="T137" s="164">
        <v>47118</v>
      </c>
      <c r="U137" s="167" t="s">
        <v>96</v>
      </c>
      <c r="V137" s="167" t="s">
        <v>96</v>
      </c>
    </row>
    <row r="138" spans="16:22" x14ac:dyDescent="0.3">
      <c r="P138" s="164">
        <v>39844</v>
      </c>
      <c r="Q138" s="165">
        <v>151.70711226677599</v>
      </c>
      <c r="R138" s="166">
        <v>126.051367018628</v>
      </c>
      <c r="T138" s="164">
        <v>47208</v>
      </c>
      <c r="U138" s="167" t="s">
        <v>96</v>
      </c>
      <c r="V138" s="167" t="s">
        <v>96</v>
      </c>
    </row>
    <row r="139" spans="16:22" x14ac:dyDescent="0.3">
      <c r="P139" s="164">
        <v>39872</v>
      </c>
      <c r="Q139" s="165">
        <v>149.39039334661899</v>
      </c>
      <c r="R139" s="166">
        <v>125.253348697478</v>
      </c>
      <c r="T139" s="164">
        <v>47299</v>
      </c>
      <c r="U139" s="167" t="s">
        <v>96</v>
      </c>
      <c r="V139" s="167" t="s">
        <v>96</v>
      </c>
    </row>
    <row r="140" spans="16:22" x14ac:dyDescent="0.3">
      <c r="P140" s="164">
        <v>39903</v>
      </c>
      <c r="Q140" s="165">
        <v>144.672050345217</v>
      </c>
      <c r="R140" s="166">
        <v>118.80579184957401</v>
      </c>
      <c r="T140" s="164">
        <v>47391</v>
      </c>
      <c r="U140" s="167" t="s">
        <v>96</v>
      </c>
      <c r="V140" s="167" t="s">
        <v>96</v>
      </c>
    </row>
    <row r="141" spans="16:22" x14ac:dyDescent="0.3">
      <c r="P141" s="164">
        <v>39933</v>
      </c>
      <c r="Q141" s="165">
        <v>141.30179991882301</v>
      </c>
      <c r="R141" s="166">
        <v>115.323075088363</v>
      </c>
      <c r="T141" s="164">
        <v>47483</v>
      </c>
      <c r="U141" s="167" t="s">
        <v>96</v>
      </c>
      <c r="V141" s="167" t="s">
        <v>96</v>
      </c>
    </row>
    <row r="142" spans="16:22" x14ac:dyDescent="0.3">
      <c r="P142" s="164">
        <v>39964</v>
      </c>
      <c r="Q142" s="165">
        <v>139.064211970635</v>
      </c>
      <c r="R142" s="166">
        <v>110.38594563541599</v>
      </c>
      <c r="T142" s="164"/>
    </row>
    <row r="143" spans="16:22" x14ac:dyDescent="0.3">
      <c r="P143" s="164">
        <v>39994</v>
      </c>
      <c r="Q143" s="165">
        <v>139.30685461060801</v>
      </c>
      <c r="R143" s="166">
        <v>110.306514908439</v>
      </c>
      <c r="T143" s="164"/>
    </row>
    <row r="144" spans="16:22" x14ac:dyDescent="0.3">
      <c r="P144" s="164">
        <v>40025</v>
      </c>
      <c r="Q144" s="165">
        <v>139.78026112168999</v>
      </c>
      <c r="R144" s="166">
        <v>108.08408931232</v>
      </c>
      <c r="T144" s="164"/>
    </row>
    <row r="145" spans="16:20" x14ac:dyDescent="0.3">
      <c r="P145" s="164">
        <v>40056</v>
      </c>
      <c r="Q145" s="165">
        <v>138.91651683758599</v>
      </c>
      <c r="R145" s="166">
        <v>107.35824258411201</v>
      </c>
      <c r="T145" s="164"/>
    </row>
    <row r="146" spans="16:20" x14ac:dyDescent="0.3">
      <c r="P146" s="164">
        <v>40086</v>
      </c>
      <c r="Q146" s="165">
        <v>135.29633455947999</v>
      </c>
      <c r="R146" s="166">
        <v>104.970091240787</v>
      </c>
      <c r="T146" s="164"/>
    </row>
    <row r="147" spans="16:20" x14ac:dyDescent="0.3">
      <c r="P147" s="164">
        <v>40117</v>
      </c>
      <c r="Q147" s="165">
        <v>130.69048584923399</v>
      </c>
      <c r="R147" s="166">
        <v>102.795757262549</v>
      </c>
      <c r="T147" s="164"/>
    </row>
    <row r="148" spans="16:20" x14ac:dyDescent="0.3">
      <c r="P148" s="164">
        <v>40147</v>
      </c>
      <c r="Q148" s="165">
        <v>128.76475563934301</v>
      </c>
      <c r="R148" s="166">
        <v>101.24076084295601</v>
      </c>
      <c r="T148" s="164"/>
    </row>
    <row r="149" spans="16:20" x14ac:dyDescent="0.3">
      <c r="P149" s="164">
        <v>40178</v>
      </c>
      <c r="Q149" s="165">
        <v>129.24511449193</v>
      </c>
      <c r="R149" s="166">
        <v>100.504254635381</v>
      </c>
      <c r="T149" s="164"/>
    </row>
    <row r="150" spans="16:20" x14ac:dyDescent="0.3">
      <c r="P150" s="164">
        <v>40209</v>
      </c>
      <c r="Q150" s="165">
        <v>131.52708420044999</v>
      </c>
      <c r="R150" s="166">
        <v>100.245224328254</v>
      </c>
      <c r="T150" s="164"/>
    </row>
    <row r="151" spans="16:20" x14ac:dyDescent="0.3">
      <c r="P151" s="164">
        <v>40237</v>
      </c>
      <c r="Q151" s="165">
        <v>132.76298211385</v>
      </c>
      <c r="R151" s="166">
        <v>100.734915802762</v>
      </c>
      <c r="T151" s="164"/>
    </row>
    <row r="152" spans="16:20" x14ac:dyDescent="0.3">
      <c r="P152" s="164">
        <v>40268</v>
      </c>
      <c r="Q152" s="165">
        <v>132.106808413208</v>
      </c>
      <c r="R152" s="166">
        <v>102.765517572668</v>
      </c>
      <c r="T152" s="164"/>
    </row>
    <row r="153" spans="16:20" x14ac:dyDescent="0.3">
      <c r="P153" s="164">
        <v>40298</v>
      </c>
      <c r="Q153" s="165">
        <v>129.49337666367001</v>
      </c>
      <c r="R153" s="166">
        <v>106.510319870635</v>
      </c>
      <c r="T153" s="164"/>
    </row>
    <row r="154" spans="16:20" x14ac:dyDescent="0.3">
      <c r="P154" s="164">
        <v>40329</v>
      </c>
      <c r="Q154" s="165">
        <v>125.938477685525</v>
      </c>
      <c r="R154" s="166">
        <v>108.03275623816999</v>
      </c>
      <c r="T154" s="164"/>
    </row>
    <row r="155" spans="16:20" x14ac:dyDescent="0.3">
      <c r="P155" s="164">
        <v>40359</v>
      </c>
      <c r="Q155" s="165">
        <v>123.81340747772801</v>
      </c>
      <c r="R155" s="166">
        <v>107.253252052581</v>
      </c>
      <c r="T155" s="164"/>
    </row>
    <row r="156" spans="16:20" x14ac:dyDescent="0.3">
      <c r="P156" s="164">
        <v>40390</v>
      </c>
      <c r="Q156" s="165">
        <v>123.469719263161</v>
      </c>
      <c r="R156" s="166">
        <v>103.67497286034001</v>
      </c>
      <c r="T156" s="164"/>
    </row>
    <row r="157" spans="16:20" x14ac:dyDescent="0.3">
      <c r="P157" s="164">
        <v>40421</v>
      </c>
      <c r="Q157" s="165">
        <v>124.285256815265</v>
      </c>
      <c r="R157" s="166">
        <v>102.52990514964399</v>
      </c>
      <c r="T157" s="164"/>
    </row>
    <row r="158" spans="16:20" x14ac:dyDescent="0.3">
      <c r="P158" s="164">
        <v>40451</v>
      </c>
      <c r="Q158" s="165">
        <v>124.034083678135</v>
      </c>
      <c r="R158" s="166">
        <v>102.70865404144</v>
      </c>
      <c r="T158" s="164"/>
    </row>
    <row r="159" spans="16:20" x14ac:dyDescent="0.3">
      <c r="P159" s="164">
        <v>40482</v>
      </c>
      <c r="Q159" s="165">
        <v>123.259276219851</v>
      </c>
      <c r="R159" s="166">
        <v>105.672651208283</v>
      </c>
      <c r="T159" s="164"/>
    </row>
    <row r="160" spans="16:20" x14ac:dyDescent="0.3">
      <c r="P160" s="164">
        <v>40512</v>
      </c>
      <c r="Q160" s="165">
        <v>122.67306038328699</v>
      </c>
      <c r="R160" s="166">
        <v>108.165814908698</v>
      </c>
      <c r="T160" s="164"/>
    </row>
    <row r="161" spans="16:20" x14ac:dyDescent="0.3">
      <c r="P161" s="164">
        <v>40543</v>
      </c>
      <c r="Q161" s="165">
        <v>123.23470085240299</v>
      </c>
      <c r="R161" s="166">
        <v>110.83921330990501</v>
      </c>
      <c r="T161" s="164"/>
    </row>
    <row r="162" spans="16:20" x14ac:dyDescent="0.3">
      <c r="P162" s="164">
        <v>40574</v>
      </c>
      <c r="Q162" s="165">
        <v>122.52608663598301</v>
      </c>
      <c r="R162" s="166">
        <v>109.922884243681</v>
      </c>
      <c r="T162" s="164"/>
    </row>
    <row r="163" spans="16:20" x14ac:dyDescent="0.3">
      <c r="P163" s="164">
        <v>40602</v>
      </c>
      <c r="Q163" s="165">
        <v>120.968639495042</v>
      </c>
      <c r="R163" s="166">
        <v>105.594815738199</v>
      </c>
      <c r="T163" s="164"/>
    </row>
    <row r="164" spans="16:20" x14ac:dyDescent="0.3">
      <c r="P164" s="164">
        <v>40633</v>
      </c>
      <c r="Q164" s="165">
        <v>119.66179323204101</v>
      </c>
      <c r="R164" s="166">
        <v>101.256523751019</v>
      </c>
      <c r="T164" s="164"/>
    </row>
    <row r="165" spans="16:20" x14ac:dyDescent="0.3">
      <c r="P165" s="164">
        <v>40663</v>
      </c>
      <c r="Q165" s="165">
        <v>120.186566011843</v>
      </c>
      <c r="R165" s="166">
        <v>100.52105379763999</v>
      </c>
      <c r="T165" s="164"/>
    </row>
    <row r="166" spans="16:20" x14ac:dyDescent="0.3">
      <c r="P166" s="164">
        <v>40694</v>
      </c>
      <c r="Q166" s="165">
        <v>120.956381893542</v>
      </c>
      <c r="R166" s="166">
        <v>102.71525120803599</v>
      </c>
      <c r="T166" s="164"/>
    </row>
    <row r="167" spans="16:20" x14ac:dyDescent="0.3">
      <c r="P167" s="164">
        <v>40724</v>
      </c>
      <c r="Q167" s="165">
        <v>120.88493974737101</v>
      </c>
      <c r="R167" s="166">
        <v>105.720586632131</v>
      </c>
      <c r="T167" s="164"/>
    </row>
    <row r="168" spans="16:20" x14ac:dyDescent="0.3">
      <c r="P168" s="164">
        <v>40755</v>
      </c>
      <c r="Q168" s="165">
        <v>120.491615669076</v>
      </c>
      <c r="R168" s="166">
        <v>107.77699877067199</v>
      </c>
      <c r="T168" s="164"/>
    </row>
    <row r="169" spans="16:20" x14ac:dyDescent="0.3">
      <c r="P169" s="164">
        <v>40786</v>
      </c>
      <c r="Q169" s="165">
        <v>121.119343215174</v>
      </c>
      <c r="R169" s="166">
        <v>109.58700510522399</v>
      </c>
      <c r="T169" s="164"/>
    </row>
    <row r="170" spans="16:20" x14ac:dyDescent="0.3">
      <c r="P170" s="164">
        <v>40816</v>
      </c>
      <c r="Q170" s="165">
        <v>122.59198650811599</v>
      </c>
      <c r="R170" s="166">
        <v>110.718290663339</v>
      </c>
      <c r="T170" s="164"/>
    </row>
    <row r="171" spans="16:20" x14ac:dyDescent="0.3">
      <c r="P171" s="164">
        <v>40847</v>
      </c>
      <c r="Q171" s="165">
        <v>123.919864371282</v>
      </c>
      <c r="R171" s="166">
        <v>113.834083403066</v>
      </c>
    </row>
    <row r="172" spans="16:20" x14ac:dyDescent="0.3">
      <c r="P172" s="164">
        <v>40877</v>
      </c>
      <c r="Q172" s="165">
        <v>124.193648988373</v>
      </c>
      <c r="R172" s="166">
        <v>114.318034935181</v>
      </c>
    </row>
    <row r="173" spans="16:20" x14ac:dyDescent="0.3">
      <c r="P173" s="164">
        <v>40908</v>
      </c>
      <c r="Q173" s="165">
        <v>123.721029443855</v>
      </c>
      <c r="R173" s="166">
        <v>114.70146618762401</v>
      </c>
    </row>
    <row r="174" spans="16:20" x14ac:dyDescent="0.3">
      <c r="P174" s="164">
        <v>40939</v>
      </c>
      <c r="Q174" s="165">
        <v>122.173633593847</v>
      </c>
      <c r="R174" s="166">
        <v>110.755259751319</v>
      </c>
    </row>
    <row r="175" spans="16:20" x14ac:dyDescent="0.3">
      <c r="P175" s="164">
        <v>40968</v>
      </c>
      <c r="Q175" s="165">
        <v>120.37502539757</v>
      </c>
      <c r="R175" s="166">
        <v>108.453240280467</v>
      </c>
    </row>
    <row r="176" spans="16:20" x14ac:dyDescent="0.3">
      <c r="P176" s="164">
        <v>40999</v>
      </c>
      <c r="Q176" s="165">
        <v>120.45144896004901</v>
      </c>
      <c r="R176" s="166">
        <v>107.443224249103</v>
      </c>
    </row>
    <row r="177" spans="16:18" x14ac:dyDescent="0.3">
      <c r="P177" s="164">
        <v>41029</v>
      </c>
      <c r="Q177" s="165">
        <v>121.298746510529</v>
      </c>
      <c r="R177" s="166">
        <v>109.81527585917701</v>
      </c>
    </row>
    <row r="178" spans="16:18" x14ac:dyDescent="0.3">
      <c r="P178" s="164">
        <v>41060</v>
      </c>
      <c r="Q178" s="165">
        <v>122.742121441485</v>
      </c>
      <c r="R178" s="166">
        <v>110.886796285489</v>
      </c>
    </row>
    <row r="179" spans="16:18" x14ac:dyDescent="0.3">
      <c r="P179" s="164">
        <v>41090</v>
      </c>
      <c r="Q179" s="165">
        <v>123.213619694429</v>
      </c>
      <c r="R179" s="166">
        <v>112.548436662201</v>
      </c>
    </row>
    <row r="180" spans="16:18" x14ac:dyDescent="0.3">
      <c r="P180" s="164">
        <v>41121</v>
      </c>
      <c r="Q180" s="165">
        <v>124.189937337968</v>
      </c>
      <c r="R180" s="166">
        <v>114.033394085767</v>
      </c>
    </row>
    <row r="181" spans="16:18" x14ac:dyDescent="0.3">
      <c r="P181" s="164">
        <v>41152</v>
      </c>
      <c r="Q181" s="165">
        <v>125.562482804552</v>
      </c>
      <c r="R181" s="166">
        <v>116.711601616455</v>
      </c>
    </row>
    <row r="182" spans="16:18" x14ac:dyDescent="0.3">
      <c r="P182" s="164">
        <v>41182</v>
      </c>
      <c r="Q182" s="165">
        <v>126.926844700255</v>
      </c>
      <c r="R182" s="166">
        <v>117.123192755232</v>
      </c>
    </row>
    <row r="183" spans="16:18" x14ac:dyDescent="0.3">
      <c r="P183" s="164">
        <v>41213</v>
      </c>
      <c r="Q183" s="165">
        <v>128.86291920347699</v>
      </c>
      <c r="R183" s="166">
        <v>117.67171764465201</v>
      </c>
    </row>
    <row r="184" spans="16:18" x14ac:dyDescent="0.3">
      <c r="P184" s="164">
        <v>41243</v>
      </c>
      <c r="Q184" s="165">
        <v>129.666729959299</v>
      </c>
      <c r="R184" s="166">
        <v>116.31451039958399</v>
      </c>
    </row>
    <row r="185" spans="16:18" x14ac:dyDescent="0.3">
      <c r="P185" s="164">
        <v>41274</v>
      </c>
      <c r="Q185" s="165">
        <v>130.26521771879601</v>
      </c>
      <c r="R185" s="166">
        <v>116.82082240402499</v>
      </c>
    </row>
    <row r="186" spans="16:18" x14ac:dyDescent="0.3">
      <c r="P186" s="164">
        <v>41305</v>
      </c>
      <c r="Q186" s="165">
        <v>128.589646738097</v>
      </c>
      <c r="R186" s="166">
        <v>115.375550399239</v>
      </c>
    </row>
    <row r="187" spans="16:18" x14ac:dyDescent="0.3">
      <c r="P187" s="164">
        <v>41333</v>
      </c>
      <c r="Q187" s="165">
        <v>127.11617210897801</v>
      </c>
      <c r="R187" s="166">
        <v>116.616047482461</v>
      </c>
    </row>
    <row r="188" spans="16:18" x14ac:dyDescent="0.3">
      <c r="P188" s="164">
        <v>41364</v>
      </c>
      <c r="Q188" s="165">
        <v>126.88213699222899</v>
      </c>
      <c r="R188" s="166">
        <v>117.689852934764</v>
      </c>
    </row>
    <row r="189" spans="16:18" x14ac:dyDescent="0.3">
      <c r="P189" s="164">
        <v>41394</v>
      </c>
      <c r="Q189" s="165">
        <v>129.19301641128101</v>
      </c>
      <c r="R189" s="166">
        <v>121.44427337604201</v>
      </c>
    </row>
    <row r="190" spans="16:18" x14ac:dyDescent="0.3">
      <c r="P190" s="164">
        <v>41425</v>
      </c>
      <c r="Q190" s="165">
        <v>131.893070216192</v>
      </c>
      <c r="R190" s="166">
        <v>122.556273106568</v>
      </c>
    </row>
    <row r="191" spans="16:18" x14ac:dyDescent="0.3">
      <c r="P191" s="164">
        <v>41455</v>
      </c>
      <c r="Q191" s="165">
        <v>134.41267168446299</v>
      </c>
      <c r="R191" s="166">
        <v>124.024902993298</v>
      </c>
    </row>
    <row r="192" spans="16:18" x14ac:dyDescent="0.3">
      <c r="P192" s="164">
        <v>41486</v>
      </c>
      <c r="Q192" s="165">
        <v>135.52507599330701</v>
      </c>
      <c r="R192" s="166">
        <v>123.88722422273401</v>
      </c>
    </row>
    <row r="193" spans="16:18" x14ac:dyDescent="0.3">
      <c r="P193" s="164">
        <v>41517</v>
      </c>
      <c r="Q193" s="165">
        <v>136.403492090773</v>
      </c>
      <c r="R193" s="166">
        <v>124.91295655810499</v>
      </c>
    </row>
    <row r="194" spans="16:18" x14ac:dyDescent="0.3">
      <c r="P194" s="164">
        <v>41547</v>
      </c>
      <c r="Q194" s="165">
        <v>137.13031496432299</v>
      </c>
      <c r="R194" s="166">
        <v>125.123609444002</v>
      </c>
    </row>
    <row r="195" spans="16:18" x14ac:dyDescent="0.3">
      <c r="P195" s="164">
        <v>41578</v>
      </c>
      <c r="Q195" s="165">
        <v>137.80110671866501</v>
      </c>
      <c r="R195" s="166">
        <v>125.406751429206</v>
      </c>
    </row>
    <row r="196" spans="16:18" x14ac:dyDescent="0.3">
      <c r="P196" s="164">
        <v>41608</v>
      </c>
      <c r="Q196" s="165">
        <v>138.60996524418101</v>
      </c>
      <c r="R196" s="166">
        <v>126.069163286967</v>
      </c>
    </row>
    <row r="197" spans="16:18" x14ac:dyDescent="0.3">
      <c r="P197" s="164">
        <v>41639</v>
      </c>
      <c r="Q197" s="165">
        <v>139.944554341219</v>
      </c>
      <c r="R197" s="166">
        <v>127.02225759104201</v>
      </c>
    </row>
    <row r="198" spans="16:18" x14ac:dyDescent="0.3">
      <c r="P198" s="164">
        <v>41670</v>
      </c>
      <c r="Q198" s="165">
        <v>141.91197329790401</v>
      </c>
      <c r="R198" s="166">
        <v>129.42149372681001</v>
      </c>
    </row>
    <row r="199" spans="16:18" x14ac:dyDescent="0.3">
      <c r="P199" s="164">
        <v>41698</v>
      </c>
      <c r="Q199" s="165">
        <v>142.68782886031801</v>
      </c>
      <c r="R199" s="166">
        <v>131.031285247873</v>
      </c>
    </row>
    <row r="200" spans="16:18" x14ac:dyDescent="0.3">
      <c r="P200" s="164">
        <v>41729</v>
      </c>
      <c r="Q200" s="165">
        <v>143.072065079596</v>
      </c>
      <c r="R200" s="166">
        <v>132.66606953681</v>
      </c>
    </row>
    <row r="201" spans="16:18" x14ac:dyDescent="0.3">
      <c r="P201" s="164">
        <v>41759</v>
      </c>
      <c r="Q201" s="165">
        <v>143.45908864467199</v>
      </c>
      <c r="R201" s="166">
        <v>133.39553503308801</v>
      </c>
    </row>
    <row r="202" spans="16:18" x14ac:dyDescent="0.3">
      <c r="P202" s="164">
        <v>41790</v>
      </c>
      <c r="Q202" s="165">
        <v>145.45962555040501</v>
      </c>
      <c r="R202" s="166">
        <v>134.165880202842</v>
      </c>
    </row>
    <row r="203" spans="16:18" x14ac:dyDescent="0.3">
      <c r="P203" s="164">
        <v>41820</v>
      </c>
      <c r="Q203" s="165">
        <v>147.802957511221</v>
      </c>
      <c r="R203" s="166">
        <v>135.518584775671</v>
      </c>
    </row>
    <row r="204" spans="16:18" x14ac:dyDescent="0.3">
      <c r="P204" s="164">
        <v>41851</v>
      </c>
      <c r="Q204" s="165">
        <v>150.32505928746301</v>
      </c>
      <c r="R204" s="166">
        <v>136.82371683817101</v>
      </c>
    </row>
    <row r="205" spans="16:18" x14ac:dyDescent="0.3">
      <c r="P205" s="164">
        <v>41882</v>
      </c>
      <c r="Q205" s="165">
        <v>151.865307391307</v>
      </c>
      <c r="R205" s="166">
        <v>138.90627263859099</v>
      </c>
    </row>
    <row r="206" spans="16:18" x14ac:dyDescent="0.3">
      <c r="P206" s="164">
        <v>41912</v>
      </c>
      <c r="Q206" s="165">
        <v>153.05138343592799</v>
      </c>
      <c r="R206" s="166">
        <v>140.52635754840699</v>
      </c>
    </row>
    <row r="207" spans="16:18" x14ac:dyDescent="0.3">
      <c r="P207" s="164">
        <v>41943</v>
      </c>
      <c r="Q207" s="165">
        <v>153.76579860241401</v>
      </c>
      <c r="R207" s="166">
        <v>141.89574877626899</v>
      </c>
    </row>
    <row r="208" spans="16:18" x14ac:dyDescent="0.3">
      <c r="P208" s="164">
        <v>41973</v>
      </c>
      <c r="Q208" s="165">
        <v>154.679552789273</v>
      </c>
      <c r="R208" s="166">
        <v>142.905877017379</v>
      </c>
    </row>
    <row r="209" spans="16:18" x14ac:dyDescent="0.3">
      <c r="P209" s="164">
        <v>42004</v>
      </c>
      <c r="Q209" s="165">
        <v>155.59194588825201</v>
      </c>
      <c r="R209" s="166">
        <v>144.462458773495</v>
      </c>
    </row>
    <row r="210" spans="16:18" x14ac:dyDescent="0.3">
      <c r="P210" s="164">
        <v>42035</v>
      </c>
      <c r="Q210" s="165">
        <v>157.02859423499001</v>
      </c>
      <c r="R210" s="166">
        <v>147.16702018034499</v>
      </c>
    </row>
    <row r="211" spans="16:18" x14ac:dyDescent="0.3">
      <c r="P211" s="164">
        <v>42063</v>
      </c>
      <c r="Q211" s="165">
        <v>157.71514841951199</v>
      </c>
      <c r="R211" s="166">
        <v>148.401662546067</v>
      </c>
    </row>
    <row r="212" spans="16:18" x14ac:dyDescent="0.3">
      <c r="P212" s="164">
        <v>42094</v>
      </c>
      <c r="Q212" s="165">
        <v>158.599627877138</v>
      </c>
      <c r="R212" s="166">
        <v>149.781139889066</v>
      </c>
    </row>
    <row r="213" spans="16:18" x14ac:dyDescent="0.3">
      <c r="P213" s="164">
        <v>42124</v>
      </c>
      <c r="Q213" s="165">
        <v>159.51345443444899</v>
      </c>
      <c r="R213" s="166">
        <v>149.465031870042</v>
      </c>
    </row>
    <row r="214" spans="16:18" x14ac:dyDescent="0.3">
      <c r="P214" s="164">
        <v>42155</v>
      </c>
      <c r="Q214" s="165">
        <v>161.68615834424199</v>
      </c>
      <c r="R214" s="166">
        <v>150.66620535432901</v>
      </c>
    </row>
    <row r="215" spans="16:18" x14ac:dyDescent="0.3">
      <c r="P215" s="164">
        <v>42185</v>
      </c>
      <c r="Q215" s="165">
        <v>163.87850207567399</v>
      </c>
      <c r="R215" s="166">
        <v>150.99827702116499</v>
      </c>
    </row>
    <row r="216" spans="16:18" x14ac:dyDescent="0.3">
      <c r="P216" s="164">
        <v>42216</v>
      </c>
      <c r="Q216" s="165">
        <v>166.055601507197</v>
      </c>
      <c r="R216" s="166">
        <v>153.118728992695</v>
      </c>
    </row>
    <row r="217" spans="16:18" x14ac:dyDescent="0.3">
      <c r="P217" s="164">
        <v>42247</v>
      </c>
      <c r="Q217" s="165">
        <v>167.11918073752901</v>
      </c>
      <c r="R217" s="166">
        <v>154.29126268155099</v>
      </c>
    </row>
    <row r="218" spans="16:18" x14ac:dyDescent="0.3">
      <c r="P218" s="164">
        <v>42277</v>
      </c>
      <c r="Q218" s="165">
        <v>167.34066924013501</v>
      </c>
      <c r="R218" s="166">
        <v>154.69988319446799</v>
      </c>
    </row>
    <row r="219" spans="16:18" x14ac:dyDescent="0.3">
      <c r="P219" s="164">
        <v>42308</v>
      </c>
      <c r="Q219" s="165">
        <v>166.395754209198</v>
      </c>
      <c r="R219" s="166">
        <v>152.90838544405301</v>
      </c>
    </row>
    <row r="220" spans="16:18" x14ac:dyDescent="0.3">
      <c r="P220" s="164">
        <v>42338</v>
      </c>
      <c r="Q220" s="165">
        <v>166.442421964902</v>
      </c>
      <c r="R220" s="166">
        <v>152.369227483251</v>
      </c>
    </row>
    <row r="221" spans="16:18" x14ac:dyDescent="0.3">
      <c r="P221" s="164">
        <v>42369</v>
      </c>
      <c r="Q221" s="165">
        <v>167.62871016020401</v>
      </c>
      <c r="R221" s="166">
        <v>154.106688660179</v>
      </c>
    </row>
    <row r="222" spans="16:18" x14ac:dyDescent="0.3">
      <c r="P222" s="164">
        <v>42400</v>
      </c>
      <c r="Q222" s="165">
        <v>170.47174262632799</v>
      </c>
      <c r="R222" s="166">
        <v>158.185012308838</v>
      </c>
    </row>
    <row r="223" spans="16:18" x14ac:dyDescent="0.3">
      <c r="P223" s="164">
        <v>42429</v>
      </c>
      <c r="Q223" s="165">
        <v>171.52578062568301</v>
      </c>
      <c r="R223" s="166">
        <v>159.801001859151</v>
      </c>
    </row>
    <row r="224" spans="16:18" x14ac:dyDescent="0.3">
      <c r="P224" s="164">
        <v>42460</v>
      </c>
      <c r="Q224" s="165">
        <v>171.63267252056301</v>
      </c>
      <c r="R224" s="166">
        <v>158.774530050501</v>
      </c>
    </row>
    <row r="225" spans="16:18" x14ac:dyDescent="0.3">
      <c r="P225" s="164">
        <v>42490</v>
      </c>
      <c r="Q225" s="165">
        <v>170.800033775982</v>
      </c>
      <c r="R225" s="166">
        <v>156.62840338414301</v>
      </c>
    </row>
    <row r="226" spans="16:18" x14ac:dyDescent="0.3">
      <c r="P226" s="164">
        <v>42521</v>
      </c>
      <c r="Q226" s="165">
        <v>172.49735750690201</v>
      </c>
      <c r="R226" s="166">
        <v>157.631193883772</v>
      </c>
    </row>
    <row r="227" spans="16:18" x14ac:dyDescent="0.3">
      <c r="P227" s="164">
        <v>42551</v>
      </c>
      <c r="Q227" s="165">
        <v>175.1306053651</v>
      </c>
      <c r="R227" s="166">
        <v>161.08157336755099</v>
      </c>
    </row>
    <row r="228" spans="16:18" x14ac:dyDescent="0.3">
      <c r="P228" s="164">
        <v>42582</v>
      </c>
      <c r="Q228" s="165">
        <v>179.17755548021901</v>
      </c>
      <c r="R228" s="166">
        <v>164.982084022039</v>
      </c>
    </row>
    <row r="229" spans="16:18" x14ac:dyDescent="0.3">
      <c r="P229" s="164">
        <v>42613</v>
      </c>
      <c r="Q229" s="165">
        <v>181.25926286799501</v>
      </c>
      <c r="R229" s="166">
        <v>166.92470480983101</v>
      </c>
    </row>
    <row r="230" spans="16:18" x14ac:dyDescent="0.3">
      <c r="P230" s="164">
        <v>42643</v>
      </c>
      <c r="Q230" s="165">
        <v>182.50385230892101</v>
      </c>
      <c r="R230" s="166">
        <v>167.747732788203</v>
      </c>
    </row>
    <row r="231" spans="16:18" x14ac:dyDescent="0.3">
      <c r="P231" s="164">
        <v>42674</v>
      </c>
      <c r="Q231" s="165">
        <v>181.652749208762</v>
      </c>
      <c r="R231" s="166">
        <v>166.978319185179</v>
      </c>
    </row>
    <row r="232" spans="16:18" x14ac:dyDescent="0.3">
      <c r="P232" s="164">
        <v>42704</v>
      </c>
      <c r="Q232" s="165">
        <v>181.38972493019401</v>
      </c>
      <c r="R232" s="166">
        <v>166.01718224321201</v>
      </c>
    </row>
    <row r="233" spans="16:18" x14ac:dyDescent="0.3">
      <c r="P233" s="164">
        <v>42735</v>
      </c>
      <c r="Q233" s="165">
        <v>182.51655015240399</v>
      </c>
      <c r="R233" s="166">
        <v>164.359491433317</v>
      </c>
    </row>
    <row r="234" spans="16:18" x14ac:dyDescent="0.3">
      <c r="P234" s="164">
        <v>42766</v>
      </c>
      <c r="Q234" s="165">
        <v>186.089133175245</v>
      </c>
      <c r="R234" s="166">
        <v>164.939538006432</v>
      </c>
    </row>
    <row r="235" spans="16:18" x14ac:dyDescent="0.3">
      <c r="P235" s="164">
        <v>42794</v>
      </c>
      <c r="Q235" s="165">
        <v>190.90445606974899</v>
      </c>
      <c r="R235" s="166">
        <v>167.568934927078</v>
      </c>
    </row>
    <row r="236" spans="16:18" x14ac:dyDescent="0.3">
      <c r="P236" s="164">
        <v>42825</v>
      </c>
      <c r="Q236" s="165">
        <v>194.377454098588</v>
      </c>
      <c r="R236" s="166">
        <v>172.13234226553899</v>
      </c>
    </row>
    <row r="237" spans="16:18" x14ac:dyDescent="0.3">
      <c r="P237" s="164">
        <v>42855</v>
      </c>
      <c r="Q237" s="165">
        <v>196.42516017508001</v>
      </c>
      <c r="R237" s="166">
        <v>174.73971363975701</v>
      </c>
    </row>
    <row r="238" spans="16:18" x14ac:dyDescent="0.3">
      <c r="P238" s="164">
        <v>42886</v>
      </c>
      <c r="Q238" s="165">
        <v>198.52292362632099</v>
      </c>
      <c r="R238" s="166">
        <v>175.00377690123901</v>
      </c>
    </row>
    <row r="239" spans="16:18" x14ac:dyDescent="0.3">
      <c r="P239" s="164">
        <v>42916</v>
      </c>
      <c r="Q239" s="165">
        <v>202.32388594899899</v>
      </c>
      <c r="R239" s="166">
        <v>174.93294202248401</v>
      </c>
    </row>
    <row r="240" spans="16:18" x14ac:dyDescent="0.3">
      <c r="P240" s="164">
        <v>42947</v>
      </c>
      <c r="Q240" s="165">
        <v>204.564525807687</v>
      </c>
      <c r="R240" s="166">
        <v>173.837844808109</v>
      </c>
    </row>
    <row r="241" spans="16:18" x14ac:dyDescent="0.3">
      <c r="P241" s="164">
        <v>42978</v>
      </c>
      <c r="Q241" s="165">
        <v>204.70254669605899</v>
      </c>
      <c r="R241" s="166">
        <v>175.84976595458701</v>
      </c>
    </row>
    <row r="242" spans="16:18" x14ac:dyDescent="0.3">
      <c r="P242" s="164">
        <v>43008</v>
      </c>
      <c r="Q242" s="165">
        <v>202.77538746362899</v>
      </c>
      <c r="R242" s="166">
        <v>177.23287414458699</v>
      </c>
    </row>
    <row r="243" spans="16:18" x14ac:dyDescent="0.3">
      <c r="P243" s="164">
        <v>43039</v>
      </c>
      <c r="Q243" s="165">
        <v>202.43410207911501</v>
      </c>
      <c r="R243" s="166">
        <v>180.389778338947</v>
      </c>
    </row>
    <row r="244" spans="16:18" x14ac:dyDescent="0.3">
      <c r="P244" s="164">
        <v>43069</v>
      </c>
      <c r="Q244" s="165">
        <v>204.215441815905</v>
      </c>
      <c r="R244" s="166">
        <v>179.217835958775</v>
      </c>
    </row>
    <row r="245" spans="16:18" x14ac:dyDescent="0.3">
      <c r="P245" s="164">
        <v>43100</v>
      </c>
      <c r="Q245" s="165">
        <v>207.219792696274</v>
      </c>
      <c r="R245" s="166">
        <v>179.580643675261</v>
      </c>
    </row>
    <row r="246" spans="16:18" x14ac:dyDescent="0.3">
      <c r="P246" s="164">
        <v>43131</v>
      </c>
      <c r="Q246" s="165">
        <v>209.21989997217401</v>
      </c>
      <c r="R246" s="166">
        <v>180.39273012799899</v>
      </c>
    </row>
    <row r="247" spans="16:18" x14ac:dyDescent="0.3">
      <c r="P247" s="164">
        <v>43159</v>
      </c>
      <c r="Q247" s="165">
        <v>207.868681084668</v>
      </c>
      <c r="R247" s="166">
        <v>184.81242698024201</v>
      </c>
    </row>
    <row r="248" spans="16:18" x14ac:dyDescent="0.3">
      <c r="P248" s="164">
        <v>43190</v>
      </c>
      <c r="Q248" s="165">
        <v>205.34082461912999</v>
      </c>
      <c r="R248" s="166">
        <v>187.36078603487101</v>
      </c>
    </row>
    <row r="249" spans="16:18" x14ac:dyDescent="0.3">
      <c r="P249" s="164">
        <v>43220</v>
      </c>
      <c r="Q249" s="165">
        <v>204.90088632265801</v>
      </c>
      <c r="R249" s="166">
        <v>186.89783452703</v>
      </c>
    </row>
    <row r="250" spans="16:18" x14ac:dyDescent="0.3">
      <c r="P250" s="164">
        <v>43251</v>
      </c>
      <c r="Q250" s="165">
        <v>207.255391241578</v>
      </c>
      <c r="R250" s="166">
        <v>184.975919822066</v>
      </c>
    </row>
    <row r="251" spans="16:18" x14ac:dyDescent="0.3">
      <c r="P251" s="164">
        <v>43281</v>
      </c>
      <c r="Q251" s="165">
        <v>211.99134884749699</v>
      </c>
      <c r="R251" s="166">
        <v>185.39501242296299</v>
      </c>
    </row>
    <row r="252" spans="16:18" x14ac:dyDescent="0.3">
      <c r="P252" s="164">
        <v>43312</v>
      </c>
      <c r="Q252" s="165">
        <v>214.15557549831499</v>
      </c>
      <c r="R252" s="166">
        <v>188.29578504970499</v>
      </c>
    </row>
    <row r="253" spans="16:18" x14ac:dyDescent="0.3">
      <c r="P253" s="164">
        <v>43343</v>
      </c>
      <c r="Q253" s="165">
        <v>214.93499834737301</v>
      </c>
      <c r="R253" s="166">
        <v>192.018517802041</v>
      </c>
    </row>
    <row r="254" spans="16:18" x14ac:dyDescent="0.3">
      <c r="P254" s="164">
        <v>43373</v>
      </c>
      <c r="Q254" s="165">
        <v>213.65284461877999</v>
      </c>
      <c r="R254" s="166">
        <v>194.731924457627</v>
      </c>
    </row>
    <row r="255" spans="16:18" x14ac:dyDescent="0.3">
      <c r="P255" s="164">
        <v>43404</v>
      </c>
      <c r="Q255" s="165">
        <v>214.38320951766701</v>
      </c>
      <c r="R255" s="166">
        <v>195.04775563273799</v>
      </c>
    </row>
    <row r="256" spans="16:18" x14ac:dyDescent="0.3">
      <c r="P256" s="164">
        <v>43434</v>
      </c>
      <c r="Q256" s="165">
        <v>215.96259224010299</v>
      </c>
      <c r="R256" s="166">
        <v>193.25881299161199</v>
      </c>
    </row>
    <row r="257" spans="16:18" x14ac:dyDescent="0.3">
      <c r="P257" s="164">
        <v>43465</v>
      </c>
      <c r="Q257" s="165">
        <v>218.19066763509801</v>
      </c>
      <c r="R257" s="166">
        <v>191.679513312457</v>
      </c>
    </row>
    <row r="258" spans="16:18" x14ac:dyDescent="0.3">
      <c r="P258" s="164">
        <v>43496</v>
      </c>
      <c r="Q258" s="165">
        <v>219.61918286659301</v>
      </c>
      <c r="R258" s="166">
        <v>192.42507739032399</v>
      </c>
    </row>
    <row r="259" spans="16:18" x14ac:dyDescent="0.3">
      <c r="P259" s="164">
        <v>43524</v>
      </c>
      <c r="Q259" s="165">
        <v>219.57365704652099</v>
      </c>
      <c r="R259" s="166">
        <v>196.23875546794201</v>
      </c>
    </row>
    <row r="260" spans="16:18" x14ac:dyDescent="0.3">
      <c r="P260" s="164">
        <v>43555</v>
      </c>
      <c r="Q260" s="165">
        <v>219.80223650076601</v>
      </c>
      <c r="R260" s="166">
        <v>200.727388565268</v>
      </c>
    </row>
    <row r="261" spans="16:18" x14ac:dyDescent="0.3">
      <c r="P261" s="164">
        <v>43585</v>
      </c>
      <c r="Q261" s="165">
        <v>219.97674853781601</v>
      </c>
      <c r="R261" s="166">
        <v>201.90771601336499</v>
      </c>
    </row>
    <row r="262" spans="16:18" x14ac:dyDescent="0.3">
      <c r="P262" s="164">
        <v>43616</v>
      </c>
      <c r="Q262" s="165">
        <v>221.28610088344001</v>
      </c>
      <c r="R262" s="166">
        <v>202.294041296552</v>
      </c>
    </row>
    <row r="263" spans="16:18" x14ac:dyDescent="0.3">
      <c r="P263" s="164">
        <v>43646</v>
      </c>
      <c r="Q263" s="165">
        <v>222.56121116220999</v>
      </c>
      <c r="R263" s="166">
        <v>203.05731038789901</v>
      </c>
    </row>
    <row r="264" spans="16:18" x14ac:dyDescent="0.3">
      <c r="P264" s="164">
        <v>43677</v>
      </c>
      <c r="Q264" s="165">
        <v>224.06582233641001</v>
      </c>
      <c r="R264" s="166">
        <v>203.14739607794101</v>
      </c>
    </row>
    <row r="265" spans="16:18" x14ac:dyDescent="0.3">
      <c r="P265" s="164">
        <v>43708</v>
      </c>
      <c r="Q265" s="165">
        <v>225.634594732132</v>
      </c>
      <c r="R265" s="166">
        <v>201.23844123527999</v>
      </c>
    </row>
    <row r="266" spans="16:18" x14ac:dyDescent="0.3">
      <c r="P266" s="164">
        <v>43738</v>
      </c>
      <c r="Q266" s="165">
        <v>226.25672359001601</v>
      </c>
      <c r="R266" s="166">
        <v>199.91179680286999</v>
      </c>
    </row>
    <row r="267" spans="16:18" x14ac:dyDescent="0.3">
      <c r="P267" s="164">
        <v>43769</v>
      </c>
      <c r="Q267" s="165">
        <v>225.959512083281</v>
      </c>
      <c r="R267" s="166">
        <v>200.297148704904</v>
      </c>
    </row>
    <row r="268" spans="16:18" x14ac:dyDescent="0.3">
      <c r="P268" s="164">
        <v>43799</v>
      </c>
      <c r="Q268" s="165">
        <v>225.356171697788</v>
      </c>
      <c r="R268" s="166">
        <v>204.106924156497</v>
      </c>
    </row>
    <row r="269" spans="16:18" x14ac:dyDescent="0.3">
      <c r="P269" s="164">
        <v>43830</v>
      </c>
      <c r="Q269" s="165">
        <v>226.316146694195</v>
      </c>
      <c r="R269" s="166">
        <v>207.60814223718799</v>
      </c>
    </row>
    <row r="270" spans="16:18" x14ac:dyDescent="0.3">
      <c r="P270" s="164">
        <v>43861</v>
      </c>
      <c r="Q270" s="165">
        <v>228.763577437268</v>
      </c>
      <c r="R270" s="166">
        <v>212.630427949455</v>
      </c>
    </row>
    <row r="271" spans="16:18" x14ac:dyDescent="0.3">
      <c r="P271" s="164">
        <v>43890</v>
      </c>
      <c r="Q271" s="165">
        <v>232.145465242759</v>
      </c>
      <c r="R271" s="166">
        <v>215.48985395773701</v>
      </c>
    </row>
    <row r="272" spans="16:18" x14ac:dyDescent="0.3">
      <c r="P272" s="164">
        <v>43921</v>
      </c>
      <c r="Q272" s="165">
        <v>233.32921235330099</v>
      </c>
      <c r="R272" s="166">
        <v>216.33293244016201</v>
      </c>
    </row>
    <row r="273" spans="16:18" x14ac:dyDescent="0.3">
      <c r="P273" s="164">
        <v>43951</v>
      </c>
      <c r="Q273" s="165">
        <v>232.39628869419499</v>
      </c>
      <c r="R273" s="166">
        <v>210.488427571713</v>
      </c>
    </row>
    <row r="274" spans="16:18" x14ac:dyDescent="0.3">
      <c r="P274" s="164">
        <v>43982</v>
      </c>
      <c r="Q274" s="165">
        <v>229.16957255006</v>
      </c>
      <c r="R274" s="166">
        <v>201.89635920197301</v>
      </c>
    </row>
    <row r="275" spans="16:18" x14ac:dyDescent="0.3">
      <c r="P275" s="164">
        <v>44012</v>
      </c>
      <c r="Q275" s="165">
        <v>228.451528565687</v>
      </c>
      <c r="R275" s="166">
        <v>200.41168322411301</v>
      </c>
    </row>
    <row r="276" spans="16:18" x14ac:dyDescent="0.3">
      <c r="P276" s="164">
        <v>44043</v>
      </c>
      <c r="Q276" s="165">
        <v>228.00515103234599</v>
      </c>
      <c r="R276" s="166">
        <v>199.664836596828</v>
      </c>
    </row>
    <row r="277" spans="16:18" x14ac:dyDescent="0.3">
      <c r="P277" s="164">
        <v>44074</v>
      </c>
      <c r="Q277" s="165">
        <v>230.879341396005</v>
      </c>
      <c r="R277" s="166">
        <v>204.15017451190101</v>
      </c>
    </row>
    <row r="278" spans="16:18" x14ac:dyDescent="0.3">
      <c r="P278" s="164">
        <v>44104</v>
      </c>
      <c r="Q278" s="165">
        <v>233.72242691527501</v>
      </c>
      <c r="R278" s="166">
        <v>206.25559469366999</v>
      </c>
    </row>
    <row r="279" spans="16:18" x14ac:dyDescent="0.3">
      <c r="P279" s="164">
        <v>44135</v>
      </c>
      <c r="Q279" s="165">
        <v>239.558724697526</v>
      </c>
      <c r="R279" s="166">
        <v>213.403328884236</v>
      </c>
    </row>
    <row r="280" spans="16:18" x14ac:dyDescent="0.3">
      <c r="P280" s="164">
        <v>44165</v>
      </c>
      <c r="Q280" s="165">
        <v>242.75885292218601</v>
      </c>
      <c r="R280" s="166">
        <v>218.559587409096</v>
      </c>
    </row>
    <row r="281" spans="16:18" x14ac:dyDescent="0.3">
      <c r="P281" s="164">
        <v>44196</v>
      </c>
      <c r="Q281" s="165">
        <v>245.15777778521701</v>
      </c>
      <c r="R281" s="166">
        <v>224.523575871676</v>
      </c>
    </row>
    <row r="282" spans="16:18" x14ac:dyDescent="0.3">
      <c r="P282" s="164">
        <v>44227</v>
      </c>
      <c r="Q282" s="165">
        <v>243.591909860421</v>
      </c>
      <c r="R282" s="166">
        <v>224.05477184057301</v>
      </c>
    </row>
    <row r="283" spans="16:18" x14ac:dyDescent="0.3">
      <c r="P283" s="164">
        <v>44255</v>
      </c>
      <c r="Q283" s="165">
        <v>243.17434513014899</v>
      </c>
      <c r="R283" s="166">
        <v>222.33013581223599</v>
      </c>
    </row>
    <row r="284" spans="16:18" x14ac:dyDescent="0.3">
      <c r="P284" s="164">
        <v>44286</v>
      </c>
      <c r="Q284" s="165">
        <v>244.67366903033101</v>
      </c>
      <c r="R284" s="166">
        <v>221.04513654802901</v>
      </c>
    </row>
    <row r="285" spans="16:18" x14ac:dyDescent="0.3">
      <c r="P285" s="164">
        <v>44316</v>
      </c>
      <c r="Q285" s="165">
        <v>249.068116964556</v>
      </c>
      <c r="R285" s="166">
        <v>225.14542769475599</v>
      </c>
    </row>
    <row r="286" spans="16:18" x14ac:dyDescent="0.3">
      <c r="P286" s="164">
        <v>44347</v>
      </c>
      <c r="Q286" s="165">
        <v>253.20446996319299</v>
      </c>
      <c r="R286" s="166">
        <v>230.01040073335901</v>
      </c>
    </row>
    <row r="287" spans="16:18" x14ac:dyDescent="0.3">
      <c r="P287" s="164">
        <v>44377</v>
      </c>
      <c r="Q287" s="165">
        <v>257.92817437695601</v>
      </c>
      <c r="R287" s="166">
        <v>235.00886691608201</v>
      </c>
    </row>
    <row r="288" spans="16:18" x14ac:dyDescent="0.3">
      <c r="P288" s="164">
        <v>44408</v>
      </c>
      <c r="Q288" s="165">
        <v>261.18580068816198</v>
      </c>
      <c r="R288" s="166">
        <v>240.286734091228</v>
      </c>
    </row>
    <row r="289" spans="16:18" x14ac:dyDescent="0.3">
      <c r="P289" s="164">
        <v>44439</v>
      </c>
      <c r="Q289" s="165">
        <v>265.34651363984</v>
      </c>
      <c r="R289" s="166">
        <v>245.434389299337</v>
      </c>
    </row>
    <row r="290" spans="16:18" x14ac:dyDescent="0.3">
      <c r="P290" s="164">
        <v>44469</v>
      </c>
      <c r="Q290" s="165">
        <v>267.07611582178703</v>
      </c>
      <c r="R290" s="166">
        <v>250.434128938557</v>
      </c>
    </row>
    <row r="291" spans="16:18" x14ac:dyDescent="0.3">
      <c r="P291" s="164">
        <v>44500</v>
      </c>
      <c r="Q291" s="165">
        <v>272.95800827527898</v>
      </c>
      <c r="R291" s="166">
        <v>257.39836588433099</v>
      </c>
    </row>
    <row r="292" spans="16:18" x14ac:dyDescent="0.3">
      <c r="P292" s="164">
        <v>44530</v>
      </c>
      <c r="Q292" s="165">
        <v>277.12922273326899</v>
      </c>
      <c r="R292" s="166">
        <v>261.94221005889</v>
      </c>
    </row>
    <row r="293" spans="16:18" x14ac:dyDescent="0.3">
      <c r="P293" s="164">
        <v>44561</v>
      </c>
      <c r="Q293" s="165">
        <v>281.00014625518799</v>
      </c>
      <c r="R293" s="166">
        <v>264.07664832682298</v>
      </c>
    </row>
    <row r="294" spans="16:18" x14ac:dyDescent="0.3">
      <c r="P294" s="164">
        <v>44592</v>
      </c>
      <c r="Q294" s="165">
        <v>278.91832356193999</v>
      </c>
      <c r="R294" s="166">
        <v>257.97248765599602</v>
      </c>
    </row>
    <row r="295" spans="16:18" x14ac:dyDescent="0.3">
      <c r="P295" s="164">
        <v>44620</v>
      </c>
      <c r="Q295" s="165">
        <v>278.297508295434</v>
      </c>
      <c r="R295" s="166">
        <v>253.58089971464901</v>
      </c>
    </row>
    <row r="296" spans="16:18" x14ac:dyDescent="0.3">
      <c r="P296" s="164">
        <v>44651</v>
      </c>
      <c r="Q296" s="165">
        <v>281.48768435471902</v>
      </c>
      <c r="R296" s="166">
        <v>256.34482356347502</v>
      </c>
    </row>
    <row r="297" spans="16:18" x14ac:dyDescent="0.3">
      <c r="P297" s="164">
        <v>44681</v>
      </c>
      <c r="Q297" s="165">
        <v>289.96751968447199</v>
      </c>
      <c r="R297" s="166">
        <v>272.96601903028397</v>
      </c>
    </row>
    <row r="298" spans="16:18" x14ac:dyDescent="0.3">
      <c r="P298" s="164">
        <v>44712</v>
      </c>
      <c r="Q298" s="165">
        <v>296.709533225847</v>
      </c>
      <c r="R298" s="166">
        <v>285.25623948473998</v>
      </c>
    </row>
    <row r="299" spans="16:18" x14ac:dyDescent="0.3">
      <c r="P299" s="164">
        <v>44742</v>
      </c>
      <c r="Q299" s="165">
        <v>299.07779131993198</v>
      </c>
      <c r="R299" s="166">
        <v>288.41606920600498</v>
      </c>
    </row>
    <row r="300" spans="16:18" x14ac:dyDescent="0.3">
      <c r="P300" s="164">
        <v>44773</v>
      </c>
      <c r="Q300" s="165">
        <v>297.09993874629401</v>
      </c>
      <c r="R300" s="166">
        <v>278.78675448588302</v>
      </c>
    </row>
    <row r="301" spans="16:18" x14ac:dyDescent="0.3">
      <c r="P301" s="164">
        <v>44804</v>
      </c>
      <c r="Q301" s="165">
        <v>296.39329688622399</v>
      </c>
      <c r="R301" s="166">
        <v>274.42617379733298</v>
      </c>
    </row>
    <row r="302" spans="16:18" x14ac:dyDescent="0.3">
      <c r="P302" s="164">
        <v>44834</v>
      </c>
      <c r="Q302" s="165">
        <v>294.94297180516799</v>
      </c>
      <c r="R302" s="166">
        <v>270.02799007775798</v>
      </c>
    </row>
    <row r="303" spans="16:18" x14ac:dyDescent="0.3">
      <c r="P303" s="164">
        <v>44865</v>
      </c>
      <c r="Q303" s="165">
        <v>296.32113313014298</v>
      </c>
      <c r="R303" s="166">
        <v>271.50569837377498</v>
      </c>
    </row>
    <row r="304" spans="16:18" x14ac:dyDescent="0.3">
      <c r="P304" s="164">
        <v>44895</v>
      </c>
      <c r="Q304" s="165">
        <v>295.14957748448899</v>
      </c>
      <c r="R304" s="166">
        <v>262.89402191501199</v>
      </c>
    </row>
    <row r="305" spans="16:18" x14ac:dyDescent="0.3">
      <c r="P305" s="164">
        <v>44926</v>
      </c>
      <c r="Q305" s="165">
        <v>293.90740414485998</v>
      </c>
      <c r="R305" s="166">
        <v>256.10311134098998</v>
      </c>
    </row>
    <row r="306" spans="16:18" x14ac:dyDescent="0.3">
      <c r="P306" s="164">
        <v>44957</v>
      </c>
      <c r="Q306" s="165">
        <v>292.02601318762601</v>
      </c>
      <c r="R306" s="166">
        <v>247.08213623141401</v>
      </c>
    </row>
    <row r="307" spans="16:18" x14ac:dyDescent="0.3">
      <c r="P307" s="164">
        <v>44985</v>
      </c>
      <c r="Q307" s="165">
        <v>291.10018890664799</v>
      </c>
      <c r="R307" s="166">
        <v>245.959233904531</v>
      </c>
    </row>
    <row r="308" spans="16:18" x14ac:dyDescent="0.3">
      <c r="P308" s="164">
        <v>45016</v>
      </c>
      <c r="Q308" s="165">
        <v>292.36681233448797</v>
      </c>
      <c r="R308" s="166">
        <v>242.000599715199</v>
      </c>
    </row>
    <row r="309" spans="16:18" x14ac:dyDescent="0.3">
      <c r="P309" s="164">
        <v>45046</v>
      </c>
      <c r="Q309" s="165">
        <v>292.90146016231103</v>
      </c>
      <c r="R309" s="166">
        <v>241.580157071477</v>
      </c>
    </row>
    <row r="310" spans="16:18" x14ac:dyDescent="0.3">
      <c r="P310" s="164">
        <v>45077</v>
      </c>
      <c r="Q310" s="165">
        <v>297.40641610634702</v>
      </c>
      <c r="R310" s="166">
        <v>248.74441662996699</v>
      </c>
    </row>
    <row r="311" spans="16:18" x14ac:dyDescent="0.3">
      <c r="P311" s="164">
        <v>45107</v>
      </c>
      <c r="Q311" s="165">
        <v>299.02831987886299</v>
      </c>
      <c r="R311" s="166">
        <v>256.48944055951603</v>
      </c>
    </row>
    <row r="312" spans="16:18" x14ac:dyDescent="0.3">
      <c r="P312" s="164">
        <v>45138</v>
      </c>
      <c r="Q312" s="165">
        <v>302.26034011816898</v>
      </c>
      <c r="R312" s="166">
        <v>259.572364350074</v>
      </c>
    </row>
    <row r="313" spans="16:18" x14ac:dyDescent="0.3">
      <c r="P313" s="164">
        <v>45169</v>
      </c>
      <c r="Q313" s="165">
        <v>302.58172391855197</v>
      </c>
      <c r="R313" s="166">
        <v>250.09709627032501</v>
      </c>
    </row>
    <row r="314" spans="16:18" x14ac:dyDescent="0.3">
      <c r="P314" s="164">
        <v>45199</v>
      </c>
      <c r="Q314" s="165">
        <v>303.532050217186</v>
      </c>
      <c r="R314" s="166">
        <v>240.69397774881099</v>
      </c>
    </row>
    <row r="315" spans="16:18" x14ac:dyDescent="0.3">
      <c r="P315" s="164">
        <v>45230</v>
      </c>
      <c r="Q315" s="165">
        <v>302.58153480492001</v>
      </c>
      <c r="R315" s="166">
        <v>230.932925684759</v>
      </c>
    </row>
    <row r="316" spans="16:18" x14ac:dyDescent="0.3">
      <c r="P316" s="164">
        <v>45260</v>
      </c>
      <c r="Q316" s="165">
        <v>302.93354060746799</v>
      </c>
      <c r="R316" s="166">
        <v>235.00681606656499</v>
      </c>
    </row>
    <row r="317" spans="16:18" x14ac:dyDescent="0.3">
      <c r="P317" s="164">
        <v>45291</v>
      </c>
      <c r="Q317" s="165">
        <v>299.82674941132302</v>
      </c>
      <c r="R317" s="166">
        <v>232.53085205805999</v>
      </c>
    </row>
    <row r="318" spans="16:18" x14ac:dyDescent="0.3">
      <c r="P318" s="164">
        <v>45322</v>
      </c>
      <c r="Q318" s="165">
        <v>300.65629576039299</v>
      </c>
      <c r="R318" s="166">
        <v>239.962309196673</v>
      </c>
    </row>
    <row r="319" spans="16:18" x14ac:dyDescent="0.3">
      <c r="P319" s="164">
        <v>45351</v>
      </c>
      <c r="Q319" s="165">
        <v>300.79746430375098</v>
      </c>
      <c r="R319" s="166">
        <v>234.283534540012</v>
      </c>
    </row>
    <row r="320" spans="16:18" x14ac:dyDescent="0.3">
      <c r="P320" s="164">
        <v>45382</v>
      </c>
      <c r="Q320" s="165">
        <v>304.08644407179003</v>
      </c>
      <c r="R320" s="166">
        <v>241.203551749002</v>
      </c>
    </row>
    <row r="321" spans="16:18" x14ac:dyDescent="0.3">
      <c r="P321" s="164">
        <v>45412</v>
      </c>
      <c r="Q321" s="165">
        <v>304.01543457515402</v>
      </c>
      <c r="R321" s="166">
        <v>237.901402881987</v>
      </c>
    </row>
    <row r="322" spans="16:18" x14ac:dyDescent="0.3">
      <c r="P322" s="164">
        <v>45443</v>
      </c>
      <c r="Q322" s="165">
        <v>305.07573648162003</v>
      </c>
      <c r="R322" s="166">
        <v>244.11057625062301</v>
      </c>
    </row>
    <row r="323" spans="16:18" x14ac:dyDescent="0.3">
      <c r="P323" s="164">
        <v>45473</v>
      </c>
      <c r="Q323" s="165">
        <v>301.80344243009</v>
      </c>
      <c r="R323" s="166">
        <v>238.33999850454799</v>
      </c>
    </row>
    <row r="324" spans="16:18" x14ac:dyDescent="0.3">
      <c r="P324" s="164">
        <v>45504</v>
      </c>
      <c r="Q324" s="165">
        <v>302.10799503058399</v>
      </c>
      <c r="R324" s="166">
        <v>240.026361663817</v>
      </c>
    </row>
    <row r="325" spans="16:18" x14ac:dyDescent="0.3">
      <c r="P325" s="164">
        <v>45535</v>
      </c>
      <c r="Q325" s="165">
        <v>303.783426582385</v>
      </c>
      <c r="R325" s="166">
        <v>234.225018997256</v>
      </c>
    </row>
    <row r="326" spans="16:18" x14ac:dyDescent="0.3">
      <c r="P326" s="164">
        <v>45565</v>
      </c>
      <c r="Q326" s="165">
        <v>307.61303513467499</v>
      </c>
      <c r="R326" s="166">
        <v>236.391846118666</v>
      </c>
    </row>
    <row r="327" spans="16:18" x14ac:dyDescent="0.3">
      <c r="P327" s="164">
        <v>45596</v>
      </c>
      <c r="Q327" s="165">
        <v>307.58839308346398</v>
      </c>
      <c r="R327" s="166">
        <v>229.21401306015699</v>
      </c>
    </row>
    <row r="328" spans="16:18" x14ac:dyDescent="0.3">
      <c r="P328" s="164">
        <v>45626</v>
      </c>
      <c r="Q328" s="165">
        <v>305.87387660929397</v>
      </c>
      <c r="R328" s="166">
        <v>230.32299733810299</v>
      </c>
    </row>
    <row r="329" spans="16:18" x14ac:dyDescent="0.3">
      <c r="P329" s="164">
        <v>45657</v>
      </c>
      <c r="Q329" s="165">
        <v>302.56746102176299</v>
      </c>
      <c r="R329" s="166">
        <v>226.380959397411</v>
      </c>
    </row>
    <row r="330" spans="16:18" x14ac:dyDescent="0.3">
      <c r="P330" s="164">
        <v>45688</v>
      </c>
      <c r="Q330" s="165">
        <v>306.053274403145</v>
      </c>
      <c r="R330" s="166">
        <v>238.07066000881599</v>
      </c>
    </row>
    <row r="331" spans="16:18" x14ac:dyDescent="0.3">
      <c r="P331" s="164">
        <v>45716</v>
      </c>
      <c r="Q331" s="165">
        <v>311.65450128510702</v>
      </c>
      <c r="R331" s="166">
        <v>241.19980201458799</v>
      </c>
    </row>
    <row r="332" spans="16:18" x14ac:dyDescent="0.3">
      <c r="P332" s="164">
        <v>45747</v>
      </c>
      <c r="Q332" s="165">
        <v>315.58623861799498</v>
      </c>
      <c r="R332" s="166">
        <v>244.380181393898</v>
      </c>
    </row>
    <row r="333" spans="16:18" x14ac:dyDescent="0.3">
      <c r="P333" s="164">
        <v>45777</v>
      </c>
      <c r="Q333" s="165">
        <v>312.75594457048902</v>
      </c>
      <c r="R333" s="166">
        <v>226.36180917771301</v>
      </c>
    </row>
    <row r="334" spans="16:18" x14ac:dyDescent="0.3">
      <c r="P334" s="164">
        <v>45808</v>
      </c>
      <c r="Q334" s="165">
        <v>310.26089037097603</v>
      </c>
      <c r="R334" s="166">
        <v>224.74881372284801</v>
      </c>
    </row>
    <row r="335" spans="16:18" x14ac:dyDescent="0.3">
      <c r="P335" s="164">
        <v>45838</v>
      </c>
      <c r="Q335" s="165">
        <v>308.14935629101899</v>
      </c>
      <c r="R335" s="166">
        <v>223.98817126397699</v>
      </c>
    </row>
    <row r="336" spans="16:18" x14ac:dyDescent="0.3">
      <c r="P336" s="164">
        <v>45869</v>
      </c>
      <c r="Q336" s="165">
        <v>309.74669508801901</v>
      </c>
      <c r="R336" s="166">
        <v>237.31917584044999</v>
      </c>
    </row>
    <row r="337" spans="16:18" x14ac:dyDescent="0.3">
      <c r="P337" s="164">
        <v>45900</v>
      </c>
      <c r="Q337" s="165">
        <v>311.50243860289999</v>
      </c>
      <c r="R337" s="166">
        <v>242.28731023073701</v>
      </c>
    </row>
    <row r="338" spans="16:18" x14ac:dyDescent="0.3">
      <c r="P338" s="164">
        <v>45930</v>
      </c>
      <c r="Q338" s="165">
        <v>312.11220313486803</v>
      </c>
      <c r="R338" s="166">
        <v>243.06609120354599</v>
      </c>
    </row>
    <row r="339" spans="16:18" x14ac:dyDescent="0.3">
      <c r="P339" s="164">
        <v>45961</v>
      </c>
      <c r="Q339" s="165">
        <v>310.02080790218798</v>
      </c>
      <c r="R339" s="166">
        <v>235.67513532748001</v>
      </c>
    </row>
    <row r="340" spans="16:18" x14ac:dyDescent="0.3">
      <c r="P340" s="164">
        <v>45991</v>
      </c>
      <c r="Q340" s="165">
        <v>309.06513731332302</v>
      </c>
      <c r="R340" s="166">
        <v>228.32080818688499</v>
      </c>
    </row>
    <row r="341" spans="16:18" x14ac:dyDescent="0.3">
      <c r="P341" s="164">
        <v>46022</v>
      </c>
      <c r="Q341" s="165">
        <v>309.20458565195202</v>
      </c>
      <c r="R341" s="166">
        <v>229.01137039101999</v>
      </c>
    </row>
    <row r="342" spans="16:18" x14ac:dyDescent="0.3">
      <c r="P342" s="164">
        <v>46053</v>
      </c>
      <c r="Q342" s="165">
        <v>314.01462485392</v>
      </c>
      <c r="R342" s="166">
        <v>231.69517999073</v>
      </c>
    </row>
    <row r="343" spans="16:18" x14ac:dyDescent="0.3">
      <c r="P343" s="164">
        <v>46081</v>
      </c>
      <c r="Q343" s="165">
        <v>316.92400220843399</v>
      </c>
      <c r="R343" s="166">
        <v>241.959138424564</v>
      </c>
    </row>
    <row r="344" spans="16:18" x14ac:dyDescent="0.3">
      <c r="P344" s="164">
        <v>46112</v>
      </c>
      <c r="Q344" s="165">
        <v>319.37891150037501</v>
      </c>
      <c r="R344" s="166">
        <v>236.50312406850799</v>
      </c>
    </row>
    <row r="345" spans="16:18" x14ac:dyDescent="0.3">
      <c r="P345" s="164">
        <v>46142</v>
      </c>
      <c r="Q345" s="165">
        <v>316.58626500571103</v>
      </c>
      <c r="R345" s="166">
        <v>236.184972999032</v>
      </c>
    </row>
    <row r="346" spans="16:18" x14ac:dyDescent="0.3">
      <c r="P346" s="164">
        <v>46173</v>
      </c>
      <c r="Q346" s="165" t="s">
        <v>96</v>
      </c>
      <c r="R346" s="166" t="s">
        <v>96</v>
      </c>
    </row>
    <row r="347" spans="16:18" x14ac:dyDescent="0.3">
      <c r="P347" s="164">
        <v>46203</v>
      </c>
      <c r="Q347" s="165" t="s">
        <v>96</v>
      </c>
      <c r="R347" s="166" t="s">
        <v>96</v>
      </c>
    </row>
    <row r="348" spans="16:18" x14ac:dyDescent="0.3">
      <c r="P348" s="164">
        <v>46234</v>
      </c>
      <c r="Q348" s="165" t="s">
        <v>96</v>
      </c>
      <c r="R348" s="166" t="s">
        <v>96</v>
      </c>
    </row>
    <row r="349" spans="16:18" x14ac:dyDescent="0.3">
      <c r="P349" s="164">
        <v>46265</v>
      </c>
      <c r="Q349" s="165" t="s">
        <v>96</v>
      </c>
      <c r="R349" s="166" t="s">
        <v>96</v>
      </c>
    </row>
    <row r="350" spans="16:18" x14ac:dyDescent="0.3">
      <c r="P350" s="164">
        <v>46295</v>
      </c>
      <c r="Q350" s="165" t="s">
        <v>96</v>
      </c>
      <c r="R350" s="166" t="s">
        <v>96</v>
      </c>
    </row>
    <row r="351" spans="16:18" x14ac:dyDescent="0.3">
      <c r="P351" s="164">
        <v>46326</v>
      </c>
      <c r="Q351" s="165" t="s">
        <v>96</v>
      </c>
      <c r="R351" s="166" t="s">
        <v>96</v>
      </c>
    </row>
    <row r="352" spans="16:18" x14ac:dyDescent="0.3">
      <c r="P352" s="164">
        <v>46356</v>
      </c>
      <c r="Q352" s="165" t="s">
        <v>96</v>
      </c>
      <c r="R352" s="166" t="s">
        <v>96</v>
      </c>
    </row>
    <row r="353" spans="16:18" x14ac:dyDescent="0.3">
      <c r="P353" s="164">
        <v>46387</v>
      </c>
      <c r="Q353" s="165" t="s">
        <v>96</v>
      </c>
      <c r="R353" s="166" t="s">
        <v>96</v>
      </c>
    </row>
    <row r="354" spans="16:18" x14ac:dyDescent="0.3">
      <c r="P354" s="164">
        <v>46418</v>
      </c>
      <c r="Q354" s="165" t="s">
        <v>96</v>
      </c>
      <c r="R354" s="166" t="s">
        <v>96</v>
      </c>
    </row>
    <row r="355" spans="16:18" x14ac:dyDescent="0.3">
      <c r="P355" s="164">
        <v>46446</v>
      </c>
      <c r="Q355" s="165" t="s">
        <v>96</v>
      </c>
      <c r="R355" s="166" t="s">
        <v>96</v>
      </c>
    </row>
    <row r="356" spans="16:18" x14ac:dyDescent="0.3">
      <c r="P356" s="164">
        <v>46477</v>
      </c>
      <c r="Q356" s="165" t="s">
        <v>96</v>
      </c>
      <c r="R356" s="166" t="s">
        <v>96</v>
      </c>
    </row>
    <row r="357" spans="16:18" x14ac:dyDescent="0.3">
      <c r="P357" s="164">
        <v>46507</v>
      </c>
      <c r="Q357" s="165" t="s">
        <v>96</v>
      </c>
      <c r="R357" s="166" t="s">
        <v>96</v>
      </c>
    </row>
    <row r="358" spans="16:18" x14ac:dyDescent="0.3">
      <c r="P358" s="164">
        <v>46538</v>
      </c>
      <c r="Q358" s="165" t="s">
        <v>96</v>
      </c>
      <c r="R358" s="166" t="s">
        <v>96</v>
      </c>
    </row>
    <row r="359" spans="16:18" x14ac:dyDescent="0.3">
      <c r="P359" s="164">
        <v>46568</v>
      </c>
      <c r="Q359" s="165" t="s">
        <v>96</v>
      </c>
      <c r="R359" s="166" t="s">
        <v>96</v>
      </c>
    </row>
    <row r="360" spans="16:18" x14ac:dyDescent="0.3">
      <c r="P360" s="164">
        <v>46599</v>
      </c>
      <c r="Q360" s="165" t="s">
        <v>96</v>
      </c>
      <c r="R360" s="166" t="s">
        <v>96</v>
      </c>
    </row>
    <row r="361" spans="16:18" x14ac:dyDescent="0.3">
      <c r="P361" s="164">
        <v>46630</v>
      </c>
      <c r="Q361" s="165" t="s">
        <v>96</v>
      </c>
      <c r="R361" s="166" t="s">
        <v>96</v>
      </c>
    </row>
    <row r="362" spans="16:18" x14ac:dyDescent="0.3">
      <c r="P362" s="164">
        <v>46660</v>
      </c>
      <c r="Q362" s="165" t="s">
        <v>96</v>
      </c>
      <c r="R362" s="166" t="s">
        <v>96</v>
      </c>
    </row>
    <row r="363" spans="16:18" x14ac:dyDescent="0.3">
      <c r="P363" s="164">
        <v>46691</v>
      </c>
      <c r="Q363" s="165" t="s">
        <v>96</v>
      </c>
      <c r="R363" s="166" t="s">
        <v>96</v>
      </c>
    </row>
    <row r="364" spans="16:18" x14ac:dyDescent="0.3">
      <c r="P364" s="164">
        <v>46721</v>
      </c>
      <c r="Q364" s="165" t="s">
        <v>96</v>
      </c>
      <c r="R364" s="166" t="s">
        <v>96</v>
      </c>
    </row>
    <row r="365" spans="16:18" x14ac:dyDescent="0.3">
      <c r="P365" s="164">
        <v>46752</v>
      </c>
      <c r="Q365" s="165" t="s">
        <v>96</v>
      </c>
      <c r="R365" s="166" t="s">
        <v>96</v>
      </c>
    </row>
    <row r="366" spans="16:18" x14ac:dyDescent="0.3">
      <c r="P366" s="164">
        <v>46783</v>
      </c>
      <c r="Q366" s="165" t="s">
        <v>96</v>
      </c>
      <c r="R366" s="166" t="s">
        <v>96</v>
      </c>
    </row>
    <row r="367" spans="16:18" x14ac:dyDescent="0.3">
      <c r="P367" s="164">
        <v>46812</v>
      </c>
      <c r="Q367" s="165" t="s">
        <v>96</v>
      </c>
      <c r="R367" s="166" t="s">
        <v>96</v>
      </c>
    </row>
    <row r="368" spans="16:18" x14ac:dyDescent="0.3">
      <c r="P368" s="164">
        <v>46843</v>
      </c>
      <c r="Q368" s="165" t="s">
        <v>96</v>
      </c>
      <c r="R368" s="166" t="s">
        <v>96</v>
      </c>
    </row>
    <row r="369" spans="16:18" x14ac:dyDescent="0.3">
      <c r="P369" s="164">
        <v>46873</v>
      </c>
      <c r="Q369" s="165" t="s">
        <v>96</v>
      </c>
      <c r="R369" s="166" t="s">
        <v>96</v>
      </c>
    </row>
    <row r="370" spans="16:18" x14ac:dyDescent="0.3">
      <c r="P370" s="164">
        <v>46904</v>
      </c>
      <c r="Q370" s="165" t="s">
        <v>96</v>
      </c>
      <c r="R370" s="166" t="s">
        <v>96</v>
      </c>
    </row>
    <row r="371" spans="16:18" x14ac:dyDescent="0.3">
      <c r="P371" s="164">
        <v>46934</v>
      </c>
      <c r="Q371" s="165" t="s">
        <v>96</v>
      </c>
      <c r="R371" s="166" t="s">
        <v>96</v>
      </c>
    </row>
    <row r="372" spans="16:18" x14ac:dyDescent="0.3">
      <c r="P372" s="164">
        <v>46965</v>
      </c>
      <c r="Q372" s="165" t="s">
        <v>96</v>
      </c>
      <c r="R372" s="166" t="s">
        <v>96</v>
      </c>
    </row>
    <row r="373" spans="16:18" x14ac:dyDescent="0.3">
      <c r="P373" s="164">
        <v>46996</v>
      </c>
      <c r="Q373" s="165" t="s">
        <v>96</v>
      </c>
      <c r="R373" s="166" t="s">
        <v>96</v>
      </c>
    </row>
    <row r="374" spans="16:18" x14ac:dyDescent="0.3">
      <c r="P374" s="164">
        <v>47026</v>
      </c>
      <c r="Q374" s="165" t="s">
        <v>96</v>
      </c>
      <c r="R374" s="166" t="s">
        <v>96</v>
      </c>
    </row>
    <row r="375" spans="16:18" x14ac:dyDescent="0.3">
      <c r="P375" s="164">
        <v>47057</v>
      </c>
      <c r="Q375" s="165" t="s">
        <v>96</v>
      </c>
      <c r="R375" s="166" t="s">
        <v>96</v>
      </c>
    </row>
    <row r="376" spans="16:18" x14ac:dyDescent="0.3">
      <c r="P376" s="164">
        <v>47087</v>
      </c>
      <c r="Q376" s="165" t="s">
        <v>96</v>
      </c>
      <c r="R376" s="166" t="s">
        <v>96</v>
      </c>
    </row>
    <row r="377" spans="16:18" x14ac:dyDescent="0.3">
      <c r="P377" s="164">
        <v>47118</v>
      </c>
      <c r="Q377" s="165" t="s">
        <v>96</v>
      </c>
      <c r="R377" s="166" t="s">
        <v>96</v>
      </c>
    </row>
    <row r="378" spans="16:18" x14ac:dyDescent="0.3">
      <c r="P378" s="164">
        <v>47149</v>
      </c>
      <c r="Q378" s="165" t="s">
        <v>96</v>
      </c>
      <c r="R378" s="166" t="s">
        <v>96</v>
      </c>
    </row>
    <row r="379" spans="16:18" x14ac:dyDescent="0.3">
      <c r="P379" s="164">
        <v>47177</v>
      </c>
      <c r="Q379" s="165" t="s">
        <v>96</v>
      </c>
      <c r="R379" s="166" t="s">
        <v>96</v>
      </c>
    </row>
    <row r="380" spans="16:18" x14ac:dyDescent="0.3">
      <c r="P380" s="164">
        <v>47208</v>
      </c>
      <c r="Q380" s="165" t="s">
        <v>96</v>
      </c>
      <c r="R380" s="166" t="s">
        <v>96</v>
      </c>
    </row>
    <row r="381" spans="16:18" x14ac:dyDescent="0.3">
      <c r="P381" s="164">
        <v>47238</v>
      </c>
      <c r="Q381" s="165" t="s">
        <v>96</v>
      </c>
      <c r="R381" s="166" t="s">
        <v>96</v>
      </c>
    </row>
    <row r="382" spans="16:18" x14ac:dyDescent="0.3">
      <c r="P382" s="164">
        <v>47269</v>
      </c>
      <c r="Q382" s="165" t="s">
        <v>96</v>
      </c>
      <c r="R382" s="166" t="s">
        <v>96</v>
      </c>
    </row>
    <row r="383" spans="16:18" x14ac:dyDescent="0.3">
      <c r="P383" s="164">
        <v>47299</v>
      </c>
      <c r="Q383" s="165" t="s">
        <v>96</v>
      </c>
      <c r="R383" s="166" t="s">
        <v>96</v>
      </c>
    </row>
    <row r="384" spans="16:18" x14ac:dyDescent="0.3">
      <c r="P384" s="164">
        <v>47330</v>
      </c>
      <c r="Q384" s="165" t="s">
        <v>96</v>
      </c>
      <c r="R384" s="166" t="s">
        <v>96</v>
      </c>
    </row>
    <row r="385" spans="16:18" x14ac:dyDescent="0.3">
      <c r="P385" s="164">
        <v>47361</v>
      </c>
      <c r="Q385" s="165" t="s">
        <v>96</v>
      </c>
      <c r="R385" s="166" t="s">
        <v>96</v>
      </c>
    </row>
    <row r="386" spans="16:18" x14ac:dyDescent="0.3">
      <c r="P386" s="164">
        <v>47391</v>
      </c>
      <c r="Q386" s="165" t="s">
        <v>96</v>
      </c>
      <c r="R386" s="166" t="s">
        <v>96</v>
      </c>
    </row>
    <row r="387" spans="16:18" x14ac:dyDescent="0.3">
      <c r="P387" s="164">
        <v>47422</v>
      </c>
      <c r="Q387" s="165" t="s">
        <v>96</v>
      </c>
      <c r="R387" s="166" t="s">
        <v>96</v>
      </c>
    </row>
    <row r="388" spans="16:18" x14ac:dyDescent="0.3">
      <c r="P388" s="164">
        <v>47452</v>
      </c>
      <c r="Q388" s="165" t="s">
        <v>96</v>
      </c>
      <c r="R388" s="166" t="s">
        <v>96</v>
      </c>
    </row>
    <row r="389" spans="16:18" x14ac:dyDescent="0.3">
      <c r="P389" s="164">
        <v>47483</v>
      </c>
      <c r="Q389" s="165" t="s">
        <v>96</v>
      </c>
      <c r="R389" s="166" t="s">
        <v>96</v>
      </c>
    </row>
    <row r="390" spans="16:18" x14ac:dyDescent="0.3">
      <c r="P390" s="164">
        <v>47514</v>
      </c>
      <c r="Q390" s="165" t="s">
        <v>96</v>
      </c>
      <c r="R390" s="166" t="s">
        <v>96</v>
      </c>
    </row>
    <row r="391" spans="16:18" x14ac:dyDescent="0.3">
      <c r="P391" s="164">
        <v>47542</v>
      </c>
      <c r="Q391" s="165" t="s">
        <v>96</v>
      </c>
      <c r="R391" s="166" t="s">
        <v>96</v>
      </c>
    </row>
    <row r="392" spans="16:18" x14ac:dyDescent="0.3">
      <c r="P392" s="164">
        <v>47573</v>
      </c>
      <c r="Q392" s="165" t="s">
        <v>96</v>
      </c>
      <c r="R392" s="166" t="s">
        <v>96</v>
      </c>
    </row>
    <row r="393" spans="16:18" x14ac:dyDescent="0.3">
      <c r="P393" s="164">
        <v>47603</v>
      </c>
      <c r="Q393" s="165" t="s">
        <v>96</v>
      </c>
      <c r="R393" s="166" t="s">
        <v>96</v>
      </c>
    </row>
    <row r="394" spans="16:18" x14ac:dyDescent="0.3">
      <c r="P394" s="164">
        <v>47634</v>
      </c>
      <c r="Q394" s="165" t="s">
        <v>96</v>
      </c>
      <c r="R394" s="166" t="s">
        <v>96</v>
      </c>
    </row>
    <row r="395" spans="16:18" x14ac:dyDescent="0.3">
      <c r="P395" s="164">
        <v>47664</v>
      </c>
      <c r="Q395" s="165" t="s">
        <v>96</v>
      </c>
      <c r="R395" s="166" t="s">
        <v>96</v>
      </c>
    </row>
    <row r="396" spans="16:18" x14ac:dyDescent="0.3">
      <c r="P396" s="164">
        <v>47695</v>
      </c>
      <c r="Q396" s="165" t="s">
        <v>96</v>
      </c>
      <c r="R396" s="166" t="s">
        <v>96</v>
      </c>
    </row>
    <row r="397" spans="16:18" x14ac:dyDescent="0.3">
      <c r="P397" s="164">
        <v>47726</v>
      </c>
      <c r="Q397" s="165" t="s">
        <v>96</v>
      </c>
      <c r="R397" s="166" t="s">
        <v>96</v>
      </c>
    </row>
    <row r="398" spans="16:18" x14ac:dyDescent="0.3">
      <c r="P398" s="164">
        <v>47756</v>
      </c>
      <c r="Q398" s="165" t="s">
        <v>96</v>
      </c>
      <c r="R398" s="166" t="s">
        <v>96</v>
      </c>
    </row>
    <row r="399" spans="16:18" x14ac:dyDescent="0.3">
      <c r="P399" s="164">
        <v>47787</v>
      </c>
      <c r="Q399" s="165" t="s">
        <v>96</v>
      </c>
      <c r="R399" s="166" t="s">
        <v>96</v>
      </c>
    </row>
    <row r="400" spans="16:18" x14ac:dyDescent="0.3">
      <c r="P400" s="164">
        <v>47817</v>
      </c>
      <c r="Q400" s="165" t="s">
        <v>96</v>
      </c>
      <c r="R400" s="166" t="s">
        <v>96</v>
      </c>
    </row>
    <row r="401" spans="16:18" x14ac:dyDescent="0.3">
      <c r="P401" s="164">
        <v>47848</v>
      </c>
      <c r="Q401" s="165" t="s">
        <v>96</v>
      </c>
      <c r="R401" s="166" t="s">
        <v>96</v>
      </c>
    </row>
    <row r="402" spans="16:18" x14ac:dyDescent="0.3">
      <c r="P402" s="164">
        <v>47879</v>
      </c>
      <c r="Q402" s="165" t="s">
        <v>96</v>
      </c>
      <c r="R402" s="166" t="s">
        <v>96</v>
      </c>
    </row>
    <row r="403" spans="16:18" x14ac:dyDescent="0.3">
      <c r="P403" s="164">
        <v>47907</v>
      </c>
      <c r="Q403" s="165" t="s">
        <v>96</v>
      </c>
      <c r="R403" s="166" t="s">
        <v>96</v>
      </c>
    </row>
    <row r="404" spans="16:18" x14ac:dyDescent="0.3">
      <c r="P404" s="164">
        <v>47938</v>
      </c>
      <c r="Q404" s="165" t="s">
        <v>96</v>
      </c>
      <c r="R404" s="166" t="s">
        <v>96</v>
      </c>
    </row>
    <row r="405" spans="16:18" x14ac:dyDescent="0.3">
      <c r="P405" s="164">
        <v>47968</v>
      </c>
      <c r="Q405" s="165" t="s">
        <v>96</v>
      </c>
      <c r="R405" s="166" t="s">
        <v>96</v>
      </c>
    </row>
    <row r="406" spans="16:18" x14ac:dyDescent="0.3">
      <c r="P406" s="164">
        <v>47999</v>
      </c>
      <c r="Q406" s="165" t="s">
        <v>96</v>
      </c>
      <c r="R406" s="166" t="s">
        <v>96</v>
      </c>
    </row>
    <row r="407" spans="16:18" x14ac:dyDescent="0.3">
      <c r="P407" s="164">
        <v>48029</v>
      </c>
      <c r="Q407" s="165" t="s">
        <v>96</v>
      </c>
      <c r="R407" s="166" t="s">
        <v>96</v>
      </c>
    </row>
    <row r="408" spans="16:18" x14ac:dyDescent="0.3">
      <c r="P408" s="164">
        <v>48060</v>
      </c>
      <c r="Q408" s="165" t="s">
        <v>96</v>
      </c>
      <c r="R408" s="166" t="s">
        <v>96</v>
      </c>
    </row>
    <row r="409" spans="16:18" x14ac:dyDescent="0.3">
      <c r="P409" s="164">
        <v>48091</v>
      </c>
      <c r="Q409" s="165" t="s">
        <v>96</v>
      </c>
      <c r="R409" s="166" t="s">
        <v>96</v>
      </c>
    </row>
    <row r="410" spans="16:18" x14ac:dyDescent="0.3">
      <c r="P410" s="164">
        <v>48121</v>
      </c>
      <c r="Q410" s="165" t="s">
        <v>96</v>
      </c>
      <c r="R410" s="166" t="s">
        <v>96</v>
      </c>
    </row>
    <row r="411" spans="16:18" x14ac:dyDescent="0.3">
      <c r="P411" s="164">
        <v>48152</v>
      </c>
      <c r="Q411" s="165" t="s">
        <v>96</v>
      </c>
      <c r="R411" s="166" t="s">
        <v>96</v>
      </c>
    </row>
    <row r="412" spans="16:18" x14ac:dyDescent="0.3">
      <c r="P412" s="164">
        <v>48182</v>
      </c>
      <c r="Q412" s="165" t="s">
        <v>96</v>
      </c>
      <c r="R412" s="166" t="s">
        <v>96</v>
      </c>
    </row>
    <row r="413" spans="16:18" x14ac:dyDescent="0.3">
      <c r="P413" s="164">
        <v>48213</v>
      </c>
      <c r="Q413" s="165" t="s">
        <v>96</v>
      </c>
      <c r="R413" s="166" t="s">
        <v>96</v>
      </c>
    </row>
    <row r="414" spans="16:18" x14ac:dyDescent="0.3">
      <c r="P414" s="164">
        <v>48244</v>
      </c>
      <c r="Q414" s="165" t="s">
        <v>96</v>
      </c>
      <c r="R414" s="166" t="s">
        <v>96</v>
      </c>
    </row>
    <row r="415" spans="16:18" x14ac:dyDescent="0.3">
      <c r="P415" s="164">
        <v>48273</v>
      </c>
      <c r="Q415" s="165" t="s">
        <v>96</v>
      </c>
      <c r="R415" s="166" t="s">
        <v>96</v>
      </c>
    </row>
    <row r="416" spans="16:18" x14ac:dyDescent="0.3">
      <c r="P416" s="164">
        <v>48304</v>
      </c>
      <c r="Q416" s="165" t="s">
        <v>96</v>
      </c>
      <c r="R416" s="166" t="s">
        <v>96</v>
      </c>
    </row>
    <row r="417" spans="16:18" x14ac:dyDescent="0.3">
      <c r="P417" s="164">
        <v>48334</v>
      </c>
      <c r="Q417" s="165" t="s">
        <v>96</v>
      </c>
      <c r="R417" s="166" t="s">
        <v>96</v>
      </c>
    </row>
    <row r="418" spans="16:18" x14ac:dyDescent="0.3">
      <c r="P418" s="164">
        <v>48365</v>
      </c>
      <c r="Q418" s="165" t="s">
        <v>96</v>
      </c>
      <c r="R418" s="166" t="s">
        <v>96</v>
      </c>
    </row>
    <row r="419" spans="16:18" x14ac:dyDescent="0.3">
      <c r="P419" s="164">
        <v>48395</v>
      </c>
      <c r="Q419" s="165" t="s">
        <v>96</v>
      </c>
      <c r="R419" s="166" t="s">
        <v>96</v>
      </c>
    </row>
    <row r="420" spans="16:18" x14ac:dyDescent="0.3">
      <c r="P420" s="164">
        <v>48426</v>
      </c>
      <c r="Q420" s="165" t="s">
        <v>96</v>
      </c>
      <c r="R420" s="166" t="s">
        <v>96</v>
      </c>
    </row>
    <row r="421" spans="16:18" x14ac:dyDescent="0.3">
      <c r="P421" s="164">
        <v>48457</v>
      </c>
      <c r="Q421" s="165" t="s">
        <v>96</v>
      </c>
      <c r="R421" s="166" t="s">
        <v>96</v>
      </c>
    </row>
    <row r="422" spans="16:18" x14ac:dyDescent="0.3">
      <c r="P422" s="164">
        <v>48487</v>
      </c>
      <c r="Q422" s="165" t="s">
        <v>96</v>
      </c>
      <c r="R422" s="166" t="s">
        <v>96</v>
      </c>
    </row>
    <row r="423" spans="16:18" x14ac:dyDescent="0.3">
      <c r="P423" s="164">
        <v>48518</v>
      </c>
      <c r="Q423" s="165" t="s">
        <v>96</v>
      </c>
      <c r="R423" s="166" t="s">
        <v>96</v>
      </c>
    </row>
    <row r="424" spans="16:18" x14ac:dyDescent="0.3">
      <c r="P424" s="164">
        <v>48548</v>
      </c>
      <c r="Q424" s="165" t="s">
        <v>96</v>
      </c>
      <c r="R424" s="166" t="s">
        <v>96</v>
      </c>
    </row>
    <row r="425" spans="16:18" x14ac:dyDescent="0.3">
      <c r="P425" s="164">
        <v>48579</v>
      </c>
      <c r="Q425" s="165" t="s">
        <v>96</v>
      </c>
      <c r="R425" s="166" t="s">
        <v>96</v>
      </c>
    </row>
    <row r="426" spans="16:18" x14ac:dyDescent="0.3">
      <c r="P426" s="164">
        <v>48610</v>
      </c>
      <c r="Q426" s="165" t="s">
        <v>96</v>
      </c>
      <c r="R426" s="166" t="s">
        <v>96</v>
      </c>
    </row>
    <row r="427" spans="16:18" x14ac:dyDescent="0.3">
      <c r="P427" s="164">
        <v>48638</v>
      </c>
      <c r="Q427" s="165" t="s">
        <v>96</v>
      </c>
      <c r="R427" s="166" t="s">
        <v>96</v>
      </c>
    </row>
    <row r="428" spans="16:18" x14ac:dyDescent="0.3">
      <c r="P428" s="164">
        <v>48669</v>
      </c>
      <c r="Q428" s="165" t="s">
        <v>96</v>
      </c>
      <c r="R428" s="166" t="s">
        <v>96</v>
      </c>
    </row>
    <row r="429" spans="16:18" x14ac:dyDescent="0.3">
      <c r="P429" s="164">
        <v>48699</v>
      </c>
      <c r="Q429" s="165" t="s">
        <v>96</v>
      </c>
      <c r="R429" s="166" t="s">
        <v>96</v>
      </c>
    </row>
    <row r="430" spans="16:18" x14ac:dyDescent="0.3">
      <c r="P430" s="164">
        <v>48730</v>
      </c>
      <c r="Q430" s="165" t="s">
        <v>96</v>
      </c>
      <c r="R430" s="166" t="s">
        <v>96</v>
      </c>
    </row>
    <row r="431" spans="16:18" x14ac:dyDescent="0.3">
      <c r="P431" s="164">
        <v>48760</v>
      </c>
      <c r="Q431" s="165" t="s">
        <v>96</v>
      </c>
      <c r="R431" s="166" t="s">
        <v>96</v>
      </c>
    </row>
    <row r="432" spans="16:18" x14ac:dyDescent="0.3">
      <c r="P432" s="164">
        <v>48791</v>
      </c>
      <c r="Q432" s="165" t="s">
        <v>96</v>
      </c>
      <c r="R432" s="166" t="s">
        <v>96</v>
      </c>
    </row>
    <row r="433" spans="16:18" x14ac:dyDescent="0.3">
      <c r="P433" s="164">
        <v>48822</v>
      </c>
      <c r="Q433" s="165" t="s">
        <v>96</v>
      </c>
      <c r="R433" s="166" t="s">
        <v>96</v>
      </c>
    </row>
    <row r="434" spans="16:18" x14ac:dyDescent="0.3">
      <c r="P434" s="164">
        <v>48852</v>
      </c>
      <c r="Q434" s="165" t="s">
        <v>96</v>
      </c>
      <c r="R434" s="166" t="s">
        <v>96</v>
      </c>
    </row>
    <row r="435" spans="16:18" x14ac:dyDescent="0.3">
      <c r="P435" s="164">
        <v>48883</v>
      </c>
      <c r="Q435" s="165" t="s">
        <v>96</v>
      </c>
      <c r="R435" s="166" t="s">
        <v>96</v>
      </c>
    </row>
    <row r="436" spans="16:18" x14ac:dyDescent="0.3">
      <c r="P436" s="164">
        <v>48913</v>
      </c>
      <c r="Q436" s="165" t="s">
        <v>96</v>
      </c>
      <c r="R436" s="166" t="s">
        <v>96</v>
      </c>
    </row>
    <row r="437" spans="16:18" x14ac:dyDescent="0.3">
      <c r="P437" s="164">
        <v>48944</v>
      </c>
      <c r="Q437" s="165" t="s">
        <v>96</v>
      </c>
      <c r="R437" s="166" t="s">
        <v>96</v>
      </c>
    </row>
    <row r="438" spans="16:18" x14ac:dyDescent="0.3">
      <c r="P438" s="164">
        <v>48975</v>
      </c>
      <c r="Q438" s="165" t="s">
        <v>96</v>
      </c>
      <c r="R438" s="166" t="s">
        <v>96</v>
      </c>
    </row>
    <row r="439" spans="16:18" x14ac:dyDescent="0.3">
      <c r="P439" s="164">
        <v>49003</v>
      </c>
      <c r="Q439" s="165" t="s">
        <v>96</v>
      </c>
      <c r="R439" s="166" t="s">
        <v>96</v>
      </c>
    </row>
    <row r="440" spans="16:18" x14ac:dyDescent="0.3">
      <c r="P440" s="164">
        <v>49034</v>
      </c>
      <c r="Q440" s="165" t="s">
        <v>96</v>
      </c>
      <c r="R440" s="166" t="s">
        <v>96</v>
      </c>
    </row>
    <row r="441" spans="16:18" x14ac:dyDescent="0.3">
      <c r="P441" s="164">
        <v>49064</v>
      </c>
      <c r="Q441" s="165" t="s">
        <v>96</v>
      </c>
      <c r="R441" s="166" t="s">
        <v>96</v>
      </c>
    </row>
    <row r="442" spans="16:18" x14ac:dyDescent="0.3">
      <c r="P442" s="164">
        <v>49095</v>
      </c>
      <c r="Q442" s="165" t="s">
        <v>96</v>
      </c>
      <c r="R442" s="166" t="s">
        <v>96</v>
      </c>
    </row>
    <row r="443" spans="16:18" x14ac:dyDescent="0.3">
      <c r="P443" s="164">
        <v>49125</v>
      </c>
      <c r="Q443" s="165" t="s">
        <v>96</v>
      </c>
      <c r="R443" s="166" t="s">
        <v>96</v>
      </c>
    </row>
    <row r="444" spans="16:18" x14ac:dyDescent="0.3">
      <c r="P444" s="164">
        <v>49156</v>
      </c>
      <c r="Q444" s="165" t="s">
        <v>96</v>
      </c>
      <c r="R444" s="166" t="s">
        <v>96</v>
      </c>
    </row>
    <row r="445" spans="16:18" x14ac:dyDescent="0.3">
      <c r="P445" s="164">
        <v>49187</v>
      </c>
      <c r="Q445" s="165" t="s">
        <v>96</v>
      </c>
      <c r="R445" s="166" t="s">
        <v>96</v>
      </c>
    </row>
    <row r="446" spans="16:18" x14ac:dyDescent="0.3">
      <c r="P446" s="164">
        <v>49217</v>
      </c>
      <c r="Q446" s="165" t="s">
        <v>96</v>
      </c>
      <c r="R446" s="166" t="s">
        <v>96</v>
      </c>
    </row>
    <row r="447" spans="16:18" x14ac:dyDescent="0.3">
      <c r="P447" s="164">
        <v>49248</v>
      </c>
      <c r="Q447" s="165" t="s">
        <v>96</v>
      </c>
      <c r="R447" s="166" t="s">
        <v>96</v>
      </c>
    </row>
    <row r="448" spans="16:18" x14ac:dyDescent="0.3">
      <c r="P448" s="164">
        <v>49278</v>
      </c>
      <c r="Q448" s="165" t="s">
        <v>96</v>
      </c>
      <c r="R448" s="166" t="s">
        <v>96</v>
      </c>
    </row>
    <row r="449" spans="16:18" x14ac:dyDescent="0.3">
      <c r="P449" s="164">
        <v>49309</v>
      </c>
      <c r="Q449" s="165" t="s">
        <v>96</v>
      </c>
      <c r="R449" s="166" t="s">
        <v>96</v>
      </c>
    </row>
    <row r="450" spans="16:18" x14ac:dyDescent="0.3">
      <c r="P450" s="164">
        <v>49340</v>
      </c>
      <c r="Q450" s="165" t="s">
        <v>96</v>
      </c>
      <c r="R450" s="166" t="s">
        <v>96</v>
      </c>
    </row>
    <row r="451" spans="16:18" x14ac:dyDescent="0.3">
      <c r="P451" s="164">
        <v>49368</v>
      </c>
      <c r="Q451" s="165" t="s">
        <v>96</v>
      </c>
      <c r="R451" s="166" t="s">
        <v>96</v>
      </c>
    </row>
    <row r="452" spans="16:18" x14ac:dyDescent="0.3">
      <c r="P452" s="164">
        <v>49399</v>
      </c>
      <c r="Q452" s="165" t="s">
        <v>96</v>
      </c>
      <c r="R452" s="166" t="s">
        <v>96</v>
      </c>
    </row>
    <row r="453" spans="16:18" x14ac:dyDescent="0.3">
      <c r="P453" s="164">
        <v>49429</v>
      </c>
      <c r="Q453" s="165" t="s">
        <v>96</v>
      </c>
      <c r="R453" s="166" t="s">
        <v>96</v>
      </c>
    </row>
    <row r="454" spans="16:18" x14ac:dyDescent="0.3">
      <c r="P454" s="164">
        <v>49460</v>
      </c>
      <c r="Q454" s="165" t="s">
        <v>96</v>
      </c>
      <c r="R454" s="166" t="s">
        <v>96</v>
      </c>
    </row>
    <row r="455" spans="16:18" x14ac:dyDescent="0.3">
      <c r="P455" s="164">
        <v>49490</v>
      </c>
      <c r="Q455" s="165" t="s">
        <v>96</v>
      </c>
      <c r="R455" s="166" t="s">
        <v>96</v>
      </c>
    </row>
    <row r="456" spans="16:18" x14ac:dyDescent="0.3">
      <c r="P456" s="164">
        <v>49521</v>
      </c>
      <c r="Q456" s="165" t="s">
        <v>96</v>
      </c>
      <c r="R456" s="166" t="s">
        <v>96</v>
      </c>
    </row>
    <row r="457" spans="16:18" x14ac:dyDescent="0.3">
      <c r="P457" s="164">
        <v>49552</v>
      </c>
      <c r="Q457" s="165" t="s">
        <v>96</v>
      </c>
      <c r="R457" s="166" t="s">
        <v>96</v>
      </c>
    </row>
    <row r="458" spans="16:18" x14ac:dyDescent="0.3">
      <c r="P458" s="164">
        <v>49582</v>
      </c>
      <c r="Q458" s="165" t="s">
        <v>96</v>
      </c>
      <c r="R458" s="166" t="s">
        <v>96</v>
      </c>
    </row>
    <row r="459" spans="16:18" x14ac:dyDescent="0.3">
      <c r="P459" s="164">
        <v>49613</v>
      </c>
      <c r="Q459" s="165" t="s">
        <v>96</v>
      </c>
      <c r="R459" s="166" t="s">
        <v>96</v>
      </c>
    </row>
    <row r="460" spans="16:18" x14ac:dyDescent="0.3">
      <c r="P460" s="164">
        <v>49643</v>
      </c>
      <c r="Q460" s="165" t="s">
        <v>96</v>
      </c>
      <c r="R460" s="166" t="s">
        <v>96</v>
      </c>
    </row>
    <row r="461" spans="16:18" x14ac:dyDescent="0.3">
      <c r="P461" s="164">
        <v>49674</v>
      </c>
      <c r="Q461" s="165" t="s">
        <v>96</v>
      </c>
      <c r="R461" s="166" t="s">
        <v>96</v>
      </c>
    </row>
    <row r="462" spans="16:18" x14ac:dyDescent="0.3">
      <c r="P462" s="164">
        <v>49705</v>
      </c>
      <c r="Q462" s="165" t="s">
        <v>96</v>
      </c>
      <c r="R462" s="166" t="s">
        <v>96</v>
      </c>
    </row>
    <row r="463" spans="16:18" x14ac:dyDescent="0.3">
      <c r="P463" s="164">
        <v>49734</v>
      </c>
      <c r="Q463" s="165" t="s">
        <v>96</v>
      </c>
      <c r="R463" s="166" t="s">
        <v>96</v>
      </c>
    </row>
    <row r="464" spans="16:18" x14ac:dyDescent="0.3">
      <c r="P464" s="164">
        <v>49765</v>
      </c>
      <c r="Q464" s="165" t="s">
        <v>96</v>
      </c>
      <c r="R464" s="166" t="s">
        <v>96</v>
      </c>
    </row>
    <row r="465" spans="16:18" x14ac:dyDescent="0.3">
      <c r="P465" s="164">
        <v>49795</v>
      </c>
      <c r="Q465" s="165" t="s">
        <v>96</v>
      </c>
      <c r="R465" s="166" t="s">
        <v>96</v>
      </c>
    </row>
    <row r="466" spans="16:18" x14ac:dyDescent="0.3">
      <c r="P466" s="164">
        <v>49826</v>
      </c>
      <c r="Q466" s="165" t="s">
        <v>96</v>
      </c>
      <c r="R466" s="166" t="s">
        <v>96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bcba6eff-d715-4116-b790-f04d3e4a0a52}" enabled="1" method="Standard" siteId="{9a64e7ca-363f-441c-9aa7-4f85977c09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Xinyue Li</cp:lastModifiedBy>
  <dcterms:created xsi:type="dcterms:W3CDTF">2026-05-21T15:21:45Z</dcterms:created>
  <dcterms:modified xsi:type="dcterms:W3CDTF">2026-05-21T16:57:28Z</dcterms:modified>
</cp:coreProperties>
</file>