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rs\R&amp;D\RSR\Charts\2026-02 Release\"/>
    </mc:Choice>
  </mc:AlternateContent>
  <xr:revisionPtr revIDLastSave="0" documentId="13_ncr:1_{9C98D44D-4139-40AE-B4D1-FDA784F9ABC2}" xr6:coauthVersionLast="47" xr6:coauthVersionMax="47" xr10:uidLastSave="{00000000-0000-0000-0000-000000000000}"/>
  <bookViews>
    <workbookView xWindow="30612" yWindow="-324" windowWidth="30936" windowHeight="16776" tabRatio="852" xr2:uid="{D339AE59-15CC-49A8-A9C0-85ECC60199EE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8" i="2" l="1"/>
  <c r="L348" i="2"/>
  <c r="V327" i="8"/>
  <c r="V328" i="8" s="1"/>
  <c r="U327" i="8"/>
  <c r="U328" i="8" s="1"/>
  <c r="T327" i="8"/>
  <c r="T328" i="8" s="1"/>
  <c r="S327" i="8"/>
  <c r="S328" i="8" s="1"/>
  <c r="R327" i="8"/>
  <c r="R328" i="8" s="1"/>
  <c r="Q327" i="8"/>
  <c r="Q328" i="8" s="1"/>
  <c r="P327" i="8"/>
  <c r="P328" i="8" s="1"/>
  <c r="O327" i="8"/>
  <c r="O328" i="8" s="1"/>
  <c r="V326" i="8"/>
  <c r="U326" i="8"/>
  <c r="T326" i="8"/>
  <c r="S326" i="8"/>
  <c r="R326" i="8"/>
  <c r="Q326" i="8"/>
  <c r="P326" i="8"/>
  <c r="O326" i="8"/>
  <c r="V325" i="8"/>
  <c r="U325" i="8"/>
  <c r="T325" i="8"/>
  <c r="S325" i="8"/>
  <c r="R325" i="8"/>
  <c r="Q325" i="8"/>
  <c r="P325" i="8"/>
  <c r="O325" i="8"/>
  <c r="V324" i="8"/>
  <c r="U324" i="8"/>
  <c r="T324" i="8"/>
  <c r="S324" i="8"/>
  <c r="R324" i="8"/>
  <c r="Q324" i="8"/>
  <c r="P324" i="8"/>
  <c r="O324" i="8"/>
  <c r="V323" i="8"/>
  <c r="U323" i="8"/>
  <c r="T323" i="8"/>
  <c r="S323" i="8"/>
  <c r="R323" i="8"/>
  <c r="Q323" i="8"/>
  <c r="P323" i="8"/>
  <c r="O323" i="8"/>
  <c r="V321" i="8"/>
  <c r="V322" i="8" s="1"/>
  <c r="U321" i="8"/>
  <c r="U322" i="8" s="1"/>
  <c r="T321" i="8"/>
  <c r="T322" i="8" s="1"/>
  <c r="S321" i="8"/>
  <c r="S322" i="8" s="1"/>
  <c r="R321" i="8"/>
  <c r="R322" i="8" s="1"/>
  <c r="Q321" i="8"/>
  <c r="Q322" i="8" s="1"/>
  <c r="P321" i="8"/>
  <c r="P322" i="8" s="1"/>
  <c r="O321" i="8"/>
  <c r="O322" i="8" s="1"/>
  <c r="V320" i="8"/>
  <c r="U320" i="8"/>
  <c r="T320" i="8"/>
  <c r="S320" i="8"/>
  <c r="R320" i="8"/>
  <c r="Q320" i="8"/>
  <c r="P320" i="8"/>
  <c r="O320" i="8"/>
  <c r="O315" i="8"/>
  <c r="V142" i="7"/>
  <c r="V143" i="7" s="1"/>
  <c r="U142" i="7"/>
  <c r="U143" i="7" s="1"/>
  <c r="T142" i="7"/>
  <c r="T143" i="7" s="1"/>
  <c r="S142" i="7"/>
  <c r="S143" i="7" s="1"/>
  <c r="R142" i="7"/>
  <c r="R143" i="7" s="1"/>
  <c r="Q142" i="7"/>
  <c r="Q143" i="7" s="1"/>
  <c r="P142" i="7"/>
  <c r="P143" i="7" s="1"/>
  <c r="O142" i="7"/>
  <c r="O143" i="7" s="1"/>
  <c r="V139" i="7"/>
  <c r="U139" i="7"/>
  <c r="T139" i="7"/>
  <c r="S139" i="7"/>
  <c r="R139" i="7"/>
  <c r="Q139" i="7"/>
  <c r="P139" i="7"/>
  <c r="O139" i="7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2" i="7"/>
  <c r="U132" i="7"/>
  <c r="T132" i="7"/>
  <c r="S132" i="7"/>
  <c r="R132" i="7"/>
  <c r="Q132" i="7"/>
  <c r="P132" i="7"/>
  <c r="O132" i="7"/>
  <c r="N132" i="7"/>
  <c r="N139" i="7" s="1"/>
  <c r="V131" i="7"/>
  <c r="U131" i="7"/>
  <c r="T131" i="7"/>
  <c r="S131" i="7"/>
  <c r="R131" i="7"/>
  <c r="Q131" i="7"/>
  <c r="P131" i="7"/>
  <c r="O131" i="7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AD122" i="6"/>
  <c r="AD123" i="6" s="1"/>
  <c r="AC122" i="6"/>
  <c r="AC123" i="6" s="1"/>
  <c r="AB122" i="6"/>
  <c r="AB123" i="6" s="1"/>
  <c r="AA122" i="6"/>
  <c r="AA123" i="6" s="1"/>
  <c r="Z122" i="6"/>
  <c r="Z123" i="6" s="1"/>
  <c r="Y122" i="6"/>
  <c r="Y123" i="6" s="1"/>
  <c r="X122" i="6"/>
  <c r="W122" i="6"/>
  <c r="V122" i="6"/>
  <c r="U122" i="6"/>
  <c r="T122" i="6"/>
  <c r="S122" i="6"/>
  <c r="R122" i="6"/>
  <c r="Q122" i="6"/>
  <c r="P122" i="6"/>
  <c r="O122" i="6"/>
  <c r="V123" i="6" s="1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T116" i="6"/>
  <c r="S116" i="6"/>
  <c r="R116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Q116" i="6" s="1"/>
  <c r="P115" i="6"/>
  <c r="P116" i="6" s="1"/>
  <c r="O115" i="6"/>
  <c r="AC116" i="6" s="1"/>
  <c r="N115" i="6"/>
  <c r="N122" i="6" s="1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V143" i="5"/>
  <c r="V144" i="5" s="1"/>
  <c r="U143" i="5"/>
  <c r="U144" i="5" s="1"/>
  <c r="T143" i="5"/>
  <c r="T144" i="5" s="1"/>
  <c r="S143" i="5"/>
  <c r="S144" i="5" s="1"/>
  <c r="R143" i="5"/>
  <c r="R144" i="5" s="1"/>
  <c r="Q143" i="5"/>
  <c r="Q144" i="5" s="1"/>
  <c r="P143" i="5"/>
  <c r="P144" i="5" s="1"/>
  <c r="O143" i="5"/>
  <c r="O144" i="5" s="1"/>
  <c r="V141" i="5"/>
  <c r="U141" i="5"/>
  <c r="T141" i="5"/>
  <c r="S141" i="5"/>
  <c r="R141" i="5"/>
  <c r="Q141" i="5"/>
  <c r="P141" i="5"/>
  <c r="O141" i="5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3" i="5"/>
  <c r="U133" i="5"/>
  <c r="T133" i="5"/>
  <c r="S133" i="5"/>
  <c r="R133" i="5"/>
  <c r="Q133" i="5"/>
  <c r="P133" i="5"/>
  <c r="O133" i="5"/>
  <c r="N133" i="5"/>
  <c r="N141" i="5" s="1"/>
  <c r="V132" i="5"/>
  <c r="U132" i="5"/>
  <c r="T132" i="5"/>
  <c r="S132" i="5"/>
  <c r="R132" i="5"/>
  <c r="Q132" i="5"/>
  <c r="P132" i="5"/>
  <c r="O132" i="5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Z144" i="4"/>
  <c r="Z145" i="4" s="1"/>
  <c r="Y144" i="4"/>
  <c r="Y145" i="4" s="1"/>
  <c r="X144" i="4"/>
  <c r="X145" i="4" s="1"/>
  <c r="W144" i="4"/>
  <c r="W145" i="4" s="1"/>
  <c r="V144" i="4"/>
  <c r="V145" i="4" s="1"/>
  <c r="U144" i="4"/>
  <c r="U145" i="4" s="1"/>
  <c r="T144" i="4"/>
  <c r="T145" i="4" s="1"/>
  <c r="S144" i="4"/>
  <c r="S145" i="4" s="1"/>
  <c r="R144" i="4"/>
  <c r="R145" i="4" s="1"/>
  <c r="Q144" i="4"/>
  <c r="Q145" i="4" s="1"/>
  <c r="Z142" i="4"/>
  <c r="Y142" i="4"/>
  <c r="X142" i="4"/>
  <c r="W142" i="4"/>
  <c r="V142" i="4"/>
  <c r="U142" i="4"/>
  <c r="T142" i="4"/>
  <c r="S142" i="4"/>
  <c r="R142" i="4"/>
  <c r="Q142" i="4"/>
  <c r="P142" i="4"/>
  <c r="Z141" i="4"/>
  <c r="Y141" i="4"/>
  <c r="X141" i="4"/>
  <c r="W141" i="4"/>
  <c r="V141" i="4"/>
  <c r="U141" i="4"/>
  <c r="T141" i="4"/>
  <c r="S141" i="4"/>
  <c r="R141" i="4"/>
  <c r="Q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4" i="4"/>
  <c r="Y134" i="4"/>
  <c r="X134" i="4"/>
  <c r="W134" i="4"/>
  <c r="V134" i="4"/>
  <c r="U134" i="4"/>
  <c r="T134" i="4"/>
  <c r="S134" i="4"/>
  <c r="R134" i="4"/>
  <c r="Q134" i="4"/>
  <c r="P134" i="4"/>
  <c r="Z133" i="4"/>
  <c r="Y133" i="4"/>
  <c r="X133" i="4"/>
  <c r="W133" i="4"/>
  <c r="V133" i="4"/>
  <c r="U133" i="4"/>
  <c r="T133" i="4"/>
  <c r="S133" i="4"/>
  <c r="R133" i="4"/>
  <c r="Q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P369" i="3"/>
  <c r="P370" i="3" s="1"/>
  <c r="L369" i="3"/>
  <c r="L370" i="3" s="1"/>
  <c r="Q349" i="2"/>
  <c r="M349" i="2"/>
  <c r="L349" i="2"/>
  <c r="Q348" i="2"/>
  <c r="Q347" i="2"/>
  <c r="M347" i="2"/>
  <c r="L347" i="2"/>
  <c r="Q345" i="2"/>
  <c r="Q346" i="2" s="1"/>
  <c r="M345" i="2"/>
  <c r="N345" i="2" s="1"/>
  <c r="L345" i="2"/>
  <c r="L346" i="2" s="1"/>
  <c r="R375" i="1"/>
  <c r="M375" i="1"/>
  <c r="R374" i="1"/>
  <c r="M374" i="1"/>
  <c r="R373" i="1"/>
  <c r="M373" i="1"/>
  <c r="R371" i="1"/>
  <c r="R372" i="1" s="1"/>
  <c r="M371" i="1"/>
  <c r="N371" i="1" s="1"/>
  <c r="U367" i="1"/>
  <c r="P367" i="1"/>
  <c r="S123" i="6" l="1"/>
  <c r="U116" i="6"/>
  <c r="V116" i="6"/>
  <c r="W116" i="6"/>
  <c r="X116" i="6"/>
  <c r="O123" i="6"/>
  <c r="Y116" i="6"/>
  <c r="P123" i="6"/>
  <c r="Z116" i="6"/>
  <c r="Q123" i="6"/>
  <c r="AA116" i="6"/>
  <c r="R123" i="6"/>
  <c r="AB116" i="6"/>
  <c r="T123" i="6"/>
  <c r="AD116" i="6"/>
  <c r="U123" i="6"/>
  <c r="W123" i="6"/>
  <c r="O116" i="6"/>
  <c r="X123" i="6"/>
  <c r="M346" i="2"/>
  <c r="R345" i="2"/>
  <c r="S371" i="1"/>
  <c r="M372" i="1"/>
  <c r="C11" i="10"/>
  <c r="B11" i="10"/>
  <c r="G64" i="10"/>
  <c r="G53" i="10"/>
  <c r="F107" i="10"/>
  <c r="G8" i="10"/>
  <c r="G127" i="10"/>
  <c r="F39" i="10"/>
  <c r="G103" i="10"/>
  <c r="F5" i="10"/>
  <c r="F47" i="10"/>
  <c r="G121" i="10"/>
  <c r="F89" i="10"/>
  <c r="G11" i="10"/>
  <c r="G66" i="10"/>
  <c r="G42" i="10"/>
  <c r="F96" i="10"/>
  <c r="F104" i="10"/>
  <c r="G116" i="10"/>
  <c r="F28" i="10"/>
  <c r="G92" i="10"/>
  <c r="G101" i="10"/>
  <c r="F36" i="10"/>
  <c r="G89" i="10"/>
  <c r="F87" i="10"/>
  <c r="F111" i="10"/>
  <c r="G34" i="10"/>
  <c r="G74" i="10"/>
  <c r="F114" i="10"/>
  <c r="F65" i="10"/>
  <c r="G106" i="10"/>
  <c r="F46" i="10"/>
  <c r="G52" i="10"/>
  <c r="F92" i="10"/>
  <c r="G12" i="10"/>
  <c r="G84" i="10"/>
  <c r="F24" i="10"/>
  <c r="G30" i="10"/>
  <c r="F113" i="10"/>
  <c r="F100" i="10"/>
  <c r="G62" i="10"/>
  <c r="F23" i="10"/>
  <c r="G51" i="10"/>
  <c r="G76" i="10"/>
  <c r="F8" i="10"/>
  <c r="F80" i="10"/>
  <c r="G55" i="10"/>
  <c r="F61" i="10"/>
  <c r="F26" i="10"/>
  <c r="F34" i="10"/>
  <c r="F118" i="10"/>
  <c r="F110" i="10"/>
  <c r="F75" i="10"/>
  <c r="G31" i="10"/>
  <c r="F85" i="10"/>
  <c r="F60" i="10"/>
  <c r="G105" i="10"/>
  <c r="F17" i="10"/>
  <c r="G81" i="10"/>
  <c r="G124" i="10"/>
  <c r="F25" i="10"/>
  <c r="F32" i="10"/>
  <c r="F77" i="10"/>
  <c r="G43" i="10"/>
  <c r="G20" i="10"/>
  <c r="F74" i="10"/>
  <c r="F38" i="10"/>
  <c r="G94" i="10"/>
  <c r="F7" i="10"/>
  <c r="G70" i="10"/>
  <c r="G113" i="10"/>
  <c r="F14" i="10"/>
  <c r="F22" i="10"/>
  <c r="F45" i="10"/>
  <c r="G22" i="10"/>
  <c r="G83" i="10"/>
  <c r="G102" i="10"/>
  <c r="F4" i="10"/>
  <c r="G132" i="10"/>
  <c r="F122" i="10"/>
  <c r="G67" i="10"/>
  <c r="F19" i="10"/>
  <c r="G104" i="10"/>
  <c r="G58" i="10"/>
  <c r="F43" i="10"/>
  <c r="G98" i="10"/>
  <c r="G17" i="10"/>
  <c r="G85" i="10"/>
  <c r="F125" i="10"/>
  <c r="G111" i="10"/>
  <c r="G131" i="10"/>
  <c r="G60" i="10"/>
  <c r="F57" i="10"/>
  <c r="F120" i="10"/>
  <c r="F73" i="10"/>
  <c r="F103" i="10"/>
  <c r="F121" i="10"/>
  <c r="F62" i="10"/>
  <c r="F35" i="10"/>
  <c r="F116" i="10"/>
  <c r="F124" i="10"/>
  <c r="G45" i="10"/>
  <c r="F40" i="10"/>
  <c r="F70" i="10"/>
  <c r="G56" i="10"/>
  <c r="F94" i="10"/>
  <c r="F59" i="10"/>
  <c r="F3" i="10"/>
  <c r="G78" i="10"/>
  <c r="G9" i="10"/>
  <c r="F48" i="10"/>
  <c r="G109" i="10"/>
  <c r="F72" i="10"/>
  <c r="F37" i="10"/>
  <c r="F66" i="10"/>
  <c r="F129" i="10"/>
  <c r="G110" i="10"/>
  <c r="F50" i="10"/>
  <c r="F58" i="10"/>
  <c r="F108" i="10"/>
  <c r="F84" i="10"/>
  <c r="G24" i="10"/>
  <c r="G49" i="10"/>
  <c r="F54" i="10"/>
  <c r="F127" i="10"/>
  <c r="G112" i="10"/>
  <c r="G21" i="10"/>
  <c r="F51" i="10"/>
  <c r="F12" i="10"/>
  <c r="F105" i="10"/>
  <c r="F13" i="10"/>
  <c r="G19" i="10"/>
  <c r="G77" i="10"/>
  <c r="F83" i="10"/>
  <c r="F91" i="10"/>
  <c r="G133" i="10"/>
  <c r="G40" i="10"/>
  <c r="F133" i="10"/>
  <c r="G29" i="10"/>
  <c r="F21" i="10"/>
  <c r="G68" i="10"/>
  <c r="G114" i="10"/>
  <c r="G87" i="10"/>
  <c r="G46" i="10"/>
  <c r="G10" i="10"/>
  <c r="F63" i="10"/>
  <c r="F27" i="10"/>
  <c r="F82" i="10"/>
  <c r="G59" i="10"/>
  <c r="F98" i="10"/>
  <c r="G36" i="10"/>
  <c r="G117" i="10"/>
  <c r="G27" i="10"/>
  <c r="G57" i="10"/>
  <c r="G32" i="10"/>
  <c r="F86" i="10"/>
  <c r="F130" i="10"/>
  <c r="F52" i="10"/>
  <c r="F16" i="10"/>
  <c r="G72" i="10"/>
  <c r="G13" i="10"/>
  <c r="G48" i="10"/>
  <c r="G91" i="10"/>
  <c r="G123" i="10"/>
  <c r="G100" i="10"/>
  <c r="F88" i="10"/>
  <c r="G54" i="10"/>
  <c r="F64" i="10"/>
  <c r="G3" i="10"/>
  <c r="F41" i="10"/>
  <c r="F6" i="10"/>
  <c r="G61" i="10"/>
  <c r="G126" i="10"/>
  <c r="G37" i="10"/>
  <c r="G80" i="10"/>
  <c r="F123" i="10"/>
  <c r="F55" i="10"/>
  <c r="F56" i="10"/>
  <c r="G33" i="10"/>
  <c r="G129" i="10"/>
  <c r="F30" i="10"/>
  <c r="G79" i="10"/>
  <c r="G50" i="10"/>
  <c r="G115" i="10"/>
  <c r="G26" i="10"/>
  <c r="G69" i="10"/>
  <c r="F112" i="10"/>
  <c r="F78" i="10"/>
  <c r="G2" i="10"/>
  <c r="G118" i="10"/>
  <c r="F128" i="10"/>
  <c r="G39" i="10"/>
  <c r="G15" i="10"/>
  <c r="F101" i="10"/>
  <c r="F131" i="10"/>
  <c r="G90" i="10"/>
  <c r="G99" i="10"/>
  <c r="G128" i="10"/>
  <c r="G7" i="10"/>
  <c r="G71" i="10"/>
  <c r="G25" i="10"/>
  <c r="F68" i="10"/>
  <c r="F67" i="10"/>
  <c r="F31" i="10"/>
  <c r="G14" i="10"/>
  <c r="G65" i="10"/>
  <c r="G63" i="10"/>
  <c r="G44" i="10"/>
  <c r="G95" i="10"/>
  <c r="G38" i="10"/>
  <c r="F44" i="10"/>
  <c r="G41" i="10"/>
  <c r="F132" i="10"/>
  <c r="G73" i="10"/>
  <c r="G16" i="10"/>
  <c r="G122" i="10"/>
  <c r="F29" i="10"/>
  <c r="F102" i="10"/>
  <c r="F18" i="10"/>
  <c r="F76" i="10"/>
  <c r="F71" i="10"/>
  <c r="G120" i="10"/>
  <c r="F126" i="10"/>
  <c r="F69" i="10"/>
  <c r="G23" i="10"/>
  <c r="G18" i="10"/>
  <c r="F11" i="10"/>
  <c r="F53" i="10"/>
  <c r="F42" i="10"/>
  <c r="F20" i="10"/>
  <c r="G107" i="10"/>
  <c r="F9" i="10"/>
  <c r="F117" i="10"/>
  <c r="G28" i="10"/>
  <c r="G93" i="10"/>
  <c r="G5" i="10"/>
  <c r="G47" i="10"/>
  <c r="F90" i="10"/>
  <c r="F33" i="10"/>
  <c r="F109" i="10"/>
  <c r="G88" i="10"/>
  <c r="G96" i="10"/>
  <c r="F49" i="10"/>
  <c r="F106" i="10"/>
  <c r="G82" i="10"/>
  <c r="F79" i="10"/>
  <c r="F2" i="10"/>
  <c r="F99" i="10"/>
  <c r="F95" i="10"/>
  <c r="F115" i="10"/>
  <c r="G4" i="10"/>
  <c r="F81" i="10"/>
  <c r="G6" i="10"/>
  <c r="F93" i="10"/>
  <c r="G125" i="10"/>
  <c r="F15" i="10"/>
  <c r="G35" i="10"/>
  <c r="F97" i="10"/>
  <c r="F10" i="10"/>
  <c r="F119" i="10"/>
  <c r="G130" i="10"/>
  <c r="G119" i="10"/>
  <c r="G108" i="10"/>
  <c r="G97" i="10"/>
  <c r="G86" i="10"/>
  <c r="G75" i="10"/>
</calcChain>
</file>

<file path=xl/sharedStrings.xml><?xml version="1.0" encoding="utf-8"?>
<sst xmlns="http://schemas.openxmlformats.org/spreadsheetml/2006/main" count="5806" uniqueCount="151">
  <si>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</si>
  <si>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</si>
  <si>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</si>
  <si>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</si>
  <si>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</si>
  <si>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</si>
  <si>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</si>
  <si>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</si>
  <si>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</si>
  <si>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</si>
  <si>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Data Through August 2025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</si>
  <si>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</si>
  <si>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</si>
  <si>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</si>
  <si>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</si>
  <si>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</si>
  <si>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</si>
  <si>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</si>
  <si>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</si>
  <si>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</si>
  <si>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</si>
  <si>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</si>
  <si>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</si>
  <si>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</si>
  <si>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</si>
  <si>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</si>
  <si>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</si>
  <si>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</si>
  <si>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</si>
  <si>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</si>
  <si>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</si>
  <si>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</si>
  <si>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</si>
  <si>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</si>
  <si>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</si>
  <si>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</si>
  <si>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</si>
  <si>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</si>
  <si>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</si>
  <si>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</si>
  <si>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</si>
  <si>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</si>
  <si>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</si>
  <si>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</si>
  <si>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</si>
  <si>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</si>
  <si>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</si>
  <si>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</si>
  <si>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</si>
  <si>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</si>
  <si>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</si>
  <si>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</si>
  <si>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</si>
  <si>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</si>
  <si>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</si>
  <si>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</si>
  <si>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</si>
  <si>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</si>
  <si>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</si>
  <si>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</si>
  <si>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</si>
  <si>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</si>
  <si>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</si>
  <si>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</si>
  <si>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</si>
  <si>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</si>
  <si>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</si>
  <si>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</si>
  <si>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</si>
  <si>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</si>
  <si>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</si>
  <si>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</si>
  <si>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</si>
  <si>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</si>
  <si>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</si>
  <si>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</si>
  <si>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</si>
  <si>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</si>
  <si>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</si>
  <si>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</si>
  <si>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</si>
  <si>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</si>
  <si>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</si>
  <si>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</si>
  <si>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</si>
  <si>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</si>
  <si>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</si>
  <si>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</si>
  <si>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</si>
  <si>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</si>
  <si>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</si>
  <si>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</si>
  <si>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</si>
  <si>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</si>
  <si>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January of 2026</t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</si>
  <si>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</si>
  <si>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</si>
  <si>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</si>
  <si>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</si>
  <si>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</si>
  <si>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/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</si>
  <si>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</si>
  <si>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</si>
  <si>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</si>
  <si>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</si>
  <si>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</si>
  <si>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</si>
  <si>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</si>
  <si>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</si>
  <si>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</si>
  <si>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</si>
  <si>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January of 2026</t>
  </si>
  <si>
    <t>U.S. Pair Volume, Data through January of 2026</t>
  </si>
  <si>
    <t>U.S. Distress Sale Pairs Percentage,Data through January of 2026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</si>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</sst>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1"/>
      <color theme="4"/>
      <name val="Calibri"/>
      <family val="2"/>
      <scheme val="minor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sz val="12"/>
      <color theme="4"/>
      <name val="Calibri"/>
      <family val="2"/>
    </font>
    <font>
      <b/>
      <sz val="12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1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64" fontId="1" fillId="5" borderId="0" xfId="2" applyNumberFormat="1" applyFont="1" applyFill="1" applyAlignment="1">
      <alignment horizontal="center"/>
    </xf>
    <xf numFmtId="166" fontId="10" fillId="5" borderId="0" xfId="6" applyNumberFormat="1" applyFont="1" applyFill="1" applyAlignment="1">
      <alignment horizontal="center"/>
    </xf>
    <xf numFmtId="165" fontId="10" fillId="5" borderId="0" xfId="4" applyNumberFormat="1" applyFont="1" applyFill="1" applyAlignment="1">
      <alignment horizontal="center"/>
    </xf>
    <xf numFmtId="166" fontId="10" fillId="5" borderId="0" xfId="5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164" fontId="10" fillId="5" borderId="0" xfId="2" applyNumberFormat="1" applyFont="1" applyFill="1" applyAlignment="1">
      <alignment horizontal="center" vertic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166" fontId="11" fillId="5" borderId="0" xfId="0" applyNumberFormat="1" applyFont="1" applyFill="1"/>
    <xf numFmtId="165" fontId="12" fillId="5" borderId="0" xfId="4" applyNumberFormat="1" applyFont="1" applyFill="1" applyAlignment="1">
      <alignment horizontal="center" vertical="center"/>
    </xf>
    <xf numFmtId="38" fontId="12" fillId="5" borderId="0" xfId="6" applyNumberFormat="1" applyFont="1" applyFill="1" applyAlignment="1">
      <alignment horizontal="center" vertical="center"/>
    </xf>
    <xf numFmtId="165" fontId="10" fillId="5" borderId="0" xfId="4" applyNumberFormat="1" applyFont="1" applyFill="1" applyAlignment="1">
      <alignment horizontal="center" vertical="center"/>
    </xf>
    <xf numFmtId="168" fontId="1" fillId="5" borderId="0" xfId="0" applyNumberFormat="1" applyFont="1" applyFill="1"/>
    <xf numFmtId="0" fontId="13" fillId="5" borderId="0" xfId="0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8" fontId="11" fillId="5" borderId="0" xfId="0" applyNumberFormat="1" applyFont="1" applyFill="1"/>
    <xf numFmtId="164" fontId="11" fillId="5" borderId="0" xfId="2" applyNumberFormat="1" applyFont="1" applyFill="1"/>
    <xf numFmtId="0" fontId="11" fillId="5" borderId="0" xfId="0" applyFont="1" applyFill="1"/>
    <xf numFmtId="164" fontId="11" fillId="5" borderId="5" xfId="2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0" xfId="0" applyNumberFormat="1" applyFont="1" applyFill="1" applyAlignment="1">
      <alignment horizontal="center" vertical="center"/>
    </xf>
    <xf numFmtId="1" fontId="11" fillId="5" borderId="0" xfId="7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1" fontId="11" fillId="5" borderId="6" xfId="0" applyNumberFormat="1" applyFont="1" applyFill="1" applyBorder="1" applyAlignment="1">
      <alignment horizontal="center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6" fillId="5" borderId="0" xfId="0" applyFont="1" applyFill="1"/>
    <xf numFmtId="0" fontId="14" fillId="5" borderId="0" xfId="0" applyFont="1" applyFill="1"/>
    <xf numFmtId="168" fontId="17" fillId="5" borderId="0" xfId="0" applyNumberFormat="1" applyFont="1" applyFill="1" applyAlignment="1">
      <alignment horizontal="center" vertical="center" wrapText="1"/>
    </xf>
    <xf numFmtId="38" fontId="12" fillId="5" borderId="5" xfId="6" applyNumberFormat="1" applyFont="1" applyFill="1" applyBorder="1" applyAlignment="1">
      <alignment horizontal="center" vertical="center" wrapText="1"/>
    </xf>
    <xf numFmtId="38" fontId="12" fillId="5" borderId="0" xfId="6" applyNumberFormat="1" applyFont="1" applyFill="1" applyAlignment="1">
      <alignment horizontal="center" vertical="center" wrapText="1"/>
    </xf>
    <xf numFmtId="38" fontId="12" fillId="5" borderId="6" xfId="6" applyNumberFormat="1" applyFont="1" applyFill="1" applyBorder="1" applyAlignment="1">
      <alignment horizontal="center" vertical="center" wrapText="1"/>
    </xf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38" fontId="8" fillId="5" borderId="5" xfId="6" applyNumberFormat="1" applyFont="1" applyFill="1" applyBorder="1" applyAlignment="1">
      <alignment horizontal="center"/>
    </xf>
    <xf numFmtId="0" fontId="18" fillId="5" borderId="0" xfId="0" applyFont="1" applyFill="1"/>
    <xf numFmtId="38" fontId="10" fillId="5" borderId="13" xfId="6" applyNumberFormat="1" applyFont="1" applyFill="1" applyBorder="1" applyAlignment="1">
      <alignment horizontal="center"/>
    </xf>
    <xf numFmtId="169" fontId="0" fillId="4" borderId="1" xfId="0" applyNumberFormat="1" applyFill="1" applyBorder="1"/>
    <xf numFmtId="0" fontId="0" fillId="4" borderId="1" xfId="0" applyFill="1" applyBorder="1"/>
    <xf numFmtId="14" fontId="19" fillId="4" borderId="1" xfId="6" applyNumberFormat="1" applyFont="1" applyFill="1" applyBorder="1" applyAlignment="1">
      <alignment horizontal="center" vertical="center" wrapText="1"/>
    </xf>
    <xf numFmtId="3" fontId="19" fillId="4" borderId="1" xfId="6" applyNumberFormat="1" applyFont="1" applyFill="1" applyBorder="1" applyAlignment="1">
      <alignment horizontal="center" vertical="center" wrapText="1"/>
    </xf>
    <xf numFmtId="170" fontId="19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14" fontId="20" fillId="5" borderId="0" xfId="6" applyNumberFormat="1" applyFont="1" applyFill="1" applyAlignment="1">
      <alignment horizontal="center"/>
    </xf>
    <xf numFmtId="3" fontId="20" fillId="5" borderId="0" xfId="6" applyNumberFormat="1" applyFont="1" applyFill="1" applyAlignment="1">
      <alignment horizontal="center"/>
    </xf>
    <xf numFmtId="170" fontId="20" fillId="5" borderId="0" xfId="6" applyNumberFormat="1" applyFont="1" applyFill="1" applyAlignment="1">
      <alignment horizontal="center"/>
    </xf>
    <xf numFmtId="0" fontId="20" fillId="5" borderId="0" xfId="6" applyFont="1" applyFill="1" applyAlignment="1">
      <alignment horizontal="center" vertical="center"/>
    </xf>
    <xf numFmtId="14" fontId="21" fillId="5" borderId="0" xfId="6" applyNumberFormat="1" applyFont="1" applyFill="1" applyAlignment="1">
      <alignment horizontal="center"/>
    </xf>
    <xf numFmtId="3" fontId="21" fillId="5" borderId="0" xfId="6" applyNumberFormat="1" applyFont="1" applyFill="1" applyAlignment="1">
      <alignment horizontal="center"/>
    </xf>
    <xf numFmtId="164" fontId="21" fillId="5" borderId="0" xfId="2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9" fillId="5" borderId="0" xfId="4" applyNumberFormat="1" applyFont="1" applyFill="1" applyBorder="1" applyAlignment="1">
      <alignment horizontal="center" vertical="center" wrapText="1"/>
    </xf>
    <xf numFmtId="38" fontId="19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9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164" fontId="6" fillId="5" borderId="0" xfId="2" applyNumberFormat="1" applyFont="1" applyFill="1"/>
    <xf numFmtId="0" fontId="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</cellXfs>
  <cellStyles count="9">
    <cellStyle name="40% - Accent4 2 4" xfId="8" xr:uid="{31C6818C-AA37-4531-917B-D9F494DC81AC}"/>
    <cellStyle name="40% - Accent5" xfId="3" builtinId="47"/>
    <cellStyle name="Comma" xfId="1" builtinId="3"/>
    <cellStyle name="Comma 2" xfId="4" xr:uid="{9B2F2A23-5ED7-44D8-AF42-878DA244312F}"/>
    <cellStyle name="Normal" xfId="0" builtinId="0"/>
    <cellStyle name="Normal 10" xfId="7" xr:uid="{F228CF08-79FA-486D-86A2-61A31BCDBD56}"/>
    <cellStyle name="Normal 15" xfId="5" xr:uid="{1EF4D278-319F-452F-B32C-490C0D425D42}"/>
    <cellStyle name="Normal 16" xfId="6" xr:uid="{4B856AE1-EC0D-403E-A459-9FBC22B317B1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VW'!$Q$6:$Q$366</c:f>
              <c:numCache>
                <c:formatCode>[$-409]mmm\-yy;@</c:formatCode>
                <c:ptCount val="361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  <c:pt idx="358">
                  <c:v>45991</c:v>
                </c:pt>
                <c:pt idx="359">
                  <c:v>46022</c:v>
                </c:pt>
                <c:pt idx="360">
                  <c:v>46053</c:v>
                </c:pt>
              </c:numCache>
            </c:numRef>
          </c:xVal>
          <c:yVal>
            <c:numRef>
              <c:f>'U.S. EW &amp; VW'!$R$6:$R$366</c:f>
              <c:numCache>
                <c:formatCode>0</c:formatCode>
                <c:ptCount val="361"/>
                <c:pt idx="0">
                  <c:v>65.902211285802096</c:v>
                </c:pt>
                <c:pt idx="1">
                  <c:v>65.144020634841397</c:v>
                </c:pt>
                <c:pt idx="2">
                  <c:v>64.426346970937203</c:v>
                </c:pt>
                <c:pt idx="3">
                  <c:v>64.092548567509894</c:v>
                </c:pt>
                <c:pt idx="4">
                  <c:v>63.628985131617902</c:v>
                </c:pt>
                <c:pt idx="5">
                  <c:v>64.042599128237001</c:v>
                </c:pt>
                <c:pt idx="6">
                  <c:v>64.507232099238905</c:v>
                </c:pt>
                <c:pt idx="7">
                  <c:v>64.867620188716899</c:v>
                </c:pt>
                <c:pt idx="8">
                  <c:v>64.810560174236798</c:v>
                </c:pt>
                <c:pt idx="9">
                  <c:v>64.496929452163201</c:v>
                </c:pt>
                <c:pt idx="10">
                  <c:v>65.368136477306805</c:v>
                </c:pt>
                <c:pt idx="11">
                  <c:v>67.230477356912502</c:v>
                </c:pt>
                <c:pt idx="12">
                  <c:v>69.534741124886594</c:v>
                </c:pt>
                <c:pt idx="13">
                  <c:v>70.839158720969195</c:v>
                </c:pt>
                <c:pt idx="14">
                  <c:v>70.999692573555706</c:v>
                </c:pt>
                <c:pt idx="15">
                  <c:v>70.881735481181593</c:v>
                </c:pt>
                <c:pt idx="16">
                  <c:v>71.326232932721197</c:v>
                </c:pt>
                <c:pt idx="17">
                  <c:v>71.939663583729498</c:v>
                </c:pt>
                <c:pt idx="18">
                  <c:v>72.907248463225102</c:v>
                </c:pt>
                <c:pt idx="19">
                  <c:v>73.146667335293998</c:v>
                </c:pt>
                <c:pt idx="20">
                  <c:v>74.696791919050696</c:v>
                </c:pt>
                <c:pt idx="21">
                  <c:v>75.712917317384793</c:v>
                </c:pt>
                <c:pt idx="22">
                  <c:v>78.630931402026505</c:v>
                </c:pt>
                <c:pt idx="23">
                  <c:v>80.457352443351894</c:v>
                </c:pt>
                <c:pt idx="24">
                  <c:v>83.6066391370628</c:v>
                </c:pt>
                <c:pt idx="25">
                  <c:v>82.931208756174797</c:v>
                </c:pt>
                <c:pt idx="26">
                  <c:v>81.838497468334396</c:v>
                </c:pt>
                <c:pt idx="27">
                  <c:v>80.351866422323198</c:v>
                </c:pt>
                <c:pt idx="28">
                  <c:v>81.623102444069005</c:v>
                </c:pt>
                <c:pt idx="29">
                  <c:v>83.882259784795195</c:v>
                </c:pt>
                <c:pt idx="30">
                  <c:v>84.727279454826899</c:v>
                </c:pt>
                <c:pt idx="31">
                  <c:v>85.524806675630899</c:v>
                </c:pt>
                <c:pt idx="32">
                  <c:v>85.659803210692104</c:v>
                </c:pt>
                <c:pt idx="33">
                  <c:v>86.726605354019895</c:v>
                </c:pt>
                <c:pt idx="34">
                  <c:v>87.008350167793793</c:v>
                </c:pt>
                <c:pt idx="35">
                  <c:v>86.939913946294894</c:v>
                </c:pt>
                <c:pt idx="36">
                  <c:v>86.639754485135896</c:v>
                </c:pt>
                <c:pt idx="37">
                  <c:v>85.346847110086102</c:v>
                </c:pt>
                <c:pt idx="38">
                  <c:v>83.797167733396293</c:v>
                </c:pt>
                <c:pt idx="39">
                  <c:v>82.560416982712795</c:v>
                </c:pt>
                <c:pt idx="40">
                  <c:v>82.476535695017503</c:v>
                </c:pt>
                <c:pt idx="41">
                  <c:v>84.058564711152499</c:v>
                </c:pt>
                <c:pt idx="42">
                  <c:v>85.911659594621497</c:v>
                </c:pt>
                <c:pt idx="43">
                  <c:v>88.708213941758103</c:v>
                </c:pt>
                <c:pt idx="44">
                  <c:v>90.252435061204196</c:v>
                </c:pt>
                <c:pt idx="45">
                  <c:v>91.507832284212697</c:v>
                </c:pt>
                <c:pt idx="46">
                  <c:v>91.463134437125007</c:v>
                </c:pt>
                <c:pt idx="47">
                  <c:v>91.394138230409098</c:v>
                </c:pt>
                <c:pt idx="48">
                  <c:v>91.674930306425594</c:v>
                </c:pt>
                <c:pt idx="49">
                  <c:v>89.806684966474407</c:v>
                </c:pt>
                <c:pt idx="50">
                  <c:v>88.378545540207099</c:v>
                </c:pt>
                <c:pt idx="51">
                  <c:v>87.222821125635804</c:v>
                </c:pt>
                <c:pt idx="52">
                  <c:v>89.793585612552107</c:v>
                </c:pt>
                <c:pt idx="53">
                  <c:v>92.657278259635703</c:v>
                </c:pt>
                <c:pt idx="54">
                  <c:v>94.739385051059898</c:v>
                </c:pt>
                <c:pt idx="55">
                  <c:v>95.916964967116101</c:v>
                </c:pt>
                <c:pt idx="56">
                  <c:v>97.247440191673206</c:v>
                </c:pt>
                <c:pt idx="57">
                  <c:v>98.771114687945598</c:v>
                </c:pt>
                <c:pt idx="58">
                  <c:v>99.680382082115102</c:v>
                </c:pt>
                <c:pt idx="59">
                  <c:v>100</c:v>
                </c:pt>
                <c:pt idx="60">
                  <c:v>100.143602543846</c:v>
                </c:pt>
                <c:pt idx="61">
                  <c:v>99.902561195606296</c:v>
                </c:pt>
                <c:pt idx="62">
                  <c:v>99.537554333039097</c:v>
                </c:pt>
                <c:pt idx="63">
                  <c:v>99.284709911112003</c:v>
                </c:pt>
                <c:pt idx="64">
                  <c:v>99.740456629445006</c:v>
                </c:pt>
                <c:pt idx="65">
                  <c:v>100.390768771404</c:v>
                </c:pt>
                <c:pt idx="66">
                  <c:v>101.21509119016601</c:v>
                </c:pt>
                <c:pt idx="67">
                  <c:v>101.16624874501601</c:v>
                </c:pt>
                <c:pt idx="68">
                  <c:v>101.002459879087</c:v>
                </c:pt>
                <c:pt idx="69">
                  <c:v>99.632486521961894</c:v>
                </c:pt>
                <c:pt idx="70">
                  <c:v>98.709949080251405</c:v>
                </c:pt>
                <c:pt idx="71">
                  <c:v>97.737312168723705</c:v>
                </c:pt>
                <c:pt idx="72">
                  <c:v>98.718403901870104</c:v>
                </c:pt>
                <c:pt idx="73">
                  <c:v>99.970286213604496</c:v>
                </c:pt>
                <c:pt idx="74">
                  <c:v>101.15690474112699</c:v>
                </c:pt>
                <c:pt idx="75">
                  <c:v>101.13838185427301</c:v>
                </c:pt>
                <c:pt idx="76">
                  <c:v>101.00615211571601</c:v>
                </c:pt>
                <c:pt idx="77">
                  <c:v>101.13966056980399</c:v>
                </c:pt>
                <c:pt idx="78">
                  <c:v>101.366035337169</c:v>
                </c:pt>
                <c:pt idx="79">
                  <c:v>101.504671022973</c:v>
                </c:pt>
                <c:pt idx="80">
                  <c:v>101.664333191198</c:v>
                </c:pt>
                <c:pt idx="81">
                  <c:v>102.312078324646</c:v>
                </c:pt>
                <c:pt idx="82">
                  <c:v>103.965022735006</c:v>
                </c:pt>
                <c:pt idx="83">
                  <c:v>106.132671891852</c:v>
                </c:pt>
                <c:pt idx="84">
                  <c:v>108.580773756933</c:v>
                </c:pt>
                <c:pt idx="85">
                  <c:v>109.538058925626</c:v>
                </c:pt>
                <c:pt idx="86">
                  <c:v>109.704179263252</c:v>
                </c:pt>
                <c:pt idx="87">
                  <c:v>108.86147106574001</c:v>
                </c:pt>
                <c:pt idx="88">
                  <c:v>109.345569336189</c:v>
                </c:pt>
                <c:pt idx="89">
                  <c:v>109.67543609694999</c:v>
                </c:pt>
                <c:pt idx="90">
                  <c:v>110.273854546398</c:v>
                </c:pt>
                <c:pt idx="91">
                  <c:v>108.76664021521201</c:v>
                </c:pt>
                <c:pt idx="92">
                  <c:v>107.674227959494</c:v>
                </c:pt>
                <c:pt idx="93">
                  <c:v>107.1641993496</c:v>
                </c:pt>
                <c:pt idx="94">
                  <c:v>107.846810543529</c:v>
                </c:pt>
                <c:pt idx="95">
                  <c:v>109.152543724905</c:v>
                </c:pt>
                <c:pt idx="96">
                  <c:v>109.948732584871</c:v>
                </c:pt>
                <c:pt idx="97">
                  <c:v>112.863021468298</c:v>
                </c:pt>
                <c:pt idx="98">
                  <c:v>114.56223034177999</c:v>
                </c:pt>
                <c:pt idx="99">
                  <c:v>117.04719779403</c:v>
                </c:pt>
                <c:pt idx="100">
                  <c:v>117.607203964775</c:v>
                </c:pt>
                <c:pt idx="101">
                  <c:v>119.845174381937</c:v>
                </c:pt>
                <c:pt idx="102">
                  <c:v>122.248510937538</c:v>
                </c:pt>
                <c:pt idx="103">
                  <c:v>125.029591548902</c:v>
                </c:pt>
                <c:pt idx="104">
                  <c:v>126.983238604156</c:v>
                </c:pt>
                <c:pt idx="105">
                  <c:v>127.945325924624</c:v>
                </c:pt>
                <c:pt idx="106">
                  <c:v>127.580745834952</c:v>
                </c:pt>
                <c:pt idx="107">
                  <c:v>127.175484523318</c:v>
                </c:pt>
                <c:pt idx="108">
                  <c:v>127.285515245157</c:v>
                </c:pt>
                <c:pt idx="109">
                  <c:v>130.252835387386</c:v>
                </c:pt>
                <c:pt idx="110">
                  <c:v>132.786894003443</c:v>
                </c:pt>
                <c:pt idx="111">
                  <c:v>134.74573562765599</c:v>
                </c:pt>
                <c:pt idx="112">
                  <c:v>134.78293200775701</c:v>
                </c:pt>
                <c:pt idx="113">
                  <c:v>135.775709810308</c:v>
                </c:pt>
                <c:pt idx="114">
                  <c:v>137.76822351674099</c:v>
                </c:pt>
                <c:pt idx="115">
                  <c:v>140.12143162091201</c:v>
                </c:pt>
                <c:pt idx="116">
                  <c:v>142.65739877577099</c:v>
                </c:pt>
                <c:pt idx="117">
                  <c:v>145.36848297783001</c:v>
                </c:pt>
                <c:pt idx="118">
                  <c:v>147.35812537408199</c:v>
                </c:pt>
                <c:pt idx="119">
                  <c:v>147.89501731278401</c:v>
                </c:pt>
                <c:pt idx="120">
                  <c:v>147.598035362404</c:v>
                </c:pt>
                <c:pt idx="121">
                  <c:v>148.51822480397499</c:v>
                </c:pt>
                <c:pt idx="122">
                  <c:v>150.54086312271301</c:v>
                </c:pt>
                <c:pt idx="123">
                  <c:v>152.38089406891501</c:v>
                </c:pt>
                <c:pt idx="124">
                  <c:v>153.480160680316</c:v>
                </c:pt>
                <c:pt idx="125">
                  <c:v>154.532214873295</c:v>
                </c:pt>
                <c:pt idx="126">
                  <c:v>156.14847119242</c:v>
                </c:pt>
                <c:pt idx="127">
                  <c:v>157.15662896393701</c:v>
                </c:pt>
                <c:pt idx="128">
                  <c:v>156.97165919198099</c:v>
                </c:pt>
                <c:pt idx="129">
                  <c:v>158.29602855258699</c:v>
                </c:pt>
                <c:pt idx="130">
                  <c:v>160.42833846498701</c:v>
                </c:pt>
                <c:pt idx="131">
                  <c:v>164.30614867413999</c:v>
                </c:pt>
                <c:pt idx="132">
                  <c:v>165.132897914929</c:v>
                </c:pt>
                <c:pt idx="133">
                  <c:v>165.85456861833299</c:v>
                </c:pt>
                <c:pt idx="134">
                  <c:v>165.03067321159699</c:v>
                </c:pt>
                <c:pt idx="135">
                  <c:v>166.186228793975</c:v>
                </c:pt>
                <c:pt idx="136">
                  <c:v>167.66756845348999</c:v>
                </c:pt>
                <c:pt idx="137">
                  <c:v>169.889654113864</c:v>
                </c:pt>
                <c:pt idx="138">
                  <c:v>171.57027225463099</c:v>
                </c:pt>
                <c:pt idx="139">
                  <c:v>171.78949720325801</c:v>
                </c:pt>
                <c:pt idx="140">
                  <c:v>171.750759337978</c:v>
                </c:pt>
                <c:pt idx="141">
                  <c:v>170.47264191472499</c:v>
                </c:pt>
                <c:pt idx="142">
                  <c:v>170.62243892523901</c:v>
                </c:pt>
                <c:pt idx="143">
                  <c:v>169.57967613047899</c:v>
                </c:pt>
                <c:pt idx="144">
                  <c:v>168.851653277287</c:v>
                </c:pt>
                <c:pt idx="145">
                  <c:v>163.88595434116999</c:v>
                </c:pt>
                <c:pt idx="146">
                  <c:v>159.65818055407999</c:v>
                </c:pt>
                <c:pt idx="147">
                  <c:v>155.15156154249101</c:v>
                </c:pt>
                <c:pt idx="148">
                  <c:v>156.708319805803</c:v>
                </c:pt>
                <c:pt idx="149">
                  <c:v>158.90598938166599</c:v>
                </c:pt>
                <c:pt idx="150">
                  <c:v>161.56201483915899</c:v>
                </c:pt>
                <c:pt idx="151">
                  <c:v>159.28500607890601</c:v>
                </c:pt>
                <c:pt idx="152">
                  <c:v>157.11131520875</c:v>
                </c:pt>
                <c:pt idx="153">
                  <c:v>154.76764127027599</c:v>
                </c:pt>
                <c:pt idx="154">
                  <c:v>151.867284706731</c:v>
                </c:pt>
                <c:pt idx="155">
                  <c:v>147.479584715122</c:v>
                </c:pt>
                <c:pt idx="156">
                  <c:v>144.196333003012</c:v>
                </c:pt>
                <c:pt idx="157">
                  <c:v>143.306231891701</c:v>
                </c:pt>
                <c:pt idx="158">
                  <c:v>141.002286147023</c:v>
                </c:pt>
                <c:pt idx="159">
                  <c:v>135.93793386565901</c:v>
                </c:pt>
                <c:pt idx="160">
                  <c:v>126.862464504575</c:v>
                </c:pt>
                <c:pt idx="161">
                  <c:v>120.11139738087</c:v>
                </c:pt>
                <c:pt idx="162">
                  <c:v>114.96211002656101</c:v>
                </c:pt>
                <c:pt idx="163">
                  <c:v>115.072087123656</c:v>
                </c:pt>
                <c:pt idx="164">
                  <c:v>114.910103237366</c:v>
                </c:pt>
                <c:pt idx="165">
                  <c:v>114.29704176407699</c:v>
                </c:pt>
                <c:pt idx="166">
                  <c:v>111.374753804351</c:v>
                </c:pt>
                <c:pt idx="167">
                  <c:v>108.944835475985</c:v>
                </c:pt>
                <c:pt idx="168">
                  <c:v>108.161754870065</c:v>
                </c:pt>
                <c:pt idx="169">
                  <c:v>109.26310752408099</c:v>
                </c:pt>
                <c:pt idx="170">
                  <c:v>111.600267696787</c:v>
                </c:pt>
                <c:pt idx="171">
                  <c:v>114.742084408575</c:v>
                </c:pt>
                <c:pt idx="172">
                  <c:v>117.153387175196</c:v>
                </c:pt>
                <c:pt idx="173">
                  <c:v>118.208829029264</c:v>
                </c:pt>
                <c:pt idx="174">
                  <c:v>118.052409085679</c:v>
                </c:pt>
                <c:pt idx="175">
                  <c:v>119.303614967146</c:v>
                </c:pt>
                <c:pt idx="176">
                  <c:v>121.44924891089801</c:v>
                </c:pt>
                <c:pt idx="177">
                  <c:v>123.788295213928</c:v>
                </c:pt>
                <c:pt idx="178">
                  <c:v>123.91981321778</c:v>
                </c:pt>
                <c:pt idx="179">
                  <c:v>124.478058159312</c:v>
                </c:pt>
                <c:pt idx="180">
                  <c:v>125.494947280934</c:v>
                </c:pt>
                <c:pt idx="181">
                  <c:v>126.685935735233</c:v>
                </c:pt>
                <c:pt idx="182">
                  <c:v>125.89699913688</c:v>
                </c:pt>
                <c:pt idx="183">
                  <c:v>124.700389683266</c:v>
                </c:pt>
                <c:pt idx="184">
                  <c:v>124.291740804393</c:v>
                </c:pt>
                <c:pt idx="185">
                  <c:v>125.17516774278501</c:v>
                </c:pt>
                <c:pt idx="186">
                  <c:v>125.21980404327699</c:v>
                </c:pt>
                <c:pt idx="187">
                  <c:v>125.891944156576</c:v>
                </c:pt>
                <c:pt idx="188">
                  <c:v>127.69709588463201</c:v>
                </c:pt>
                <c:pt idx="189">
                  <c:v>130.457269229774</c:v>
                </c:pt>
                <c:pt idx="190">
                  <c:v>132.90904660611901</c:v>
                </c:pt>
                <c:pt idx="191">
                  <c:v>133.88795242416199</c:v>
                </c:pt>
                <c:pt idx="192">
                  <c:v>134.18871730981601</c:v>
                </c:pt>
                <c:pt idx="193">
                  <c:v>133.20509084594201</c:v>
                </c:pt>
                <c:pt idx="194">
                  <c:v>131.499809990838</c:v>
                </c:pt>
                <c:pt idx="195">
                  <c:v>130.750474877637</c:v>
                </c:pt>
                <c:pt idx="196">
                  <c:v>130.66332535108</c:v>
                </c:pt>
                <c:pt idx="197">
                  <c:v>131.88978924194399</c:v>
                </c:pt>
                <c:pt idx="198">
                  <c:v>133.36304314468001</c:v>
                </c:pt>
                <c:pt idx="199">
                  <c:v>135.27435110718901</c:v>
                </c:pt>
                <c:pt idx="200">
                  <c:v>136.77418920856601</c:v>
                </c:pt>
                <c:pt idx="201">
                  <c:v>137.90616754078201</c:v>
                </c:pt>
                <c:pt idx="202">
                  <c:v>138.417900254497</c:v>
                </c:pt>
                <c:pt idx="203">
                  <c:v>139.22378739529799</c:v>
                </c:pt>
                <c:pt idx="204">
                  <c:v>139.04009332015701</c:v>
                </c:pt>
                <c:pt idx="205">
                  <c:v>139.707797118744</c:v>
                </c:pt>
                <c:pt idx="206">
                  <c:v>140.420069629019</c:v>
                </c:pt>
                <c:pt idx="207">
                  <c:v>142.00895859252199</c:v>
                </c:pt>
                <c:pt idx="208">
                  <c:v>144.32714045134699</c:v>
                </c:pt>
                <c:pt idx="209">
                  <c:v>146.85870908056501</c:v>
                </c:pt>
                <c:pt idx="210">
                  <c:v>149.91122233326101</c:v>
                </c:pt>
                <c:pt idx="211">
                  <c:v>151.17556447719599</c:v>
                </c:pt>
                <c:pt idx="212">
                  <c:v>153.37479025776599</c:v>
                </c:pt>
                <c:pt idx="213">
                  <c:v>154.49863256388599</c:v>
                </c:pt>
                <c:pt idx="214">
                  <c:v>155.962450612249</c:v>
                </c:pt>
                <c:pt idx="215">
                  <c:v>155.07259016290601</c:v>
                </c:pt>
                <c:pt idx="216">
                  <c:v>154.95441654634999</c:v>
                </c:pt>
                <c:pt idx="217">
                  <c:v>154.39348133764599</c:v>
                </c:pt>
                <c:pt idx="218">
                  <c:v>155.31034827478101</c:v>
                </c:pt>
                <c:pt idx="219">
                  <c:v>156.01482271597499</c:v>
                </c:pt>
                <c:pt idx="220">
                  <c:v>156.38943715085301</c:v>
                </c:pt>
                <c:pt idx="221">
                  <c:v>156.72003456829299</c:v>
                </c:pt>
                <c:pt idx="222">
                  <c:v>156.906591309801</c:v>
                </c:pt>
                <c:pt idx="223">
                  <c:v>160.02397457019501</c:v>
                </c:pt>
                <c:pt idx="224">
                  <c:v>162.64813520569501</c:v>
                </c:pt>
                <c:pt idx="225">
                  <c:v>165.767013000704</c:v>
                </c:pt>
                <c:pt idx="226">
                  <c:v>167.07307667427301</c:v>
                </c:pt>
                <c:pt idx="227">
                  <c:v>170.024360933238</c:v>
                </c:pt>
                <c:pt idx="228">
                  <c:v>172.66364619225899</c:v>
                </c:pt>
                <c:pt idx="229">
                  <c:v>175.14243309656499</c:v>
                </c:pt>
                <c:pt idx="230">
                  <c:v>174.77652164258399</c:v>
                </c:pt>
                <c:pt idx="231">
                  <c:v>175.83671244206101</c:v>
                </c:pt>
                <c:pt idx="232">
                  <c:v>177.13013620832299</c:v>
                </c:pt>
                <c:pt idx="233">
                  <c:v>179.49622703351801</c:v>
                </c:pt>
                <c:pt idx="234">
                  <c:v>180.07685216357399</c:v>
                </c:pt>
                <c:pt idx="235">
                  <c:v>180.01589868763801</c:v>
                </c:pt>
                <c:pt idx="236">
                  <c:v>180.40775912138901</c:v>
                </c:pt>
                <c:pt idx="237">
                  <c:v>179.414596797695</c:v>
                </c:pt>
                <c:pt idx="238">
                  <c:v>179.88957533378701</c:v>
                </c:pt>
                <c:pt idx="239">
                  <c:v>180.10152773048699</c:v>
                </c:pt>
                <c:pt idx="240">
                  <c:v>182.318964852222</c:v>
                </c:pt>
                <c:pt idx="241">
                  <c:v>181.95991807452901</c:v>
                </c:pt>
                <c:pt idx="242">
                  <c:v>181.81194507992001</c:v>
                </c:pt>
                <c:pt idx="243">
                  <c:v>180.585471521111</c:v>
                </c:pt>
                <c:pt idx="244">
                  <c:v>182.313595107287</c:v>
                </c:pt>
                <c:pt idx="245">
                  <c:v>184.07029602799901</c:v>
                </c:pt>
                <c:pt idx="246">
                  <c:v>187.40782591246901</c:v>
                </c:pt>
                <c:pt idx="247">
                  <c:v>189.28830864768901</c:v>
                </c:pt>
                <c:pt idx="248">
                  <c:v>190.591852384769</c:v>
                </c:pt>
                <c:pt idx="249">
                  <c:v>191.56204273468799</c:v>
                </c:pt>
                <c:pt idx="250">
                  <c:v>191.666576714916</c:v>
                </c:pt>
                <c:pt idx="251">
                  <c:v>191.2416867407</c:v>
                </c:pt>
                <c:pt idx="252">
                  <c:v>188.917999611532</c:v>
                </c:pt>
                <c:pt idx="253">
                  <c:v>187.19229278609899</c:v>
                </c:pt>
                <c:pt idx="254">
                  <c:v>187.66961904938</c:v>
                </c:pt>
                <c:pt idx="255">
                  <c:v>191.40605934075899</c:v>
                </c:pt>
                <c:pt idx="256">
                  <c:v>195.782827614388</c:v>
                </c:pt>
                <c:pt idx="257">
                  <c:v>198.802002122202</c:v>
                </c:pt>
                <c:pt idx="258">
                  <c:v>198.29922553580801</c:v>
                </c:pt>
                <c:pt idx="259">
                  <c:v>197.972353834328</c:v>
                </c:pt>
                <c:pt idx="260">
                  <c:v>198.296334694813</c:v>
                </c:pt>
                <c:pt idx="261">
                  <c:v>200.97411294069701</c:v>
                </c:pt>
                <c:pt idx="262">
                  <c:v>202.50199580054499</c:v>
                </c:pt>
                <c:pt idx="263">
                  <c:v>202.48616859342701</c:v>
                </c:pt>
                <c:pt idx="264">
                  <c:v>201.25008794078201</c:v>
                </c:pt>
                <c:pt idx="265">
                  <c:v>202.37102116576699</c:v>
                </c:pt>
                <c:pt idx="266">
                  <c:v>205.38064640443901</c:v>
                </c:pt>
                <c:pt idx="267">
                  <c:v>208.48874106985801</c:v>
                </c:pt>
                <c:pt idx="268">
                  <c:v>207.91687161813201</c:v>
                </c:pt>
                <c:pt idx="269">
                  <c:v>205.94475758974301</c:v>
                </c:pt>
                <c:pt idx="270">
                  <c:v>205.401385531958</c:v>
                </c:pt>
                <c:pt idx="271">
                  <c:v>207.26450888403301</c:v>
                </c:pt>
                <c:pt idx="272">
                  <c:v>209.34139090813801</c:v>
                </c:pt>
                <c:pt idx="273">
                  <c:v>209.194744898209</c:v>
                </c:pt>
                <c:pt idx="274">
                  <c:v>208.56492481728199</c:v>
                </c:pt>
                <c:pt idx="275">
                  <c:v>208.228726816631</c:v>
                </c:pt>
                <c:pt idx="276">
                  <c:v>209.756157752165</c:v>
                </c:pt>
                <c:pt idx="277">
                  <c:v>211.50921414955101</c:v>
                </c:pt>
                <c:pt idx="278">
                  <c:v>213.32753653182701</c:v>
                </c:pt>
                <c:pt idx="279">
                  <c:v>215.89609794711799</c:v>
                </c:pt>
                <c:pt idx="280">
                  <c:v>218.70098068344501</c:v>
                </c:pt>
                <c:pt idx="281">
                  <c:v>221.59593870556901</c:v>
                </c:pt>
                <c:pt idx="282">
                  <c:v>222.52130703647001</c:v>
                </c:pt>
                <c:pt idx="283">
                  <c:v>222.59669953943899</c:v>
                </c:pt>
                <c:pt idx="284">
                  <c:v>222.17494359936001</c:v>
                </c:pt>
                <c:pt idx="285">
                  <c:v>221.303481677268</c:v>
                </c:pt>
                <c:pt idx="286">
                  <c:v>221.13001680612001</c:v>
                </c:pt>
                <c:pt idx="287">
                  <c:v>221.642949938463</c:v>
                </c:pt>
                <c:pt idx="288">
                  <c:v>222.98251114926799</c:v>
                </c:pt>
                <c:pt idx="289">
                  <c:v>224.02962295781899</c:v>
                </c:pt>
                <c:pt idx="290">
                  <c:v>224.61031331919801</c:v>
                </c:pt>
                <c:pt idx="291">
                  <c:v>225.40807455736299</c:v>
                </c:pt>
                <c:pt idx="292">
                  <c:v>223.998752160988</c:v>
                </c:pt>
                <c:pt idx="293">
                  <c:v>222.39738912285799</c:v>
                </c:pt>
                <c:pt idx="294">
                  <c:v>220.95758351157801</c:v>
                </c:pt>
                <c:pt idx="295">
                  <c:v>222.948215587894</c:v>
                </c:pt>
                <c:pt idx="296">
                  <c:v>226.17438172547</c:v>
                </c:pt>
                <c:pt idx="297">
                  <c:v>230.66492021274101</c:v>
                </c:pt>
                <c:pt idx="298">
                  <c:v>234.72653076868701</c:v>
                </c:pt>
                <c:pt idx="299">
                  <c:v>236.376373223766</c:v>
                </c:pt>
                <c:pt idx="300">
                  <c:v>236.22194699651899</c:v>
                </c:pt>
                <c:pt idx="301">
                  <c:v>234.54775481797401</c:v>
                </c:pt>
                <c:pt idx="302">
                  <c:v>236.666773283678</c:v>
                </c:pt>
                <c:pt idx="303">
                  <c:v>239.02853215678499</c:v>
                </c:pt>
                <c:pt idx="304">
                  <c:v>242.96325670298501</c:v>
                </c:pt>
                <c:pt idx="305">
                  <c:v>247.23736623916801</c:v>
                </c:pt>
                <c:pt idx="306">
                  <c:v>254.12466988201999</c:v>
                </c:pt>
                <c:pt idx="307">
                  <c:v>262.032732215409</c:v>
                </c:pt>
                <c:pt idx="308">
                  <c:v>267.849188655528</c:v>
                </c:pt>
                <c:pt idx="309">
                  <c:v>272.58195771009298</c:v>
                </c:pt>
                <c:pt idx="310">
                  <c:v>278.397019514372</c:v>
                </c:pt>
                <c:pt idx="311">
                  <c:v>284.184705857935</c:v>
                </c:pt>
                <c:pt idx="312">
                  <c:v>287.51257361350798</c:v>
                </c:pt>
                <c:pt idx="313">
                  <c:v>284.14941446056901</c:v>
                </c:pt>
                <c:pt idx="314">
                  <c:v>281.07062227728801</c:v>
                </c:pt>
                <c:pt idx="315">
                  <c:v>281.350240698074</c:v>
                </c:pt>
                <c:pt idx="316">
                  <c:v>286.80796533276799</c:v>
                </c:pt>
                <c:pt idx="317">
                  <c:v>292.01463272520198</c:v>
                </c:pt>
                <c:pt idx="318">
                  <c:v>295.28978817953202</c:v>
                </c:pt>
                <c:pt idx="319">
                  <c:v>293.56806831849701</c:v>
                </c:pt>
                <c:pt idx="320">
                  <c:v>289.05374549220699</c:v>
                </c:pt>
                <c:pt idx="321">
                  <c:v>280.72836263010299</c:v>
                </c:pt>
                <c:pt idx="322">
                  <c:v>275.16954857302301</c:v>
                </c:pt>
                <c:pt idx="323">
                  <c:v>271.37030977568799</c:v>
                </c:pt>
                <c:pt idx="324">
                  <c:v>269.73145296640399</c:v>
                </c:pt>
                <c:pt idx="325">
                  <c:v>267.70272176302302</c:v>
                </c:pt>
                <c:pt idx="326">
                  <c:v>262.83328888033299</c:v>
                </c:pt>
                <c:pt idx="327">
                  <c:v>261.09327882627503</c:v>
                </c:pt>
                <c:pt idx="328">
                  <c:v>260.06017281842401</c:v>
                </c:pt>
                <c:pt idx="329">
                  <c:v>264.76150221748298</c:v>
                </c:pt>
                <c:pt idx="330">
                  <c:v>265.48303712918403</c:v>
                </c:pt>
                <c:pt idx="331">
                  <c:v>266.28073235411898</c:v>
                </c:pt>
                <c:pt idx="332">
                  <c:v>261.48575115387501</c:v>
                </c:pt>
                <c:pt idx="333">
                  <c:v>257.60341446708901</c:v>
                </c:pt>
                <c:pt idx="334">
                  <c:v>251.57838301748799</c:v>
                </c:pt>
                <c:pt idx="335">
                  <c:v>248.59194397615499</c:v>
                </c:pt>
                <c:pt idx="336">
                  <c:v>243.23515136596501</c:v>
                </c:pt>
                <c:pt idx="337">
                  <c:v>240.43187976694099</c:v>
                </c:pt>
                <c:pt idx="338">
                  <c:v>236.431854212263</c:v>
                </c:pt>
                <c:pt idx="339">
                  <c:v>238.28028220981099</c:v>
                </c:pt>
                <c:pt idx="340">
                  <c:v>238.19776310813799</c:v>
                </c:pt>
                <c:pt idx="341">
                  <c:v>239.39380844025999</c:v>
                </c:pt>
                <c:pt idx="342">
                  <c:v>237.66856954517201</c:v>
                </c:pt>
                <c:pt idx="343">
                  <c:v>239.11532650251399</c:v>
                </c:pt>
                <c:pt idx="344">
                  <c:v>241.073225917511</c:v>
                </c:pt>
                <c:pt idx="345">
                  <c:v>244.91346896361401</c:v>
                </c:pt>
                <c:pt idx="346">
                  <c:v>245.580761992475</c:v>
                </c:pt>
                <c:pt idx="347">
                  <c:v>245.83535967167899</c:v>
                </c:pt>
                <c:pt idx="348">
                  <c:v>243.180857512362</c:v>
                </c:pt>
                <c:pt idx="349">
                  <c:v>243.65865868569301</c:v>
                </c:pt>
                <c:pt idx="350">
                  <c:v>240.50215741851801</c:v>
                </c:pt>
                <c:pt idx="351">
                  <c:v>237.49737392140801</c:v>
                </c:pt>
                <c:pt idx="352">
                  <c:v>232.63448633808201</c:v>
                </c:pt>
                <c:pt idx="353">
                  <c:v>233.24122805362001</c:v>
                </c:pt>
                <c:pt idx="354">
                  <c:v>236.43580065742501</c:v>
                </c:pt>
                <c:pt idx="355">
                  <c:v>240.10902526293901</c:v>
                </c:pt>
                <c:pt idx="356">
                  <c:v>242.113690037618</c:v>
                </c:pt>
                <c:pt idx="357">
                  <c:v>243.273426757007</c:v>
                </c:pt>
                <c:pt idx="358">
                  <c:v>244.905905235825</c:v>
                </c:pt>
                <c:pt idx="359">
                  <c:v>246.07177741062401</c:v>
                </c:pt>
                <c:pt idx="360">
                  <c:v>245.01242327800099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34-4FE7-8FDE-63F6D3BEC13B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VW'!$L$30:$L$366</c:f>
              <c:numCache>
                <c:formatCode>[$-409]mmm\-yy;@</c:formatCode>
                <c:ptCount val="337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</c:numCache>
            </c:numRef>
          </c:xVal>
          <c:yVal>
            <c:numRef>
              <c:f>'U.S. EW &amp; VW'!$M$30:$M$366</c:f>
              <c:numCache>
                <c:formatCode>_(* #,##0_);_(* \(#,##0\);_(* "-"??_);_(@_)</c:formatCode>
                <c:ptCount val="337"/>
                <c:pt idx="0">
                  <c:v>78.192333434472104</c:v>
                </c:pt>
                <c:pt idx="1">
                  <c:v>77.966932048995702</c:v>
                </c:pt>
                <c:pt idx="2">
                  <c:v>77.956507370694396</c:v>
                </c:pt>
                <c:pt idx="3">
                  <c:v>78.875825818230297</c:v>
                </c:pt>
                <c:pt idx="4">
                  <c:v>79.924767538108298</c:v>
                </c:pt>
                <c:pt idx="5">
                  <c:v>80.998092377035803</c:v>
                </c:pt>
                <c:pt idx="6">
                  <c:v>80.696635882086994</c:v>
                </c:pt>
                <c:pt idx="7">
                  <c:v>79.982728531144005</c:v>
                </c:pt>
                <c:pt idx="8">
                  <c:v>79.789797859998799</c:v>
                </c:pt>
                <c:pt idx="9">
                  <c:v>80.803741601250493</c:v>
                </c:pt>
                <c:pt idx="10">
                  <c:v>82.505229318518801</c:v>
                </c:pt>
                <c:pt idx="11">
                  <c:v>83.715525864974197</c:v>
                </c:pt>
                <c:pt idx="12">
                  <c:v>83.885048547589506</c:v>
                </c:pt>
                <c:pt idx="13">
                  <c:v>83.550730958145095</c:v>
                </c:pt>
                <c:pt idx="14">
                  <c:v>83.907225992424102</c:v>
                </c:pt>
                <c:pt idx="15">
                  <c:v>85.1690384523625</c:v>
                </c:pt>
                <c:pt idx="16">
                  <c:v>86.636405155095403</c:v>
                </c:pt>
                <c:pt idx="17">
                  <c:v>87.887409084400105</c:v>
                </c:pt>
                <c:pt idx="18">
                  <c:v>88.349822699995201</c:v>
                </c:pt>
                <c:pt idx="19">
                  <c:v>88.634119888790707</c:v>
                </c:pt>
                <c:pt idx="20">
                  <c:v>89.137247270945295</c:v>
                </c:pt>
                <c:pt idx="21">
                  <c:v>89.847381263897304</c:v>
                </c:pt>
                <c:pt idx="22">
                  <c:v>90.807688255964806</c:v>
                </c:pt>
                <c:pt idx="23">
                  <c:v>91.295803813616999</c:v>
                </c:pt>
                <c:pt idx="24">
                  <c:v>92.200404293010493</c:v>
                </c:pt>
                <c:pt idx="25">
                  <c:v>92.557905498112703</c:v>
                </c:pt>
                <c:pt idx="26">
                  <c:v>93.285350574284806</c:v>
                </c:pt>
                <c:pt idx="27">
                  <c:v>93.998444412721696</c:v>
                </c:pt>
                <c:pt idx="28">
                  <c:v>95.723141390748793</c:v>
                </c:pt>
                <c:pt idx="29">
                  <c:v>97.657022224569602</c:v>
                </c:pt>
                <c:pt idx="30">
                  <c:v>98.110566505694905</c:v>
                </c:pt>
                <c:pt idx="31">
                  <c:v>97.689080782318896</c:v>
                </c:pt>
                <c:pt idx="32">
                  <c:v>97.235241587483003</c:v>
                </c:pt>
                <c:pt idx="33">
                  <c:v>98.267267945052197</c:v>
                </c:pt>
                <c:pt idx="34">
                  <c:v>99.274501519748199</c:v>
                </c:pt>
                <c:pt idx="35">
                  <c:v>100</c:v>
                </c:pt>
                <c:pt idx="36">
                  <c:v>100.145711929963</c:v>
                </c:pt>
                <c:pt idx="37">
                  <c:v>100.35247308319801</c:v>
                </c:pt>
                <c:pt idx="38">
                  <c:v>100.511150722537</c:v>
                </c:pt>
                <c:pt idx="39">
                  <c:v>100.585814318818</c:v>
                </c:pt>
                <c:pt idx="40">
                  <c:v>100.867048503487</c:v>
                </c:pt>
                <c:pt idx="41">
                  <c:v>102.25321413076701</c:v>
                </c:pt>
                <c:pt idx="42">
                  <c:v>103.915721519461</c:v>
                </c:pt>
                <c:pt idx="43">
                  <c:v>105.876872885861</c:v>
                </c:pt>
                <c:pt idx="44">
                  <c:v>106.89307372093801</c:v>
                </c:pt>
                <c:pt idx="45">
                  <c:v>106.514131285961</c:v>
                </c:pt>
                <c:pt idx="46">
                  <c:v>105.39153445015</c:v>
                </c:pt>
                <c:pt idx="47">
                  <c:v>104.112337989511</c:v>
                </c:pt>
                <c:pt idx="48">
                  <c:v>104.396338708256</c:v>
                </c:pt>
                <c:pt idx="49">
                  <c:v>105.591315295952</c:v>
                </c:pt>
                <c:pt idx="50">
                  <c:v>107.593082397041</c:v>
                </c:pt>
                <c:pt idx="51">
                  <c:v>108.581986294668</c:v>
                </c:pt>
                <c:pt idx="52">
                  <c:v>109.219047864459</c:v>
                </c:pt>
                <c:pt idx="53">
                  <c:v>109.655030301433</c:v>
                </c:pt>
                <c:pt idx="54">
                  <c:v>110.574086520199</c:v>
                </c:pt>
                <c:pt idx="55">
                  <c:v>111.738095139896</c:v>
                </c:pt>
                <c:pt idx="56">
                  <c:v>113.295335043005</c:v>
                </c:pt>
                <c:pt idx="57">
                  <c:v>115.09005531712801</c:v>
                </c:pt>
                <c:pt idx="58">
                  <c:v>116.78945141575301</c:v>
                </c:pt>
                <c:pt idx="59">
                  <c:v>117.79555816409599</c:v>
                </c:pt>
                <c:pt idx="60">
                  <c:v>117.60312792820901</c:v>
                </c:pt>
                <c:pt idx="61">
                  <c:v>117.500800712691</c:v>
                </c:pt>
                <c:pt idx="62">
                  <c:v>118.465779057452</c:v>
                </c:pt>
                <c:pt idx="63">
                  <c:v>120.213168733035</c:v>
                </c:pt>
                <c:pt idx="64">
                  <c:v>121.736484601824</c:v>
                </c:pt>
                <c:pt idx="65">
                  <c:v>122.628083903836</c:v>
                </c:pt>
                <c:pt idx="66">
                  <c:v>123.58894218953699</c:v>
                </c:pt>
                <c:pt idx="67">
                  <c:v>124.87260815707</c:v>
                </c:pt>
                <c:pt idx="68">
                  <c:v>126.57347203689901</c:v>
                </c:pt>
                <c:pt idx="69">
                  <c:v>127.58027430722299</c:v>
                </c:pt>
                <c:pt idx="70">
                  <c:v>127.95446806603201</c:v>
                </c:pt>
                <c:pt idx="71">
                  <c:v>128.47494130624199</c:v>
                </c:pt>
                <c:pt idx="72">
                  <c:v>129.673817202435</c:v>
                </c:pt>
                <c:pt idx="73">
                  <c:v>132.16838967998001</c:v>
                </c:pt>
                <c:pt idx="74">
                  <c:v>134.738151582532</c:v>
                </c:pt>
                <c:pt idx="75">
                  <c:v>137.25124728742901</c:v>
                </c:pt>
                <c:pt idx="76">
                  <c:v>138.698223489014</c:v>
                </c:pt>
                <c:pt idx="77">
                  <c:v>140.799470819437</c:v>
                </c:pt>
                <c:pt idx="78">
                  <c:v>142.75639041835001</c:v>
                </c:pt>
                <c:pt idx="79">
                  <c:v>145.094568881518</c:v>
                </c:pt>
                <c:pt idx="80">
                  <c:v>146.07006802618901</c:v>
                </c:pt>
                <c:pt idx="81">
                  <c:v>145.724863583868</c:v>
                </c:pt>
                <c:pt idx="82">
                  <c:v>145.45560979529299</c:v>
                </c:pt>
                <c:pt idx="83">
                  <c:v>146.687569529022</c:v>
                </c:pt>
                <c:pt idx="84">
                  <c:v>149.901926616324</c:v>
                </c:pt>
                <c:pt idx="85">
                  <c:v>153.648442915331</c:v>
                </c:pt>
                <c:pt idx="86">
                  <c:v>157.01870861913201</c:v>
                </c:pt>
                <c:pt idx="87">
                  <c:v>159.0808127059</c:v>
                </c:pt>
                <c:pt idx="88">
                  <c:v>160.798427480686</c:v>
                </c:pt>
                <c:pt idx="89">
                  <c:v>162.318002809863</c:v>
                </c:pt>
                <c:pt idx="90">
                  <c:v>164.141601069193</c:v>
                </c:pt>
                <c:pt idx="91">
                  <c:v>166.31340654965399</c:v>
                </c:pt>
                <c:pt idx="92">
                  <c:v>168.04997625294899</c:v>
                </c:pt>
                <c:pt idx="93">
                  <c:v>169.12036416262401</c:v>
                </c:pt>
                <c:pt idx="94">
                  <c:v>169.05066889801</c:v>
                </c:pt>
                <c:pt idx="95">
                  <c:v>170.62383195363799</c:v>
                </c:pt>
                <c:pt idx="96">
                  <c:v>172.35506458957499</c:v>
                </c:pt>
                <c:pt idx="97">
                  <c:v>175.10732820240699</c:v>
                </c:pt>
                <c:pt idx="98">
                  <c:v>175.88402387643001</c:v>
                </c:pt>
                <c:pt idx="99">
                  <c:v>177.10413229471601</c:v>
                </c:pt>
                <c:pt idx="100">
                  <c:v>177.55910922754899</c:v>
                </c:pt>
                <c:pt idx="101">
                  <c:v>179.14781218312299</c:v>
                </c:pt>
                <c:pt idx="102">
                  <c:v>178.77341869703801</c:v>
                </c:pt>
                <c:pt idx="103">
                  <c:v>178.09483184483301</c:v>
                </c:pt>
                <c:pt idx="104">
                  <c:v>176.276187479849</c:v>
                </c:pt>
                <c:pt idx="105">
                  <c:v>175.08304707111</c:v>
                </c:pt>
                <c:pt idx="106">
                  <c:v>175.35778492808899</c:v>
                </c:pt>
                <c:pt idx="107">
                  <c:v>176.86836045210001</c:v>
                </c:pt>
                <c:pt idx="108">
                  <c:v>179.535468324791</c:v>
                </c:pt>
                <c:pt idx="109">
                  <c:v>181.76029945914999</c:v>
                </c:pt>
                <c:pt idx="110">
                  <c:v>183.555828024286</c:v>
                </c:pt>
                <c:pt idx="111">
                  <c:v>185.098357954134</c:v>
                </c:pt>
                <c:pt idx="112">
                  <c:v>185.26830343092101</c:v>
                </c:pt>
                <c:pt idx="113">
                  <c:v>186.32884431175799</c:v>
                </c:pt>
                <c:pt idx="114">
                  <c:v>186.18457482650399</c:v>
                </c:pt>
                <c:pt idx="115">
                  <c:v>187.02811311607701</c:v>
                </c:pt>
                <c:pt idx="116">
                  <c:v>185.156461533287</c:v>
                </c:pt>
                <c:pt idx="117">
                  <c:v>182.04646721664699</c:v>
                </c:pt>
                <c:pt idx="118">
                  <c:v>179.193788452847</c:v>
                </c:pt>
                <c:pt idx="119">
                  <c:v>178.82582587970899</c:v>
                </c:pt>
                <c:pt idx="120">
                  <c:v>180.288968423943</c:v>
                </c:pt>
                <c:pt idx="121">
                  <c:v>180.031187875206</c:v>
                </c:pt>
                <c:pt idx="122">
                  <c:v>178.11133724492399</c:v>
                </c:pt>
                <c:pt idx="123">
                  <c:v>175.098557649794</c:v>
                </c:pt>
                <c:pt idx="124">
                  <c:v>173.71436798904301</c:v>
                </c:pt>
                <c:pt idx="125">
                  <c:v>173.221746218324</c:v>
                </c:pt>
                <c:pt idx="126">
                  <c:v>172.88847088613099</c:v>
                </c:pt>
                <c:pt idx="127">
                  <c:v>171.721275335369</c:v>
                </c:pt>
                <c:pt idx="128">
                  <c:v>168.00155194239099</c:v>
                </c:pt>
                <c:pt idx="129">
                  <c:v>163.649631926442</c:v>
                </c:pt>
                <c:pt idx="130">
                  <c:v>157.71039817640599</c:v>
                </c:pt>
                <c:pt idx="131">
                  <c:v>155.04120814165501</c:v>
                </c:pt>
                <c:pt idx="132">
                  <c:v>151.560216776624</c:v>
                </c:pt>
                <c:pt idx="133">
                  <c:v>149.28245756242299</c:v>
                </c:pt>
                <c:pt idx="134">
                  <c:v>144.62462628793801</c:v>
                </c:pt>
                <c:pt idx="135">
                  <c:v>141.30968532057099</c:v>
                </c:pt>
                <c:pt idx="136">
                  <c:v>139.08245731963299</c:v>
                </c:pt>
                <c:pt idx="137">
                  <c:v>139.332601320225</c:v>
                </c:pt>
                <c:pt idx="138">
                  <c:v>139.706317922403</c:v>
                </c:pt>
                <c:pt idx="139">
                  <c:v>138.77956974062701</c:v>
                </c:pt>
                <c:pt idx="140">
                  <c:v>135.18159255820399</c:v>
                </c:pt>
                <c:pt idx="141">
                  <c:v>130.61301543993801</c:v>
                </c:pt>
                <c:pt idx="142">
                  <c:v>128.68895400275699</c:v>
                </c:pt>
                <c:pt idx="143">
                  <c:v>129.19209055753899</c:v>
                </c:pt>
                <c:pt idx="144">
                  <c:v>131.42016817826101</c:v>
                </c:pt>
                <c:pt idx="145">
                  <c:v>132.51292392360699</c:v>
                </c:pt>
                <c:pt idx="146">
                  <c:v>131.97060053463599</c:v>
                </c:pt>
                <c:pt idx="147">
                  <c:v>129.39589702712701</c:v>
                </c:pt>
                <c:pt idx="148">
                  <c:v>125.904009571869</c:v>
                </c:pt>
                <c:pt idx="149">
                  <c:v>123.80431235165</c:v>
                </c:pt>
                <c:pt idx="150">
                  <c:v>123.461304454979</c:v>
                </c:pt>
                <c:pt idx="151">
                  <c:v>124.224587204084</c:v>
                </c:pt>
                <c:pt idx="152">
                  <c:v>124.021719616125</c:v>
                </c:pt>
                <c:pt idx="153">
                  <c:v>123.20580435652199</c:v>
                </c:pt>
                <c:pt idx="154">
                  <c:v>122.662160144016</c:v>
                </c:pt>
                <c:pt idx="155">
                  <c:v>123.21140353053801</c:v>
                </c:pt>
                <c:pt idx="156">
                  <c:v>122.49513779613601</c:v>
                </c:pt>
                <c:pt idx="157">
                  <c:v>120.92391487731901</c:v>
                </c:pt>
                <c:pt idx="158">
                  <c:v>119.655420667382</c:v>
                </c:pt>
                <c:pt idx="159">
                  <c:v>120.14061086415499</c:v>
                </c:pt>
                <c:pt idx="160">
                  <c:v>120.905857078365</c:v>
                </c:pt>
                <c:pt idx="161">
                  <c:v>120.81215407617699</c:v>
                </c:pt>
                <c:pt idx="162">
                  <c:v>120.409292274656</c:v>
                </c:pt>
                <c:pt idx="163">
                  <c:v>121.04888557469501</c:v>
                </c:pt>
                <c:pt idx="164">
                  <c:v>122.641228048323</c:v>
                </c:pt>
                <c:pt idx="165">
                  <c:v>123.943968567174</c:v>
                </c:pt>
                <c:pt idx="166">
                  <c:v>124.16387687784599</c:v>
                </c:pt>
                <c:pt idx="167">
                  <c:v>123.66203374216801</c:v>
                </c:pt>
                <c:pt idx="168">
                  <c:v>122.113435396708</c:v>
                </c:pt>
                <c:pt idx="169">
                  <c:v>120.266624905353</c:v>
                </c:pt>
                <c:pt idx="170">
                  <c:v>120.36641355157499</c:v>
                </c:pt>
                <c:pt idx="171">
                  <c:v>121.17715552915401</c:v>
                </c:pt>
                <c:pt idx="172">
                  <c:v>122.62315485565099</c:v>
                </c:pt>
                <c:pt idx="173">
                  <c:v>123.195689892473</c:v>
                </c:pt>
                <c:pt idx="174">
                  <c:v>124.192673709267</c:v>
                </c:pt>
                <c:pt idx="175">
                  <c:v>125.56150457658499</c:v>
                </c:pt>
                <c:pt idx="176">
                  <c:v>126.901852874355</c:v>
                </c:pt>
                <c:pt idx="177">
                  <c:v>128.80243220930001</c:v>
                </c:pt>
                <c:pt idx="178">
                  <c:v>129.657841709341</c:v>
                </c:pt>
                <c:pt idx="179">
                  <c:v>130.29685553501099</c:v>
                </c:pt>
                <c:pt idx="180">
                  <c:v>128.62587205371599</c:v>
                </c:pt>
                <c:pt idx="181">
                  <c:v>127.074480051786</c:v>
                </c:pt>
                <c:pt idx="182">
                  <c:v>126.82525005934799</c:v>
                </c:pt>
                <c:pt idx="183">
                  <c:v>129.099780023856</c:v>
                </c:pt>
                <c:pt idx="184">
                  <c:v>131.80057850414201</c:v>
                </c:pt>
                <c:pt idx="185">
                  <c:v>134.40582753656801</c:v>
                </c:pt>
                <c:pt idx="186">
                  <c:v>135.511518745307</c:v>
                </c:pt>
                <c:pt idx="187">
                  <c:v>136.35198726938199</c:v>
                </c:pt>
                <c:pt idx="188">
                  <c:v>137.029622614982</c:v>
                </c:pt>
                <c:pt idx="189">
                  <c:v>137.66964791531601</c:v>
                </c:pt>
                <c:pt idx="190">
                  <c:v>138.51520898025899</c:v>
                </c:pt>
                <c:pt idx="191">
                  <c:v>139.85056927105299</c:v>
                </c:pt>
                <c:pt idx="192">
                  <c:v>141.866899523597</c:v>
                </c:pt>
                <c:pt idx="193">
                  <c:v>142.612432988732</c:v>
                </c:pt>
                <c:pt idx="194">
                  <c:v>143.043829221344</c:v>
                </c:pt>
                <c:pt idx="195">
                  <c:v>143.36461274873199</c:v>
                </c:pt>
                <c:pt idx="196">
                  <c:v>145.33543795575099</c:v>
                </c:pt>
                <c:pt idx="197">
                  <c:v>147.78205677433499</c:v>
                </c:pt>
                <c:pt idx="198">
                  <c:v>150.28858068984999</c:v>
                </c:pt>
                <c:pt idx="199">
                  <c:v>151.830950309359</c:v>
                </c:pt>
                <c:pt idx="200">
                  <c:v>153.101361104077</c:v>
                </c:pt>
                <c:pt idx="201">
                  <c:v>153.73326319876</c:v>
                </c:pt>
                <c:pt idx="202">
                  <c:v>154.640677116435</c:v>
                </c:pt>
                <c:pt idx="203">
                  <c:v>155.53604728188401</c:v>
                </c:pt>
                <c:pt idx="204">
                  <c:v>156.97818256188799</c:v>
                </c:pt>
                <c:pt idx="205">
                  <c:v>157.63083846245999</c:v>
                </c:pt>
                <c:pt idx="206">
                  <c:v>158.65218335505699</c:v>
                </c:pt>
                <c:pt idx="207">
                  <c:v>159.54270200939101</c:v>
                </c:pt>
                <c:pt idx="208">
                  <c:v>161.68415627001099</c:v>
                </c:pt>
                <c:pt idx="209">
                  <c:v>163.80821461582599</c:v>
                </c:pt>
                <c:pt idx="210">
                  <c:v>165.91772058070899</c:v>
                </c:pt>
                <c:pt idx="211">
                  <c:v>167.055618736827</c:v>
                </c:pt>
                <c:pt idx="212">
                  <c:v>167.23657681852799</c:v>
                </c:pt>
                <c:pt idx="213">
                  <c:v>166.25861749716699</c:v>
                </c:pt>
                <c:pt idx="214">
                  <c:v>166.34671030044601</c:v>
                </c:pt>
                <c:pt idx="215">
                  <c:v>167.57949548435801</c:v>
                </c:pt>
                <c:pt idx="216">
                  <c:v>170.543465685635</c:v>
                </c:pt>
                <c:pt idx="217">
                  <c:v>171.56346933649201</c:v>
                </c:pt>
                <c:pt idx="218">
                  <c:v>171.648552349532</c:v>
                </c:pt>
                <c:pt idx="219">
                  <c:v>170.67140019841199</c:v>
                </c:pt>
                <c:pt idx="220">
                  <c:v>172.29353458486</c:v>
                </c:pt>
                <c:pt idx="221">
                  <c:v>175.010250876583</c:v>
                </c:pt>
                <c:pt idx="222">
                  <c:v>179.10915276654799</c:v>
                </c:pt>
                <c:pt idx="223">
                  <c:v>181.21772715064401</c:v>
                </c:pt>
                <c:pt idx="224">
                  <c:v>182.54044212090901</c:v>
                </c:pt>
                <c:pt idx="225">
                  <c:v>181.58882078685301</c:v>
                </c:pt>
                <c:pt idx="226">
                  <c:v>181.212400800707</c:v>
                </c:pt>
                <c:pt idx="227">
                  <c:v>182.33501249252501</c:v>
                </c:pt>
                <c:pt idx="228">
                  <c:v>186.00570892741999</c:v>
                </c:pt>
                <c:pt idx="229">
                  <c:v>190.83994676592599</c:v>
                </c:pt>
                <c:pt idx="230">
                  <c:v>194.23479292894399</c:v>
                </c:pt>
                <c:pt idx="231">
                  <c:v>196.29109661594501</c:v>
                </c:pt>
                <c:pt idx="232">
                  <c:v>198.23886402258901</c:v>
                </c:pt>
                <c:pt idx="233">
                  <c:v>202.21797626286099</c:v>
                </c:pt>
                <c:pt idx="234">
                  <c:v>204.489068620061</c:v>
                </c:pt>
                <c:pt idx="235">
                  <c:v>204.70031865312899</c:v>
                </c:pt>
                <c:pt idx="236">
                  <c:v>202.75320632262799</c:v>
                </c:pt>
                <c:pt idx="237">
                  <c:v>202.37579064658399</c:v>
                </c:pt>
                <c:pt idx="238">
                  <c:v>204.17589615608699</c:v>
                </c:pt>
                <c:pt idx="239">
                  <c:v>207.199864466989</c:v>
                </c:pt>
                <c:pt idx="240">
                  <c:v>209.251990014234</c:v>
                </c:pt>
                <c:pt idx="241">
                  <c:v>207.876570677004</c:v>
                </c:pt>
                <c:pt idx="242">
                  <c:v>205.38678269882899</c:v>
                </c:pt>
                <c:pt idx="243">
                  <c:v>204.88418756326499</c:v>
                </c:pt>
                <c:pt idx="244">
                  <c:v>207.234064906295</c:v>
                </c:pt>
                <c:pt idx="245">
                  <c:v>212.01040055057399</c:v>
                </c:pt>
                <c:pt idx="246">
                  <c:v>214.19724417380701</c:v>
                </c:pt>
                <c:pt idx="247">
                  <c:v>215.04959036524301</c:v>
                </c:pt>
                <c:pt idx="248">
                  <c:v>213.68274853807199</c:v>
                </c:pt>
                <c:pt idx="249">
                  <c:v>214.220326780916</c:v>
                </c:pt>
                <c:pt idx="250">
                  <c:v>215.73238883751199</c:v>
                </c:pt>
                <c:pt idx="251">
                  <c:v>217.94816218380299</c:v>
                </c:pt>
                <c:pt idx="252">
                  <c:v>219.41835300000901</c:v>
                </c:pt>
                <c:pt idx="253">
                  <c:v>219.65784946321901</c:v>
                </c:pt>
                <c:pt idx="254">
                  <c:v>220.01064177243001</c:v>
                </c:pt>
                <c:pt idx="255">
                  <c:v>220.26777515099599</c:v>
                </c:pt>
                <c:pt idx="256">
                  <c:v>221.367935578774</c:v>
                </c:pt>
                <c:pt idx="257">
                  <c:v>222.665965692095</c:v>
                </c:pt>
                <c:pt idx="258">
                  <c:v>224.216107951466</c:v>
                </c:pt>
                <c:pt idx="259">
                  <c:v>225.80311055936801</c:v>
                </c:pt>
                <c:pt idx="260">
                  <c:v>226.423112802247</c:v>
                </c:pt>
                <c:pt idx="261">
                  <c:v>226.07999709077501</c:v>
                </c:pt>
                <c:pt idx="262">
                  <c:v>225.467849123561</c:v>
                </c:pt>
                <c:pt idx="263">
                  <c:v>226.446000206778</c:v>
                </c:pt>
                <c:pt idx="264">
                  <c:v>228.89529674593501</c:v>
                </c:pt>
                <c:pt idx="265">
                  <c:v>232.33109456960099</c:v>
                </c:pt>
                <c:pt idx="266">
                  <c:v>233.42183622920501</c:v>
                </c:pt>
                <c:pt idx="267">
                  <c:v>232.62171010408699</c:v>
                </c:pt>
                <c:pt idx="268">
                  <c:v>229.53719465093599</c:v>
                </c:pt>
                <c:pt idx="269">
                  <c:v>228.69904921609299</c:v>
                </c:pt>
                <c:pt idx="270">
                  <c:v>228.24292234025401</c:v>
                </c:pt>
                <c:pt idx="271">
                  <c:v>230.83339107181899</c:v>
                </c:pt>
                <c:pt idx="272">
                  <c:v>233.825991619452</c:v>
                </c:pt>
                <c:pt idx="273">
                  <c:v>239.715270106823</c:v>
                </c:pt>
                <c:pt idx="274">
                  <c:v>243.49719212942901</c:v>
                </c:pt>
                <c:pt idx="275">
                  <c:v>245.700503075043</c:v>
                </c:pt>
                <c:pt idx="276">
                  <c:v>244.36448324149899</c:v>
                </c:pt>
                <c:pt idx="277">
                  <c:v>243.89433716444901</c:v>
                </c:pt>
                <c:pt idx="278">
                  <c:v>245.177730888323</c:v>
                </c:pt>
                <c:pt idx="279">
                  <c:v>249.46066613741999</c:v>
                </c:pt>
                <c:pt idx="280">
                  <c:v>253.49049482404899</c:v>
                </c:pt>
                <c:pt idx="281">
                  <c:v>258.25854703514699</c:v>
                </c:pt>
                <c:pt idx="282">
                  <c:v>261.54904485187802</c:v>
                </c:pt>
                <c:pt idx="283">
                  <c:v>266.01822814165098</c:v>
                </c:pt>
                <c:pt idx="284">
                  <c:v>267.67097184464598</c:v>
                </c:pt>
                <c:pt idx="285">
                  <c:v>273.66437907660003</c:v>
                </c:pt>
                <c:pt idx="286">
                  <c:v>277.824736493545</c:v>
                </c:pt>
                <c:pt idx="287">
                  <c:v>281.51822969414201</c:v>
                </c:pt>
                <c:pt idx="288">
                  <c:v>279.59848434410702</c:v>
                </c:pt>
                <c:pt idx="289">
                  <c:v>279.33021700952202</c:v>
                </c:pt>
                <c:pt idx="290">
                  <c:v>282.527480063675</c:v>
                </c:pt>
                <c:pt idx="291">
                  <c:v>291.13514105222299</c:v>
                </c:pt>
                <c:pt idx="292">
                  <c:v>297.99102543835897</c:v>
                </c:pt>
                <c:pt idx="293">
                  <c:v>300.13431190794898</c:v>
                </c:pt>
                <c:pt idx="294">
                  <c:v>297.934269468602</c:v>
                </c:pt>
                <c:pt idx="295">
                  <c:v>297.08551827978602</c:v>
                </c:pt>
                <c:pt idx="296">
                  <c:v>295.92154735757498</c:v>
                </c:pt>
                <c:pt idx="297">
                  <c:v>297.78810779347998</c:v>
                </c:pt>
                <c:pt idx="298">
                  <c:v>296.724420597598</c:v>
                </c:pt>
                <c:pt idx="299">
                  <c:v>294.92991577109399</c:v>
                </c:pt>
                <c:pt idx="300">
                  <c:v>293.019751034725</c:v>
                </c:pt>
                <c:pt idx="301">
                  <c:v>292.059086222487</c:v>
                </c:pt>
                <c:pt idx="302">
                  <c:v>293.57698526837697</c:v>
                </c:pt>
                <c:pt idx="303">
                  <c:v>294.06498562207599</c:v>
                </c:pt>
                <c:pt idx="304">
                  <c:v>298.69058681356</c:v>
                </c:pt>
                <c:pt idx="305">
                  <c:v>299.71608600321298</c:v>
                </c:pt>
                <c:pt idx="306">
                  <c:v>303.68636481424801</c:v>
                </c:pt>
                <c:pt idx="307">
                  <c:v>304.32856163173199</c:v>
                </c:pt>
                <c:pt idx="308">
                  <c:v>305.182788406192</c:v>
                </c:pt>
                <c:pt idx="309">
                  <c:v>304.093406842999</c:v>
                </c:pt>
                <c:pt idx="310">
                  <c:v>304.25882661877699</c:v>
                </c:pt>
                <c:pt idx="311">
                  <c:v>300.68038406421198</c:v>
                </c:pt>
                <c:pt idx="312">
                  <c:v>302.16476033460702</c:v>
                </c:pt>
                <c:pt idx="313">
                  <c:v>302.38420501543601</c:v>
                </c:pt>
                <c:pt idx="314">
                  <c:v>306.33559837681099</c:v>
                </c:pt>
                <c:pt idx="315">
                  <c:v>306.24672549827301</c:v>
                </c:pt>
                <c:pt idx="316">
                  <c:v>308.02047389903601</c:v>
                </c:pt>
                <c:pt idx="317">
                  <c:v>304.202621985858</c:v>
                </c:pt>
                <c:pt idx="318">
                  <c:v>304.38336464714098</c:v>
                </c:pt>
                <c:pt idx="319">
                  <c:v>306.40675183330001</c:v>
                </c:pt>
                <c:pt idx="320">
                  <c:v>310.12531079776801</c:v>
                </c:pt>
                <c:pt idx="321">
                  <c:v>310.37681312778699</c:v>
                </c:pt>
                <c:pt idx="322">
                  <c:v>309.29772496252502</c:v>
                </c:pt>
                <c:pt idx="323">
                  <c:v>304.89162462898702</c:v>
                </c:pt>
                <c:pt idx="324">
                  <c:v>307.54208748645402</c:v>
                </c:pt>
                <c:pt idx="325">
                  <c:v>311.79430176736798</c:v>
                </c:pt>
                <c:pt idx="326">
                  <c:v>315.80860630189602</c:v>
                </c:pt>
                <c:pt idx="327">
                  <c:v>313.41088588667202</c:v>
                </c:pt>
                <c:pt idx="328">
                  <c:v>311.50623485588699</c:v>
                </c:pt>
                <c:pt idx="329">
                  <c:v>309.30756953511798</c:v>
                </c:pt>
                <c:pt idx="330">
                  <c:v>310.49388959053198</c:v>
                </c:pt>
                <c:pt idx="331">
                  <c:v>311.61634307179298</c:v>
                </c:pt>
                <c:pt idx="332">
                  <c:v>312.22195253635903</c:v>
                </c:pt>
                <c:pt idx="333">
                  <c:v>311.298400194301</c:v>
                </c:pt>
                <c:pt idx="334">
                  <c:v>310.54361587404401</c:v>
                </c:pt>
                <c:pt idx="335">
                  <c:v>306.91740078671103</c:v>
                </c:pt>
                <c:pt idx="336">
                  <c:v>311.038702399714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34-4FE7-8FDE-63F6D3BE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053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RegionalPropertyType!$O$6:$O$109</c:f>
              <c:numCache>
                <c:formatCode>0</c:formatCode>
                <c:ptCount val="104"/>
                <c:pt idx="0">
                  <c:v>90.338817171019102</c:v>
                </c:pt>
                <c:pt idx="1">
                  <c:v>94.302178038541001</c:v>
                </c:pt>
                <c:pt idx="2">
                  <c:v>98.275547915494698</c:v>
                </c:pt>
                <c:pt idx="3">
                  <c:v>100</c:v>
                </c:pt>
                <c:pt idx="4">
                  <c:v>100.23761066012401</c:v>
                </c:pt>
                <c:pt idx="5">
                  <c:v>100.807125978464</c:v>
                </c:pt>
                <c:pt idx="6">
                  <c:v>102.650224373567</c:v>
                </c:pt>
                <c:pt idx="7">
                  <c:v>104.653071645138</c:v>
                </c:pt>
                <c:pt idx="8">
                  <c:v>105.035297431297</c:v>
                </c:pt>
                <c:pt idx="9">
                  <c:v>104.340818299985</c:v>
                </c:pt>
                <c:pt idx="10">
                  <c:v>103.629288952846</c:v>
                </c:pt>
                <c:pt idx="11">
                  <c:v>105.57478433456301</c:v>
                </c:pt>
                <c:pt idx="12">
                  <c:v>110.873910584664</c:v>
                </c:pt>
                <c:pt idx="13">
                  <c:v>114.002550500613</c:v>
                </c:pt>
                <c:pt idx="14">
                  <c:v>112.20789348749901</c:v>
                </c:pt>
                <c:pt idx="15">
                  <c:v>112.10242640080899</c:v>
                </c:pt>
                <c:pt idx="16">
                  <c:v>116.853552720873</c:v>
                </c:pt>
                <c:pt idx="17">
                  <c:v>121.999519436562</c:v>
                </c:pt>
                <c:pt idx="18">
                  <c:v>122.669314621834</c:v>
                </c:pt>
                <c:pt idx="19">
                  <c:v>121.521506588954</c:v>
                </c:pt>
                <c:pt idx="20">
                  <c:v>122.77238007840801</c:v>
                </c:pt>
                <c:pt idx="21">
                  <c:v>126.24307994509</c:v>
                </c:pt>
                <c:pt idx="22">
                  <c:v>130.254337425881</c:v>
                </c:pt>
                <c:pt idx="23">
                  <c:v>131.343204675869</c:v>
                </c:pt>
                <c:pt idx="24">
                  <c:v>128.07777944412601</c:v>
                </c:pt>
                <c:pt idx="25">
                  <c:v>124.20403758935301</c:v>
                </c:pt>
                <c:pt idx="26">
                  <c:v>125.239555206497</c:v>
                </c:pt>
                <c:pt idx="27">
                  <c:v>128.01170207006601</c:v>
                </c:pt>
                <c:pt idx="28">
                  <c:v>129.185022072355</c:v>
                </c:pt>
                <c:pt idx="29">
                  <c:v>130.968750413534</c:v>
                </c:pt>
                <c:pt idx="30">
                  <c:v>130.13650007804799</c:v>
                </c:pt>
                <c:pt idx="31">
                  <c:v>127.165959088767</c:v>
                </c:pt>
                <c:pt idx="32">
                  <c:v>123.77010373970199</c:v>
                </c:pt>
                <c:pt idx="33">
                  <c:v>119.092158656319</c:v>
                </c:pt>
                <c:pt idx="34">
                  <c:v>113.060440172887</c:v>
                </c:pt>
                <c:pt idx="35">
                  <c:v>106.06529505936</c:v>
                </c:pt>
                <c:pt idx="36">
                  <c:v>97.601149289935407</c:v>
                </c:pt>
                <c:pt idx="37">
                  <c:v>92.249894099389493</c:v>
                </c:pt>
                <c:pt idx="38">
                  <c:v>93.631469327433805</c:v>
                </c:pt>
                <c:pt idx="39">
                  <c:v>94.208489065107599</c:v>
                </c:pt>
                <c:pt idx="40">
                  <c:v>89.741823539119693</c:v>
                </c:pt>
                <c:pt idx="41">
                  <c:v>85.336379191851705</c:v>
                </c:pt>
                <c:pt idx="42">
                  <c:v>82.307688133909494</c:v>
                </c:pt>
                <c:pt idx="43">
                  <c:v>79.381679630467303</c:v>
                </c:pt>
                <c:pt idx="44">
                  <c:v>78.050861987083707</c:v>
                </c:pt>
                <c:pt idx="45">
                  <c:v>79.211332744426898</c:v>
                </c:pt>
                <c:pt idx="46">
                  <c:v>80.625665143828797</c:v>
                </c:pt>
                <c:pt idx="47">
                  <c:v>80.327577792590503</c:v>
                </c:pt>
                <c:pt idx="48">
                  <c:v>78.269882513232105</c:v>
                </c:pt>
                <c:pt idx="49">
                  <c:v>75.734500064148804</c:v>
                </c:pt>
                <c:pt idx="50">
                  <c:v>75.8896323854228</c:v>
                </c:pt>
                <c:pt idx="51">
                  <c:v>77.651159063950999</c:v>
                </c:pt>
                <c:pt idx="52">
                  <c:v>78.987029294664495</c:v>
                </c:pt>
                <c:pt idx="53">
                  <c:v>80.529903668195601</c:v>
                </c:pt>
                <c:pt idx="54">
                  <c:v>82.304151760937799</c:v>
                </c:pt>
                <c:pt idx="55">
                  <c:v>83.619931846579405</c:v>
                </c:pt>
                <c:pt idx="56">
                  <c:v>84.679126879717302</c:v>
                </c:pt>
                <c:pt idx="57">
                  <c:v>86.484263552182696</c:v>
                </c:pt>
                <c:pt idx="58">
                  <c:v>89.1146457427472</c:v>
                </c:pt>
                <c:pt idx="59">
                  <c:v>91.009486772480201</c:v>
                </c:pt>
                <c:pt idx="60">
                  <c:v>91.194695170610402</c:v>
                </c:pt>
                <c:pt idx="61">
                  <c:v>91.707926619045494</c:v>
                </c:pt>
                <c:pt idx="62">
                  <c:v>92.990686813286203</c:v>
                </c:pt>
                <c:pt idx="63">
                  <c:v>93.194744232088198</c:v>
                </c:pt>
                <c:pt idx="64">
                  <c:v>93.046416915880101</c:v>
                </c:pt>
                <c:pt idx="65">
                  <c:v>94.639329828397393</c:v>
                </c:pt>
                <c:pt idx="66">
                  <c:v>97.223381204009996</c:v>
                </c:pt>
                <c:pt idx="67">
                  <c:v>100.358104893224</c:v>
                </c:pt>
                <c:pt idx="68">
                  <c:v>106.795351059308</c:v>
                </c:pt>
                <c:pt idx="69">
                  <c:v>115.732604693488</c:v>
                </c:pt>
                <c:pt idx="70">
                  <c:v>116.047666219883</c:v>
                </c:pt>
                <c:pt idx="71">
                  <c:v>110.32859272049301</c:v>
                </c:pt>
                <c:pt idx="72">
                  <c:v>109.11374771850799</c:v>
                </c:pt>
                <c:pt idx="73">
                  <c:v>111.845511794522</c:v>
                </c:pt>
                <c:pt idx="74">
                  <c:v>113.496713959975</c:v>
                </c:pt>
                <c:pt idx="75">
                  <c:v>113.055123028531</c:v>
                </c:pt>
                <c:pt idx="76">
                  <c:v>115.294880664893</c:v>
                </c:pt>
                <c:pt idx="77">
                  <c:v>118.256785113348</c:v>
                </c:pt>
                <c:pt idx="78">
                  <c:v>117.555062710687</c:v>
                </c:pt>
                <c:pt idx="79">
                  <c:v>115.64019378970001</c:v>
                </c:pt>
                <c:pt idx="80">
                  <c:v>114.95473456069</c:v>
                </c:pt>
                <c:pt idx="81">
                  <c:v>112.50698252676899</c:v>
                </c:pt>
                <c:pt idx="82">
                  <c:v>114.448649920714</c:v>
                </c:pt>
                <c:pt idx="83">
                  <c:v>120.165807117299</c:v>
                </c:pt>
                <c:pt idx="84">
                  <c:v>122.12224966933</c:v>
                </c:pt>
                <c:pt idx="85">
                  <c:v>124.447805992943</c:v>
                </c:pt>
                <c:pt idx="86">
                  <c:v>129.30317901860201</c:v>
                </c:pt>
                <c:pt idx="87">
                  <c:v>132.87654576345801</c:v>
                </c:pt>
                <c:pt idx="88">
                  <c:v>134.00258315969299</c:v>
                </c:pt>
                <c:pt idx="89">
                  <c:v>134.74047969574599</c:v>
                </c:pt>
                <c:pt idx="90">
                  <c:v>129.852553686184</c:v>
                </c:pt>
                <c:pt idx="91">
                  <c:v>124.345242852019</c:v>
                </c:pt>
                <c:pt idx="92">
                  <c:v>125.41450213675</c:v>
                </c:pt>
                <c:pt idx="93">
                  <c:v>129.53093103646401</c:v>
                </c:pt>
                <c:pt idx="94">
                  <c:v>130.247168790676</c:v>
                </c:pt>
                <c:pt idx="95">
                  <c:v>126.206241950668</c:v>
                </c:pt>
                <c:pt idx="96">
                  <c:v>126.048910706786</c:v>
                </c:pt>
                <c:pt idx="97">
                  <c:v>130.56387482682501</c:v>
                </c:pt>
                <c:pt idx="98">
                  <c:v>126.89923438428499</c:v>
                </c:pt>
                <c:pt idx="99">
                  <c:v>122.893614686211</c:v>
                </c:pt>
                <c:pt idx="100">
                  <c:v>127.92364310749301</c:v>
                </c:pt>
                <c:pt idx="101">
                  <c:v>128.350706473234</c:v>
                </c:pt>
                <c:pt idx="102">
                  <c:v>126.478147474623</c:v>
                </c:pt>
                <c:pt idx="103">
                  <c:v>127.416841933726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B2-4BA6-9FB9-A95F7B25373E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RegionalPropertyType!$P$6:$P$109</c:f>
              <c:numCache>
                <c:formatCode>0</c:formatCode>
                <c:ptCount val="104"/>
                <c:pt idx="0">
                  <c:v>95.742148183594793</c:v>
                </c:pt>
                <c:pt idx="1">
                  <c:v>98.6004272789189</c:v>
                </c:pt>
                <c:pt idx="2">
                  <c:v>99.680195013819997</c:v>
                </c:pt>
                <c:pt idx="3">
                  <c:v>100</c:v>
                </c:pt>
                <c:pt idx="4">
                  <c:v>102.155730800252</c:v>
                </c:pt>
                <c:pt idx="5">
                  <c:v>104.26325406863801</c:v>
                </c:pt>
                <c:pt idx="6">
                  <c:v>104.648040188172</c:v>
                </c:pt>
                <c:pt idx="7">
                  <c:v>104.15043604280299</c:v>
                </c:pt>
                <c:pt idx="8">
                  <c:v>103.28554589442599</c:v>
                </c:pt>
                <c:pt idx="9">
                  <c:v>104.30040166825999</c:v>
                </c:pt>
                <c:pt idx="10">
                  <c:v>108.09597700489</c:v>
                </c:pt>
                <c:pt idx="11">
                  <c:v>110.095877353674</c:v>
                </c:pt>
                <c:pt idx="12">
                  <c:v>109.465173643433</c:v>
                </c:pt>
                <c:pt idx="13">
                  <c:v>109.719418147868</c:v>
                </c:pt>
                <c:pt idx="14">
                  <c:v>111.191865558361</c:v>
                </c:pt>
                <c:pt idx="15">
                  <c:v>113.33113409756599</c:v>
                </c:pt>
                <c:pt idx="16">
                  <c:v>114.975948891917</c:v>
                </c:pt>
                <c:pt idx="17">
                  <c:v>113.22832357354</c:v>
                </c:pt>
                <c:pt idx="18">
                  <c:v>110.145830790137</c:v>
                </c:pt>
                <c:pt idx="19">
                  <c:v>111.6237868364</c:v>
                </c:pt>
                <c:pt idx="20">
                  <c:v>119.204085816454</c:v>
                </c:pt>
                <c:pt idx="21">
                  <c:v>127.043360044591</c:v>
                </c:pt>
                <c:pt idx="22">
                  <c:v>127.35428505342099</c:v>
                </c:pt>
                <c:pt idx="23">
                  <c:v>125.66252996802299</c:v>
                </c:pt>
                <c:pt idx="24">
                  <c:v>126.012034499107</c:v>
                </c:pt>
                <c:pt idx="25">
                  <c:v>127.085077345616</c:v>
                </c:pt>
                <c:pt idx="26">
                  <c:v>130.175424298781</c:v>
                </c:pt>
                <c:pt idx="27">
                  <c:v>131.23982621333499</c:v>
                </c:pt>
                <c:pt idx="28">
                  <c:v>128.51852080442501</c:v>
                </c:pt>
                <c:pt idx="29">
                  <c:v>125.32377104793299</c:v>
                </c:pt>
                <c:pt idx="30">
                  <c:v>124.06831149689199</c:v>
                </c:pt>
                <c:pt idx="31">
                  <c:v>124.355668317232</c:v>
                </c:pt>
                <c:pt idx="32">
                  <c:v>124.77756362285299</c:v>
                </c:pt>
                <c:pt idx="33">
                  <c:v>125.424746598646</c:v>
                </c:pt>
                <c:pt idx="34">
                  <c:v>119.184004585533</c:v>
                </c:pt>
                <c:pt idx="35">
                  <c:v>109.940947096408</c:v>
                </c:pt>
                <c:pt idx="36">
                  <c:v>104.918818593143</c:v>
                </c:pt>
                <c:pt idx="37">
                  <c:v>103.312958757959</c:v>
                </c:pt>
                <c:pt idx="38">
                  <c:v>100.10138351552899</c:v>
                </c:pt>
                <c:pt idx="39">
                  <c:v>94.431765249641003</c:v>
                </c:pt>
                <c:pt idx="40">
                  <c:v>91.894775339982303</c:v>
                </c:pt>
                <c:pt idx="41">
                  <c:v>91.655669038697297</c:v>
                </c:pt>
                <c:pt idx="42">
                  <c:v>89.4130491100847</c:v>
                </c:pt>
                <c:pt idx="43">
                  <c:v>85.917379320306395</c:v>
                </c:pt>
                <c:pt idx="44">
                  <c:v>86.279844007376497</c:v>
                </c:pt>
                <c:pt idx="45">
                  <c:v>89.674756660000696</c:v>
                </c:pt>
                <c:pt idx="46">
                  <c:v>88.936195423866295</c:v>
                </c:pt>
                <c:pt idx="47">
                  <c:v>85.929964310451297</c:v>
                </c:pt>
                <c:pt idx="48">
                  <c:v>85.766364518031196</c:v>
                </c:pt>
                <c:pt idx="49">
                  <c:v>86.222835135834799</c:v>
                </c:pt>
                <c:pt idx="50">
                  <c:v>86.843931922170299</c:v>
                </c:pt>
                <c:pt idx="51">
                  <c:v>87.049321665656606</c:v>
                </c:pt>
                <c:pt idx="52">
                  <c:v>87.831360640309896</c:v>
                </c:pt>
                <c:pt idx="53">
                  <c:v>90.467178406659102</c:v>
                </c:pt>
                <c:pt idx="54">
                  <c:v>92.146092387525002</c:v>
                </c:pt>
                <c:pt idx="55">
                  <c:v>93.105281284386706</c:v>
                </c:pt>
                <c:pt idx="56">
                  <c:v>97.836181887149806</c:v>
                </c:pt>
                <c:pt idx="57">
                  <c:v>103.89742301299999</c:v>
                </c:pt>
                <c:pt idx="58">
                  <c:v>104.60671540341301</c:v>
                </c:pt>
                <c:pt idx="59">
                  <c:v>103.732890096693</c:v>
                </c:pt>
                <c:pt idx="60">
                  <c:v>106.68634101100599</c:v>
                </c:pt>
                <c:pt idx="61">
                  <c:v>111.798105783241</c:v>
                </c:pt>
                <c:pt idx="62">
                  <c:v>112.378155554844</c:v>
                </c:pt>
                <c:pt idx="63">
                  <c:v>110.53492957445199</c:v>
                </c:pt>
                <c:pt idx="64">
                  <c:v>114.79197482234601</c:v>
                </c:pt>
                <c:pt idx="65">
                  <c:v>121.121757364828</c:v>
                </c:pt>
                <c:pt idx="66">
                  <c:v>121.729071899944</c:v>
                </c:pt>
                <c:pt idx="67">
                  <c:v>121.21574177004599</c:v>
                </c:pt>
                <c:pt idx="68">
                  <c:v>126.91769526261</c:v>
                </c:pt>
                <c:pt idx="69">
                  <c:v>134.86166254660299</c:v>
                </c:pt>
                <c:pt idx="70">
                  <c:v>138.43580947020601</c:v>
                </c:pt>
                <c:pt idx="71">
                  <c:v>138.89596343098199</c:v>
                </c:pt>
                <c:pt idx="72">
                  <c:v>140.192351185197</c:v>
                </c:pt>
                <c:pt idx="73">
                  <c:v>141.74008610842901</c:v>
                </c:pt>
                <c:pt idx="74">
                  <c:v>143.77195873617799</c:v>
                </c:pt>
                <c:pt idx="75">
                  <c:v>146.015070777132</c:v>
                </c:pt>
                <c:pt idx="76">
                  <c:v>147.584157130639</c:v>
                </c:pt>
                <c:pt idx="77">
                  <c:v>149.57250680940601</c:v>
                </c:pt>
                <c:pt idx="78">
                  <c:v>153.73412860456401</c:v>
                </c:pt>
                <c:pt idx="79">
                  <c:v>157.766429037309</c:v>
                </c:pt>
                <c:pt idx="80">
                  <c:v>160.38565315298999</c:v>
                </c:pt>
                <c:pt idx="81">
                  <c:v>162.974489380043</c:v>
                </c:pt>
                <c:pt idx="82">
                  <c:v>163.748092783121</c:v>
                </c:pt>
                <c:pt idx="83">
                  <c:v>166.146379686161</c:v>
                </c:pt>
                <c:pt idx="84">
                  <c:v>175.16886684451001</c:v>
                </c:pt>
                <c:pt idx="85">
                  <c:v>187.37972661441501</c:v>
                </c:pt>
                <c:pt idx="86">
                  <c:v>194.74552730406899</c:v>
                </c:pt>
                <c:pt idx="87">
                  <c:v>197.49527395567</c:v>
                </c:pt>
                <c:pt idx="88">
                  <c:v>203.668331149377</c:v>
                </c:pt>
                <c:pt idx="89">
                  <c:v>215.45107622789601</c:v>
                </c:pt>
                <c:pt idx="90">
                  <c:v>220.297619500471</c:v>
                </c:pt>
                <c:pt idx="91">
                  <c:v>216.78363246875401</c:v>
                </c:pt>
                <c:pt idx="92">
                  <c:v>219.21988845639299</c:v>
                </c:pt>
                <c:pt idx="93">
                  <c:v>226.87185074730601</c:v>
                </c:pt>
                <c:pt idx="94">
                  <c:v>234.36394448122999</c:v>
                </c:pt>
                <c:pt idx="95">
                  <c:v>241.08751302793601</c:v>
                </c:pt>
                <c:pt idx="96">
                  <c:v>242.77020692459601</c:v>
                </c:pt>
                <c:pt idx="97">
                  <c:v>238.496391125576</c:v>
                </c:pt>
                <c:pt idx="98">
                  <c:v>238.88207984623301</c:v>
                </c:pt>
                <c:pt idx="99">
                  <c:v>244.57992685833699</c:v>
                </c:pt>
                <c:pt idx="100">
                  <c:v>248.72047923294099</c:v>
                </c:pt>
                <c:pt idx="101">
                  <c:v>252.33373909292999</c:v>
                </c:pt>
                <c:pt idx="102">
                  <c:v>256.242340094778</c:v>
                </c:pt>
                <c:pt idx="103">
                  <c:v>257.87007772074401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B2-4BA6-9FB9-A95F7B25373E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RegionalPropertyType!$Q$6:$Q$109</c:f>
              <c:numCache>
                <c:formatCode>0</c:formatCode>
                <c:ptCount val="104"/>
                <c:pt idx="0">
                  <c:v>94.367457231176203</c:v>
                </c:pt>
                <c:pt idx="1">
                  <c:v>95.505489093885998</c:v>
                </c:pt>
                <c:pt idx="2">
                  <c:v>99.007198712448997</c:v>
                </c:pt>
                <c:pt idx="3">
                  <c:v>100</c:v>
                </c:pt>
                <c:pt idx="4">
                  <c:v>99.989723146407101</c:v>
                </c:pt>
                <c:pt idx="5">
                  <c:v>105.00198832918799</c:v>
                </c:pt>
                <c:pt idx="6">
                  <c:v>112.317786054319</c:v>
                </c:pt>
                <c:pt idx="7">
                  <c:v>114.97393996097399</c:v>
                </c:pt>
                <c:pt idx="8">
                  <c:v>115.023586571824</c:v>
                </c:pt>
                <c:pt idx="9">
                  <c:v>115.927387635107</c:v>
                </c:pt>
                <c:pt idx="10">
                  <c:v>118.090227706127</c:v>
                </c:pt>
                <c:pt idx="11">
                  <c:v>120.962101860003</c:v>
                </c:pt>
                <c:pt idx="12">
                  <c:v>125.037763304378</c:v>
                </c:pt>
                <c:pt idx="13">
                  <c:v>130.36979781508401</c:v>
                </c:pt>
                <c:pt idx="14">
                  <c:v>133.545035783484</c:v>
                </c:pt>
                <c:pt idx="15">
                  <c:v>136.345767955882</c:v>
                </c:pt>
                <c:pt idx="16">
                  <c:v>140.48234697557899</c:v>
                </c:pt>
                <c:pt idx="17">
                  <c:v>142.48640479053799</c:v>
                </c:pt>
                <c:pt idx="18">
                  <c:v>144.24264838716499</c:v>
                </c:pt>
                <c:pt idx="19">
                  <c:v>148.48453579521899</c:v>
                </c:pt>
                <c:pt idx="20">
                  <c:v>154.98792456340499</c:v>
                </c:pt>
                <c:pt idx="21">
                  <c:v>161.66863801606101</c:v>
                </c:pt>
                <c:pt idx="22">
                  <c:v>161.468571742682</c:v>
                </c:pt>
                <c:pt idx="23">
                  <c:v>159.025073753002</c:v>
                </c:pt>
                <c:pt idx="24">
                  <c:v>158.00797910314699</c:v>
                </c:pt>
                <c:pt idx="25">
                  <c:v>153.74621404897701</c:v>
                </c:pt>
                <c:pt idx="26">
                  <c:v>152.96978214660899</c:v>
                </c:pt>
                <c:pt idx="27">
                  <c:v>157.31044793982201</c:v>
                </c:pt>
                <c:pt idx="28">
                  <c:v>159.40927961739899</c:v>
                </c:pt>
                <c:pt idx="29">
                  <c:v>155.88046147383099</c:v>
                </c:pt>
                <c:pt idx="30">
                  <c:v>150.31928848757099</c:v>
                </c:pt>
                <c:pt idx="31">
                  <c:v>146.28949542127199</c:v>
                </c:pt>
                <c:pt idx="32">
                  <c:v>141.83977075778799</c:v>
                </c:pt>
                <c:pt idx="33">
                  <c:v>139.38991381885299</c:v>
                </c:pt>
                <c:pt idx="34">
                  <c:v>132.95148471231599</c:v>
                </c:pt>
                <c:pt idx="35">
                  <c:v>122.996995326492</c:v>
                </c:pt>
                <c:pt idx="36">
                  <c:v>118.152980733595</c:v>
                </c:pt>
                <c:pt idx="37">
                  <c:v>118.265632055795</c:v>
                </c:pt>
                <c:pt idx="38">
                  <c:v>117.51920252273101</c:v>
                </c:pt>
                <c:pt idx="39">
                  <c:v>113.284359642865</c:v>
                </c:pt>
                <c:pt idx="40">
                  <c:v>109.130413313682</c:v>
                </c:pt>
                <c:pt idx="41">
                  <c:v>105.89769024843901</c:v>
                </c:pt>
                <c:pt idx="42">
                  <c:v>104.042546100338</c:v>
                </c:pt>
                <c:pt idx="43">
                  <c:v>102.875412854979</c:v>
                </c:pt>
                <c:pt idx="44">
                  <c:v>102.131452791592</c:v>
                </c:pt>
                <c:pt idx="45">
                  <c:v>101.15269729482399</c:v>
                </c:pt>
                <c:pt idx="46">
                  <c:v>100.177780289312</c:v>
                </c:pt>
                <c:pt idx="47">
                  <c:v>99.594613209161295</c:v>
                </c:pt>
                <c:pt idx="48">
                  <c:v>97.313315764873195</c:v>
                </c:pt>
                <c:pt idx="49">
                  <c:v>95.853447196538099</c:v>
                </c:pt>
                <c:pt idx="50">
                  <c:v>99.791239896817601</c:v>
                </c:pt>
                <c:pt idx="51">
                  <c:v>103.144928971724</c:v>
                </c:pt>
                <c:pt idx="52">
                  <c:v>102.373818642074</c:v>
                </c:pt>
                <c:pt idx="53">
                  <c:v>103.411653998871</c:v>
                </c:pt>
                <c:pt idx="54">
                  <c:v>106.661207352863</c:v>
                </c:pt>
                <c:pt idx="55">
                  <c:v>108.72555962404201</c:v>
                </c:pt>
                <c:pt idx="56">
                  <c:v>110.230711822429</c:v>
                </c:pt>
                <c:pt idx="57">
                  <c:v>113.53998199159101</c:v>
                </c:pt>
                <c:pt idx="58">
                  <c:v>116.044855148051</c:v>
                </c:pt>
                <c:pt idx="59">
                  <c:v>116.559462771504</c:v>
                </c:pt>
                <c:pt idx="60">
                  <c:v>118.645262108097</c:v>
                </c:pt>
                <c:pt idx="61">
                  <c:v>120.816004782017</c:v>
                </c:pt>
                <c:pt idx="62">
                  <c:v>120.179829970768</c:v>
                </c:pt>
                <c:pt idx="63">
                  <c:v>120.427149954065</c:v>
                </c:pt>
                <c:pt idx="64">
                  <c:v>123.35749974841301</c:v>
                </c:pt>
                <c:pt idx="65">
                  <c:v>128.161722582751</c:v>
                </c:pt>
                <c:pt idx="66">
                  <c:v>132.978010536276</c:v>
                </c:pt>
                <c:pt idx="67">
                  <c:v>135.74764400047999</c:v>
                </c:pt>
                <c:pt idx="68">
                  <c:v>138.583812744352</c:v>
                </c:pt>
                <c:pt idx="69">
                  <c:v>141.01165963716701</c:v>
                </c:pt>
                <c:pt idx="70">
                  <c:v>142.819761574724</c:v>
                </c:pt>
                <c:pt idx="71">
                  <c:v>144.297364284617</c:v>
                </c:pt>
                <c:pt idx="72">
                  <c:v>143.685943228729</c:v>
                </c:pt>
                <c:pt idx="73">
                  <c:v>142.322816706673</c:v>
                </c:pt>
                <c:pt idx="74">
                  <c:v>145.74975689175599</c:v>
                </c:pt>
                <c:pt idx="75">
                  <c:v>149.89981765376399</c:v>
                </c:pt>
                <c:pt idx="76">
                  <c:v>148.358211578393</c:v>
                </c:pt>
                <c:pt idx="77">
                  <c:v>145.87347067055899</c:v>
                </c:pt>
                <c:pt idx="78">
                  <c:v>145.86812290707701</c:v>
                </c:pt>
                <c:pt idx="79">
                  <c:v>147.001656369632</c:v>
                </c:pt>
                <c:pt idx="80">
                  <c:v>145.843562570291</c:v>
                </c:pt>
                <c:pt idx="81">
                  <c:v>143.629857406855</c:v>
                </c:pt>
                <c:pt idx="82">
                  <c:v>147.56589867269599</c:v>
                </c:pt>
                <c:pt idx="83">
                  <c:v>153.27107956585499</c:v>
                </c:pt>
                <c:pt idx="84">
                  <c:v>155.51609638318001</c:v>
                </c:pt>
                <c:pt idx="85">
                  <c:v>161.432130811485</c:v>
                </c:pt>
                <c:pt idx="86">
                  <c:v>169.09956291084799</c:v>
                </c:pt>
                <c:pt idx="87">
                  <c:v>173.35448791171899</c:v>
                </c:pt>
                <c:pt idx="88">
                  <c:v>176.696540205003</c:v>
                </c:pt>
                <c:pt idx="89">
                  <c:v>178.313507328241</c:v>
                </c:pt>
                <c:pt idx="90">
                  <c:v>175.59439122001601</c:v>
                </c:pt>
                <c:pt idx="91">
                  <c:v>173.12962622376301</c:v>
                </c:pt>
                <c:pt idx="92">
                  <c:v>172.75600987613399</c:v>
                </c:pt>
                <c:pt idx="93">
                  <c:v>177.40373629929601</c:v>
                </c:pt>
                <c:pt idx="94">
                  <c:v>183.396370636798</c:v>
                </c:pt>
                <c:pt idx="95">
                  <c:v>182.733807143858</c:v>
                </c:pt>
                <c:pt idx="96">
                  <c:v>180.68645608020299</c:v>
                </c:pt>
                <c:pt idx="97">
                  <c:v>180.529309173705</c:v>
                </c:pt>
                <c:pt idx="98">
                  <c:v>182.485477537186</c:v>
                </c:pt>
                <c:pt idx="99">
                  <c:v>186.04041703816901</c:v>
                </c:pt>
                <c:pt idx="100">
                  <c:v>184.89627015834299</c:v>
                </c:pt>
                <c:pt idx="101">
                  <c:v>177.42752395788099</c:v>
                </c:pt>
                <c:pt idx="102">
                  <c:v>177.24311859221601</c:v>
                </c:pt>
                <c:pt idx="103">
                  <c:v>181.12575592890499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B2-4BA6-9FB9-A95F7B25373E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RegionalPropertyType!$R$6:$R$109</c:f>
              <c:numCache>
                <c:formatCode>0</c:formatCode>
                <c:ptCount val="104"/>
                <c:pt idx="0">
                  <c:v>95.959877964369397</c:v>
                </c:pt>
                <c:pt idx="1">
                  <c:v>102.47605844373901</c:v>
                </c:pt>
                <c:pt idx="2">
                  <c:v>101.678485039211</c:v>
                </c:pt>
                <c:pt idx="3">
                  <c:v>100</c:v>
                </c:pt>
                <c:pt idx="4">
                  <c:v>105.261185243681</c:v>
                </c:pt>
                <c:pt idx="5">
                  <c:v>111.909820194368</c:v>
                </c:pt>
                <c:pt idx="6">
                  <c:v>113.729402076</c:v>
                </c:pt>
                <c:pt idx="7">
                  <c:v>114.56734052994101</c:v>
                </c:pt>
                <c:pt idx="8">
                  <c:v>118.025874654357</c:v>
                </c:pt>
                <c:pt idx="9">
                  <c:v>125.058357738704</c:v>
                </c:pt>
                <c:pt idx="10">
                  <c:v>133.96264428885701</c:v>
                </c:pt>
                <c:pt idx="11">
                  <c:v>137.381588017453</c:v>
                </c:pt>
                <c:pt idx="12">
                  <c:v>137.36560819750301</c:v>
                </c:pt>
                <c:pt idx="13">
                  <c:v>138.983161233933</c:v>
                </c:pt>
                <c:pt idx="14">
                  <c:v>142.95899733695899</c:v>
                </c:pt>
                <c:pt idx="15">
                  <c:v>148.56774664629</c:v>
                </c:pt>
                <c:pt idx="16">
                  <c:v>154.30165140278601</c:v>
                </c:pt>
                <c:pt idx="17">
                  <c:v>160.05129073462601</c:v>
                </c:pt>
                <c:pt idx="18">
                  <c:v>167.51640816945999</c:v>
                </c:pt>
                <c:pt idx="19">
                  <c:v>172.20259607335899</c:v>
                </c:pt>
                <c:pt idx="20">
                  <c:v>170.88908736562499</c:v>
                </c:pt>
                <c:pt idx="21">
                  <c:v>169.59524992667201</c:v>
                </c:pt>
                <c:pt idx="22">
                  <c:v>172.62596300783599</c:v>
                </c:pt>
                <c:pt idx="23">
                  <c:v>176.258381291918</c:v>
                </c:pt>
                <c:pt idx="24">
                  <c:v>174.97250901448299</c:v>
                </c:pt>
                <c:pt idx="25">
                  <c:v>171.78455280313699</c:v>
                </c:pt>
                <c:pt idx="26">
                  <c:v>169.78224453160499</c:v>
                </c:pt>
                <c:pt idx="27">
                  <c:v>167.900404600092</c:v>
                </c:pt>
                <c:pt idx="28">
                  <c:v>163.71927604010301</c:v>
                </c:pt>
                <c:pt idx="29">
                  <c:v>159.04715015435099</c:v>
                </c:pt>
                <c:pt idx="30">
                  <c:v>156.420545030581</c:v>
                </c:pt>
                <c:pt idx="31">
                  <c:v>153.32900986935701</c:v>
                </c:pt>
                <c:pt idx="32">
                  <c:v>145.943887730292</c:v>
                </c:pt>
                <c:pt idx="33">
                  <c:v>137.90617148537501</c:v>
                </c:pt>
                <c:pt idx="34">
                  <c:v>129.068493656046</c:v>
                </c:pt>
                <c:pt idx="35">
                  <c:v>121.631034899193</c:v>
                </c:pt>
                <c:pt idx="36">
                  <c:v>117.93334837201699</c:v>
                </c:pt>
                <c:pt idx="37">
                  <c:v>112.872018741584</c:v>
                </c:pt>
                <c:pt idx="38">
                  <c:v>104.12983592581899</c:v>
                </c:pt>
                <c:pt idx="39">
                  <c:v>98.068293985957297</c:v>
                </c:pt>
                <c:pt idx="40">
                  <c:v>96.427426212342496</c:v>
                </c:pt>
                <c:pt idx="41">
                  <c:v>96.137862179142303</c:v>
                </c:pt>
                <c:pt idx="42">
                  <c:v>95.333361171819405</c:v>
                </c:pt>
                <c:pt idx="43">
                  <c:v>93.598611381314399</c:v>
                </c:pt>
                <c:pt idx="44">
                  <c:v>95.094801626565797</c:v>
                </c:pt>
                <c:pt idx="45">
                  <c:v>98.959647847367805</c:v>
                </c:pt>
                <c:pt idx="46">
                  <c:v>103.780968618636</c:v>
                </c:pt>
                <c:pt idx="47">
                  <c:v>105.96582366469499</c:v>
                </c:pt>
                <c:pt idx="48">
                  <c:v>102.009728708431</c:v>
                </c:pt>
                <c:pt idx="49">
                  <c:v>98.889516101824796</c:v>
                </c:pt>
                <c:pt idx="50">
                  <c:v>105.268777024798</c:v>
                </c:pt>
                <c:pt idx="51">
                  <c:v>113.88712880579899</c:v>
                </c:pt>
                <c:pt idx="52">
                  <c:v>118.995410880211</c:v>
                </c:pt>
                <c:pt idx="53">
                  <c:v>126.264641683409</c:v>
                </c:pt>
                <c:pt idx="54">
                  <c:v>129.551442325891</c:v>
                </c:pt>
                <c:pt idx="55">
                  <c:v>129.388564170287</c:v>
                </c:pt>
                <c:pt idx="56">
                  <c:v>133.940890331113</c:v>
                </c:pt>
                <c:pt idx="57">
                  <c:v>139.97495049133201</c:v>
                </c:pt>
                <c:pt idx="58">
                  <c:v>141.75727320739799</c:v>
                </c:pt>
                <c:pt idx="59">
                  <c:v>142.900733961344</c:v>
                </c:pt>
                <c:pt idx="60">
                  <c:v>147.95879413694999</c:v>
                </c:pt>
                <c:pt idx="61">
                  <c:v>157.510123300885</c:v>
                </c:pt>
                <c:pt idx="62">
                  <c:v>163.76036601122701</c:v>
                </c:pt>
                <c:pt idx="63">
                  <c:v>163.41514014689599</c:v>
                </c:pt>
                <c:pt idx="64">
                  <c:v>163.72052559922199</c:v>
                </c:pt>
                <c:pt idx="65">
                  <c:v>166.65149619783099</c:v>
                </c:pt>
                <c:pt idx="66">
                  <c:v>172.61025483727499</c:v>
                </c:pt>
                <c:pt idx="67">
                  <c:v>179.35024568250901</c:v>
                </c:pt>
                <c:pt idx="68">
                  <c:v>189.05047076025599</c:v>
                </c:pt>
                <c:pt idx="69">
                  <c:v>200.52203631134</c:v>
                </c:pt>
                <c:pt idx="70">
                  <c:v>200.18251518476399</c:v>
                </c:pt>
                <c:pt idx="71">
                  <c:v>196.147563668809</c:v>
                </c:pt>
                <c:pt idx="72">
                  <c:v>199.370596209708</c:v>
                </c:pt>
                <c:pt idx="73">
                  <c:v>204.676494731676</c:v>
                </c:pt>
                <c:pt idx="74">
                  <c:v>209.64634463972999</c:v>
                </c:pt>
                <c:pt idx="75">
                  <c:v>211.821974370703</c:v>
                </c:pt>
                <c:pt idx="76">
                  <c:v>211.60368668991899</c:v>
                </c:pt>
                <c:pt idx="77">
                  <c:v>213.77177505617701</c:v>
                </c:pt>
                <c:pt idx="78">
                  <c:v>217.849456082411</c:v>
                </c:pt>
                <c:pt idx="79">
                  <c:v>220.44094360713601</c:v>
                </c:pt>
                <c:pt idx="80">
                  <c:v>220.96173846866799</c:v>
                </c:pt>
                <c:pt idx="81">
                  <c:v>220.004648638775</c:v>
                </c:pt>
                <c:pt idx="82">
                  <c:v>227.72187369216999</c:v>
                </c:pt>
                <c:pt idx="83">
                  <c:v>241.795675939201</c:v>
                </c:pt>
                <c:pt idx="84">
                  <c:v>254.368939047742</c:v>
                </c:pt>
                <c:pt idx="85">
                  <c:v>268.25936642173099</c:v>
                </c:pt>
                <c:pt idx="86">
                  <c:v>276.87484528401501</c:v>
                </c:pt>
                <c:pt idx="87">
                  <c:v>280.44358516278498</c:v>
                </c:pt>
                <c:pt idx="88">
                  <c:v>290.204790687745</c:v>
                </c:pt>
                <c:pt idx="89">
                  <c:v>304.539425074755</c:v>
                </c:pt>
                <c:pt idx="90">
                  <c:v>300.29591626169599</c:v>
                </c:pt>
                <c:pt idx="91">
                  <c:v>286.26032360987199</c:v>
                </c:pt>
                <c:pt idx="92">
                  <c:v>283.068732422148</c:v>
                </c:pt>
                <c:pt idx="93">
                  <c:v>284.68314603853702</c:v>
                </c:pt>
                <c:pt idx="94">
                  <c:v>286.40204175434297</c:v>
                </c:pt>
                <c:pt idx="95">
                  <c:v>289.10782586521202</c:v>
                </c:pt>
                <c:pt idx="96">
                  <c:v>292.69908866053402</c:v>
                </c:pt>
                <c:pt idx="97">
                  <c:v>294.73587626487199</c:v>
                </c:pt>
                <c:pt idx="98">
                  <c:v>295.141618368352</c:v>
                </c:pt>
                <c:pt idx="99">
                  <c:v>296.18109369705502</c:v>
                </c:pt>
                <c:pt idx="100">
                  <c:v>306.62841517301501</c:v>
                </c:pt>
                <c:pt idx="101">
                  <c:v>327.34942913254298</c:v>
                </c:pt>
                <c:pt idx="102">
                  <c:v>327.07483956549299</c:v>
                </c:pt>
                <c:pt idx="103">
                  <c:v>319.49998011866802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B2-4BA6-9FB9-A95F7B25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RegionalPropertyType!$S$6:$S$109</c:f>
              <c:numCache>
                <c:formatCode>0</c:formatCode>
                <c:ptCount val="104"/>
                <c:pt idx="0">
                  <c:v>91.867766429871907</c:v>
                </c:pt>
                <c:pt idx="1">
                  <c:v>98.452401928499</c:v>
                </c:pt>
                <c:pt idx="2">
                  <c:v>100.89886014861</c:v>
                </c:pt>
                <c:pt idx="3">
                  <c:v>100</c:v>
                </c:pt>
                <c:pt idx="4">
                  <c:v>102.496377333827</c:v>
                </c:pt>
                <c:pt idx="5">
                  <c:v>102.86966448542999</c:v>
                </c:pt>
                <c:pt idx="6">
                  <c:v>100.042875645386</c:v>
                </c:pt>
                <c:pt idx="7">
                  <c:v>101.583559991212</c:v>
                </c:pt>
                <c:pt idx="8">
                  <c:v>107.266127247556</c:v>
                </c:pt>
                <c:pt idx="9">
                  <c:v>112.278719073292</c:v>
                </c:pt>
                <c:pt idx="10">
                  <c:v>113.868310096957</c:v>
                </c:pt>
                <c:pt idx="11">
                  <c:v>113.64472402002301</c:v>
                </c:pt>
                <c:pt idx="12">
                  <c:v>115.160616847871</c:v>
                </c:pt>
                <c:pt idx="13">
                  <c:v>117.999630241942</c:v>
                </c:pt>
                <c:pt idx="14">
                  <c:v>122.039688572862</c:v>
                </c:pt>
                <c:pt idx="15">
                  <c:v>125.50091007399099</c:v>
                </c:pt>
                <c:pt idx="16">
                  <c:v>126.07442438986</c:v>
                </c:pt>
                <c:pt idx="17">
                  <c:v>125.76029125372899</c:v>
                </c:pt>
                <c:pt idx="18">
                  <c:v>132.44568437430701</c:v>
                </c:pt>
                <c:pt idx="19">
                  <c:v>142.87267159448001</c:v>
                </c:pt>
                <c:pt idx="20">
                  <c:v>150.34112908535201</c:v>
                </c:pt>
                <c:pt idx="21">
                  <c:v>157.40072819610501</c:v>
                </c:pt>
                <c:pt idx="22">
                  <c:v>159.11309174387799</c:v>
                </c:pt>
                <c:pt idx="23">
                  <c:v>159.431321312992</c:v>
                </c:pt>
                <c:pt idx="24">
                  <c:v>164.21379475717501</c:v>
                </c:pt>
                <c:pt idx="25">
                  <c:v>169.20123495645799</c:v>
                </c:pt>
                <c:pt idx="26">
                  <c:v>170.944967947175</c:v>
                </c:pt>
                <c:pt idx="27">
                  <c:v>172.733225429199</c:v>
                </c:pt>
                <c:pt idx="28">
                  <c:v>176.98254127643801</c:v>
                </c:pt>
                <c:pt idx="29">
                  <c:v>178.109994409644</c:v>
                </c:pt>
                <c:pt idx="30">
                  <c:v>171.61722288494599</c:v>
                </c:pt>
                <c:pt idx="31">
                  <c:v>167.204720197488</c:v>
                </c:pt>
                <c:pt idx="32">
                  <c:v>170.20713869567101</c:v>
                </c:pt>
                <c:pt idx="33">
                  <c:v>173.68333455217601</c:v>
                </c:pt>
                <c:pt idx="34">
                  <c:v>165.81547773766201</c:v>
                </c:pt>
                <c:pt idx="35">
                  <c:v>152.15850450280001</c:v>
                </c:pt>
                <c:pt idx="36">
                  <c:v>141.30007273037899</c:v>
                </c:pt>
                <c:pt idx="37">
                  <c:v>133.36624399161599</c:v>
                </c:pt>
                <c:pt idx="38">
                  <c:v>132.84892149055199</c:v>
                </c:pt>
                <c:pt idx="39">
                  <c:v>135.64966872879299</c:v>
                </c:pt>
                <c:pt idx="40">
                  <c:v>132.88753161237301</c:v>
                </c:pt>
                <c:pt idx="41">
                  <c:v>126.17209925892899</c:v>
                </c:pt>
                <c:pt idx="42">
                  <c:v>126.067930731225</c:v>
                </c:pt>
                <c:pt idx="43">
                  <c:v>127.905530402141</c:v>
                </c:pt>
                <c:pt idx="44">
                  <c:v>126.739111568018</c:v>
                </c:pt>
                <c:pt idx="45">
                  <c:v>129.09821902869999</c:v>
                </c:pt>
                <c:pt idx="46">
                  <c:v>133.839258978006</c:v>
                </c:pt>
                <c:pt idx="47">
                  <c:v>136.38074225738001</c:v>
                </c:pt>
                <c:pt idx="48">
                  <c:v>135.99422899379499</c:v>
                </c:pt>
                <c:pt idx="49">
                  <c:v>135.92128313329599</c:v>
                </c:pt>
                <c:pt idx="50">
                  <c:v>137.851552467217</c:v>
                </c:pt>
                <c:pt idx="51">
                  <c:v>139.48856173967499</c:v>
                </c:pt>
                <c:pt idx="52">
                  <c:v>138.50568572126599</c:v>
                </c:pt>
                <c:pt idx="53">
                  <c:v>134.53160553173899</c:v>
                </c:pt>
                <c:pt idx="54">
                  <c:v>136.95383451973501</c:v>
                </c:pt>
                <c:pt idx="55">
                  <c:v>145.45284786670999</c:v>
                </c:pt>
                <c:pt idx="56">
                  <c:v>150.71849839849301</c:v>
                </c:pt>
                <c:pt idx="57">
                  <c:v>154.283146403404</c:v>
                </c:pt>
                <c:pt idx="58">
                  <c:v>156.65477445723701</c:v>
                </c:pt>
                <c:pt idx="59">
                  <c:v>158.45539648333499</c:v>
                </c:pt>
                <c:pt idx="60">
                  <c:v>160.911571577171</c:v>
                </c:pt>
                <c:pt idx="61">
                  <c:v>161.621819580433</c:v>
                </c:pt>
                <c:pt idx="62">
                  <c:v>158.15284304637299</c:v>
                </c:pt>
                <c:pt idx="63">
                  <c:v>156.982113788113</c:v>
                </c:pt>
                <c:pt idx="64">
                  <c:v>161.24903481925699</c:v>
                </c:pt>
                <c:pt idx="65">
                  <c:v>166.346102345715</c:v>
                </c:pt>
                <c:pt idx="66">
                  <c:v>172.57886449667001</c:v>
                </c:pt>
                <c:pt idx="67">
                  <c:v>177.58639661076299</c:v>
                </c:pt>
                <c:pt idx="68">
                  <c:v>179.68056892956699</c:v>
                </c:pt>
                <c:pt idx="69">
                  <c:v>183.81348434171801</c:v>
                </c:pt>
                <c:pt idx="70">
                  <c:v>188.285082490875</c:v>
                </c:pt>
                <c:pt idx="71">
                  <c:v>189.90096457268501</c:v>
                </c:pt>
                <c:pt idx="72">
                  <c:v>190.03821383078099</c:v>
                </c:pt>
                <c:pt idx="73">
                  <c:v>191.23455022060199</c:v>
                </c:pt>
                <c:pt idx="74">
                  <c:v>197.490734901076</c:v>
                </c:pt>
                <c:pt idx="75">
                  <c:v>200.44866721125601</c:v>
                </c:pt>
                <c:pt idx="76">
                  <c:v>195.366331901238</c:v>
                </c:pt>
                <c:pt idx="77">
                  <c:v>192.81329572316201</c:v>
                </c:pt>
                <c:pt idx="78">
                  <c:v>196.913537022284</c:v>
                </c:pt>
                <c:pt idx="79">
                  <c:v>202.18138621057699</c:v>
                </c:pt>
                <c:pt idx="80">
                  <c:v>204.59656987491601</c:v>
                </c:pt>
                <c:pt idx="81">
                  <c:v>205.24591726817499</c:v>
                </c:pt>
                <c:pt idx="82">
                  <c:v>204.736240245674</c:v>
                </c:pt>
                <c:pt idx="83">
                  <c:v>204.74193645378801</c:v>
                </c:pt>
                <c:pt idx="84">
                  <c:v>208.096093304368</c:v>
                </c:pt>
                <c:pt idx="85">
                  <c:v>215.31108001691399</c:v>
                </c:pt>
                <c:pt idx="86">
                  <c:v>219.72096748434799</c:v>
                </c:pt>
                <c:pt idx="87">
                  <c:v>218.051922866372</c:v>
                </c:pt>
                <c:pt idx="88">
                  <c:v>218.40513200700099</c:v>
                </c:pt>
                <c:pt idx="89">
                  <c:v>230.90623452298601</c:v>
                </c:pt>
                <c:pt idx="90">
                  <c:v>243.70657191198799</c:v>
                </c:pt>
                <c:pt idx="91">
                  <c:v>237.48767710576601</c:v>
                </c:pt>
                <c:pt idx="92">
                  <c:v>218.51366923189099</c:v>
                </c:pt>
                <c:pt idx="93">
                  <c:v>214.25167218499999</c:v>
                </c:pt>
                <c:pt idx="94">
                  <c:v>222.79613448717001</c:v>
                </c:pt>
                <c:pt idx="95">
                  <c:v>221.475889566132</c:v>
                </c:pt>
                <c:pt idx="96">
                  <c:v>217.652790797303</c:v>
                </c:pt>
                <c:pt idx="97">
                  <c:v>215.67555544966999</c:v>
                </c:pt>
                <c:pt idx="98">
                  <c:v>217.115766264158</c:v>
                </c:pt>
                <c:pt idx="99">
                  <c:v>221.74247097136501</c:v>
                </c:pt>
                <c:pt idx="100">
                  <c:v>221.279983303123</c:v>
                </c:pt>
                <c:pt idx="101">
                  <c:v>218.59303981618001</c:v>
                </c:pt>
                <c:pt idx="102">
                  <c:v>216.43144859090401</c:v>
                </c:pt>
                <c:pt idx="103">
                  <c:v>212.75090009361799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E5-4829-B485-A13E02AE4203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RegionalPropertyType!$T$6:$T$109</c:f>
              <c:numCache>
                <c:formatCode>0</c:formatCode>
                <c:ptCount val="104"/>
                <c:pt idx="0">
                  <c:v>98.451423452212694</c:v>
                </c:pt>
                <c:pt idx="1">
                  <c:v>102.16834119215601</c:v>
                </c:pt>
                <c:pt idx="2">
                  <c:v>100.202551285719</c:v>
                </c:pt>
                <c:pt idx="3">
                  <c:v>100</c:v>
                </c:pt>
                <c:pt idx="4">
                  <c:v>107.194238937373</c:v>
                </c:pt>
                <c:pt idx="5">
                  <c:v>109.37968899736499</c:v>
                </c:pt>
                <c:pt idx="6">
                  <c:v>101.575887274275</c:v>
                </c:pt>
                <c:pt idx="7">
                  <c:v>97.996220959511604</c:v>
                </c:pt>
                <c:pt idx="8">
                  <c:v>102.725841224136</c:v>
                </c:pt>
                <c:pt idx="9">
                  <c:v>111.674388605538</c:v>
                </c:pt>
                <c:pt idx="10">
                  <c:v>115.866189912571</c:v>
                </c:pt>
                <c:pt idx="11">
                  <c:v>113.65375890668</c:v>
                </c:pt>
                <c:pt idx="12">
                  <c:v>115.61982018657901</c:v>
                </c:pt>
                <c:pt idx="13">
                  <c:v>119.52338270981799</c:v>
                </c:pt>
                <c:pt idx="14">
                  <c:v>122.233069392581</c:v>
                </c:pt>
                <c:pt idx="15">
                  <c:v>127.453415384103</c:v>
                </c:pt>
                <c:pt idx="16">
                  <c:v>138.140367707373</c:v>
                </c:pt>
                <c:pt idx="17">
                  <c:v>146.55411026206599</c:v>
                </c:pt>
                <c:pt idx="18">
                  <c:v>145.79021286500301</c:v>
                </c:pt>
                <c:pt idx="19">
                  <c:v>147.091319910343</c:v>
                </c:pt>
                <c:pt idx="20">
                  <c:v>154.91710592327701</c:v>
                </c:pt>
                <c:pt idx="21">
                  <c:v>162.236795122431</c:v>
                </c:pt>
                <c:pt idx="22">
                  <c:v>164.79442840301201</c:v>
                </c:pt>
                <c:pt idx="23">
                  <c:v>165.839808296287</c:v>
                </c:pt>
                <c:pt idx="24">
                  <c:v>167.50210866458301</c:v>
                </c:pt>
                <c:pt idx="25">
                  <c:v>167.949173119063</c:v>
                </c:pt>
                <c:pt idx="26">
                  <c:v>172.56939338908501</c:v>
                </c:pt>
                <c:pt idx="27">
                  <c:v>180.48521084181601</c:v>
                </c:pt>
                <c:pt idx="28">
                  <c:v>184.352429001736</c:v>
                </c:pt>
                <c:pt idx="29">
                  <c:v>185.50341651525</c:v>
                </c:pt>
                <c:pt idx="30">
                  <c:v>187.82781062808399</c:v>
                </c:pt>
                <c:pt idx="31">
                  <c:v>188.17149015279301</c:v>
                </c:pt>
                <c:pt idx="32">
                  <c:v>183.29741318719601</c:v>
                </c:pt>
                <c:pt idx="33">
                  <c:v>180.382236500609</c:v>
                </c:pt>
                <c:pt idx="34">
                  <c:v>183.79299529313499</c:v>
                </c:pt>
                <c:pt idx="35">
                  <c:v>181.672479514065</c:v>
                </c:pt>
                <c:pt idx="36">
                  <c:v>167.78236576753801</c:v>
                </c:pt>
                <c:pt idx="37">
                  <c:v>157.985093091485</c:v>
                </c:pt>
                <c:pt idx="38">
                  <c:v>155.79405484600301</c:v>
                </c:pt>
                <c:pt idx="39">
                  <c:v>153.09513732668299</c:v>
                </c:pt>
                <c:pt idx="40">
                  <c:v>150.71902262521999</c:v>
                </c:pt>
                <c:pt idx="41">
                  <c:v>151.64131486222601</c:v>
                </c:pt>
                <c:pt idx="42">
                  <c:v>151.40829429012101</c:v>
                </c:pt>
                <c:pt idx="43">
                  <c:v>148.954964389042</c:v>
                </c:pt>
                <c:pt idx="44">
                  <c:v>149.31351980914599</c:v>
                </c:pt>
                <c:pt idx="45">
                  <c:v>150.162643548023</c:v>
                </c:pt>
                <c:pt idx="46">
                  <c:v>147.93821544250599</c:v>
                </c:pt>
                <c:pt idx="47">
                  <c:v>146.37565580592499</c:v>
                </c:pt>
                <c:pt idx="48">
                  <c:v>146.453896970296</c:v>
                </c:pt>
                <c:pt idx="49">
                  <c:v>148.123784756368</c:v>
                </c:pt>
                <c:pt idx="50">
                  <c:v>150.404136638865</c:v>
                </c:pt>
                <c:pt idx="51">
                  <c:v>151.46417478460199</c:v>
                </c:pt>
                <c:pt idx="52">
                  <c:v>153.66639699700099</c:v>
                </c:pt>
                <c:pt idx="53">
                  <c:v>155.34909225668699</c:v>
                </c:pt>
                <c:pt idx="54">
                  <c:v>156.55938443190001</c:v>
                </c:pt>
                <c:pt idx="55">
                  <c:v>158.203955646098</c:v>
                </c:pt>
                <c:pt idx="56">
                  <c:v>159.18330908230001</c:v>
                </c:pt>
                <c:pt idx="57">
                  <c:v>160.52259750723701</c:v>
                </c:pt>
                <c:pt idx="58">
                  <c:v>168.621201890728</c:v>
                </c:pt>
                <c:pt idx="59">
                  <c:v>178.404099209365</c:v>
                </c:pt>
                <c:pt idx="60">
                  <c:v>182.29666396724801</c:v>
                </c:pt>
                <c:pt idx="61">
                  <c:v>183.99668314298401</c:v>
                </c:pt>
                <c:pt idx="62">
                  <c:v>182.444041299719</c:v>
                </c:pt>
                <c:pt idx="63">
                  <c:v>182.036708684411</c:v>
                </c:pt>
                <c:pt idx="64">
                  <c:v>186.16730148242701</c:v>
                </c:pt>
                <c:pt idx="65">
                  <c:v>191.62694004156799</c:v>
                </c:pt>
                <c:pt idx="66">
                  <c:v>198.71495197993801</c:v>
                </c:pt>
                <c:pt idx="67">
                  <c:v>206.95247225037099</c:v>
                </c:pt>
                <c:pt idx="68">
                  <c:v>215.76133354039499</c:v>
                </c:pt>
                <c:pt idx="69">
                  <c:v>224.477849872988</c:v>
                </c:pt>
                <c:pt idx="70">
                  <c:v>226.14602582652299</c:v>
                </c:pt>
                <c:pt idx="71">
                  <c:v>227.01396278729399</c:v>
                </c:pt>
                <c:pt idx="72">
                  <c:v>234.739896813315</c:v>
                </c:pt>
                <c:pt idx="73">
                  <c:v>242.992917180445</c:v>
                </c:pt>
                <c:pt idx="74">
                  <c:v>252.64184550573199</c:v>
                </c:pt>
                <c:pt idx="75">
                  <c:v>261.43192783304198</c:v>
                </c:pt>
                <c:pt idx="76">
                  <c:v>264.66262655918399</c:v>
                </c:pt>
                <c:pt idx="77">
                  <c:v>266.052022436838</c:v>
                </c:pt>
                <c:pt idx="78">
                  <c:v>267.44144777184601</c:v>
                </c:pt>
                <c:pt idx="79">
                  <c:v>274.026669194742</c:v>
                </c:pt>
                <c:pt idx="80">
                  <c:v>291.86535607603099</c:v>
                </c:pt>
                <c:pt idx="81">
                  <c:v>306.56387680055599</c:v>
                </c:pt>
                <c:pt idx="82">
                  <c:v>308.664769571291</c:v>
                </c:pt>
                <c:pt idx="83">
                  <c:v>312.78893417465702</c:v>
                </c:pt>
                <c:pt idx="84">
                  <c:v>321.47765322514698</c:v>
                </c:pt>
                <c:pt idx="85">
                  <c:v>329.72080728387499</c:v>
                </c:pt>
                <c:pt idx="86">
                  <c:v>342.83665988704399</c:v>
                </c:pt>
                <c:pt idx="87">
                  <c:v>359.321362240714</c:v>
                </c:pt>
                <c:pt idx="88">
                  <c:v>379.42087797855498</c:v>
                </c:pt>
                <c:pt idx="89">
                  <c:v>396.43241737855101</c:v>
                </c:pt>
                <c:pt idx="90">
                  <c:v>401.12999963578</c:v>
                </c:pt>
                <c:pt idx="91">
                  <c:v>405.65344324202698</c:v>
                </c:pt>
                <c:pt idx="92">
                  <c:v>413.819715642674</c:v>
                </c:pt>
                <c:pt idx="93">
                  <c:v>426.27416861767301</c:v>
                </c:pt>
                <c:pt idx="94">
                  <c:v>426.49223931535897</c:v>
                </c:pt>
                <c:pt idx="95">
                  <c:v>414.878224959139</c:v>
                </c:pt>
                <c:pt idx="96">
                  <c:v>417.66520645061598</c:v>
                </c:pt>
                <c:pt idx="97">
                  <c:v>451.13844714763098</c:v>
                </c:pt>
                <c:pt idx="98">
                  <c:v>482.88924873196498</c:v>
                </c:pt>
                <c:pt idx="99">
                  <c:v>474.82432589502002</c:v>
                </c:pt>
                <c:pt idx="100">
                  <c:v>460.63117108348501</c:v>
                </c:pt>
                <c:pt idx="101">
                  <c:v>469.70833210808502</c:v>
                </c:pt>
                <c:pt idx="102">
                  <c:v>474.59578118012899</c:v>
                </c:pt>
                <c:pt idx="103">
                  <c:v>464.572651338176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E5-4829-B485-A13E02AE4203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RegionalPropertyType!$U$6:$U$109</c:f>
              <c:numCache>
                <c:formatCode>0</c:formatCode>
                <c:ptCount val="104"/>
                <c:pt idx="0">
                  <c:v>93.380859485007093</c:v>
                </c:pt>
                <c:pt idx="1">
                  <c:v>99.108813772427993</c:v>
                </c:pt>
                <c:pt idx="2">
                  <c:v>100.64952181048901</c:v>
                </c:pt>
                <c:pt idx="3">
                  <c:v>100</c:v>
                </c:pt>
                <c:pt idx="4">
                  <c:v>104.321494907751</c:v>
                </c:pt>
                <c:pt idx="5">
                  <c:v>107.938909398205</c:v>
                </c:pt>
                <c:pt idx="6">
                  <c:v>106.350368775501</c:v>
                </c:pt>
                <c:pt idx="7">
                  <c:v>105.742267664249</c:v>
                </c:pt>
                <c:pt idx="8">
                  <c:v>108.242517805316</c:v>
                </c:pt>
                <c:pt idx="9">
                  <c:v>111.48424033507099</c:v>
                </c:pt>
                <c:pt idx="10">
                  <c:v>116.409573567565</c:v>
                </c:pt>
                <c:pt idx="11">
                  <c:v>120.81520350439899</c:v>
                </c:pt>
                <c:pt idx="12">
                  <c:v>124.13384306240999</c:v>
                </c:pt>
                <c:pt idx="13">
                  <c:v>129.519379897335</c:v>
                </c:pt>
                <c:pt idx="14">
                  <c:v>136.231446847711</c:v>
                </c:pt>
                <c:pt idx="15">
                  <c:v>141.88350770568599</c:v>
                </c:pt>
                <c:pt idx="16">
                  <c:v>147.024284944747</c:v>
                </c:pt>
                <c:pt idx="17">
                  <c:v>151.265854809372</c:v>
                </c:pt>
                <c:pt idx="18">
                  <c:v>155.92556450137201</c:v>
                </c:pt>
                <c:pt idx="19">
                  <c:v>162.73678337591201</c:v>
                </c:pt>
                <c:pt idx="20">
                  <c:v>172.68633479664399</c:v>
                </c:pt>
                <c:pt idx="21">
                  <c:v>183.500851549717</c:v>
                </c:pt>
                <c:pt idx="22">
                  <c:v>187.43514036817999</c:v>
                </c:pt>
                <c:pt idx="23">
                  <c:v>189.60764868357899</c:v>
                </c:pt>
                <c:pt idx="24">
                  <c:v>195.610185517861</c:v>
                </c:pt>
                <c:pt idx="25">
                  <c:v>201.98295571443899</c:v>
                </c:pt>
                <c:pt idx="26">
                  <c:v>201.56975525174201</c:v>
                </c:pt>
                <c:pt idx="27">
                  <c:v>200.46319349991001</c:v>
                </c:pt>
                <c:pt idx="28">
                  <c:v>208.13010397028401</c:v>
                </c:pt>
                <c:pt idx="29">
                  <c:v>213.594526746594</c:v>
                </c:pt>
                <c:pt idx="30">
                  <c:v>207.43214707825501</c:v>
                </c:pt>
                <c:pt idx="31">
                  <c:v>202.05927428755899</c:v>
                </c:pt>
                <c:pt idx="32">
                  <c:v>203.094033438672</c:v>
                </c:pt>
                <c:pt idx="33">
                  <c:v>202.61187896797</c:v>
                </c:pt>
                <c:pt idx="34">
                  <c:v>194.89074347651399</c:v>
                </c:pt>
                <c:pt idx="35">
                  <c:v>187.73454666836199</c:v>
                </c:pt>
                <c:pt idx="36">
                  <c:v>185.56672665775901</c:v>
                </c:pt>
                <c:pt idx="37">
                  <c:v>184.164497646934</c:v>
                </c:pt>
                <c:pt idx="38">
                  <c:v>183.36479909087299</c:v>
                </c:pt>
                <c:pt idx="39">
                  <c:v>180.405823953968</c:v>
                </c:pt>
                <c:pt idx="40">
                  <c:v>172.90347957117299</c:v>
                </c:pt>
                <c:pt idx="41">
                  <c:v>164.226741082795</c:v>
                </c:pt>
                <c:pt idx="42">
                  <c:v>167.07250269861501</c:v>
                </c:pt>
                <c:pt idx="43">
                  <c:v>174.33690275654899</c:v>
                </c:pt>
                <c:pt idx="44">
                  <c:v>172.010784217674</c:v>
                </c:pt>
                <c:pt idx="45">
                  <c:v>167.36119043079901</c:v>
                </c:pt>
                <c:pt idx="46">
                  <c:v>168.925341264812</c:v>
                </c:pt>
                <c:pt idx="47">
                  <c:v>173.00672923362299</c:v>
                </c:pt>
                <c:pt idx="48">
                  <c:v>173.799000081586</c:v>
                </c:pt>
                <c:pt idx="49">
                  <c:v>173.003955589708</c:v>
                </c:pt>
                <c:pt idx="50">
                  <c:v>172.90979571226299</c:v>
                </c:pt>
                <c:pt idx="51">
                  <c:v>174.66371244480399</c:v>
                </c:pt>
                <c:pt idx="52">
                  <c:v>179.26810742384501</c:v>
                </c:pt>
                <c:pt idx="53">
                  <c:v>188.35874007906301</c:v>
                </c:pt>
                <c:pt idx="54">
                  <c:v>193.65139673703499</c:v>
                </c:pt>
                <c:pt idx="55">
                  <c:v>193.13486330743299</c:v>
                </c:pt>
                <c:pt idx="56">
                  <c:v>196.54397064670101</c:v>
                </c:pt>
                <c:pt idx="57">
                  <c:v>204.30170794295501</c:v>
                </c:pt>
                <c:pt idx="58">
                  <c:v>210.993816914761</c:v>
                </c:pt>
                <c:pt idx="59">
                  <c:v>214.835323977022</c:v>
                </c:pt>
                <c:pt idx="60">
                  <c:v>217.06195468105301</c:v>
                </c:pt>
                <c:pt idx="61">
                  <c:v>219.58324819763499</c:v>
                </c:pt>
                <c:pt idx="62">
                  <c:v>223.12407886188001</c:v>
                </c:pt>
                <c:pt idx="63">
                  <c:v>224.56888557611501</c:v>
                </c:pt>
                <c:pt idx="64">
                  <c:v>225.66832550513899</c:v>
                </c:pt>
                <c:pt idx="65">
                  <c:v>231.204035091376</c:v>
                </c:pt>
                <c:pt idx="66">
                  <c:v>238.82823338288699</c:v>
                </c:pt>
                <c:pt idx="67">
                  <c:v>247.37916080570099</c:v>
                </c:pt>
                <c:pt idx="68">
                  <c:v>262.23476420803303</c:v>
                </c:pt>
                <c:pt idx="69">
                  <c:v>277.11696039161302</c:v>
                </c:pt>
                <c:pt idx="70">
                  <c:v>279.80787649542901</c:v>
                </c:pt>
                <c:pt idx="71">
                  <c:v>275.96794791755201</c:v>
                </c:pt>
                <c:pt idx="72">
                  <c:v>270.08140811742902</c:v>
                </c:pt>
                <c:pt idx="73">
                  <c:v>261.91860108927</c:v>
                </c:pt>
                <c:pt idx="74">
                  <c:v>266.12972259497502</c:v>
                </c:pt>
                <c:pt idx="75">
                  <c:v>277.439895918714</c:v>
                </c:pt>
                <c:pt idx="76">
                  <c:v>276.65011566236802</c:v>
                </c:pt>
                <c:pt idx="77">
                  <c:v>271.08026378046998</c:v>
                </c:pt>
                <c:pt idx="78">
                  <c:v>270.84644464438298</c:v>
                </c:pt>
                <c:pt idx="79">
                  <c:v>271.89629447848603</c:v>
                </c:pt>
                <c:pt idx="80">
                  <c:v>269.78471094429898</c:v>
                </c:pt>
                <c:pt idx="81">
                  <c:v>269.80117539105203</c:v>
                </c:pt>
                <c:pt idx="82">
                  <c:v>274.596171920502</c:v>
                </c:pt>
                <c:pt idx="83">
                  <c:v>281.45315699329598</c:v>
                </c:pt>
                <c:pt idx="84">
                  <c:v>289.72726326464698</c:v>
                </c:pt>
                <c:pt idx="85">
                  <c:v>299.52770586528902</c:v>
                </c:pt>
                <c:pt idx="86">
                  <c:v>309.97402898626302</c:v>
                </c:pt>
                <c:pt idx="87">
                  <c:v>315.22573268436298</c:v>
                </c:pt>
                <c:pt idx="88">
                  <c:v>320.34196392864698</c:v>
                </c:pt>
                <c:pt idx="89">
                  <c:v>333.83217630031203</c:v>
                </c:pt>
                <c:pt idx="90">
                  <c:v>335.823941570584</c:v>
                </c:pt>
                <c:pt idx="91">
                  <c:v>329.03691579596699</c:v>
                </c:pt>
                <c:pt idx="92">
                  <c:v>330.26623777865899</c:v>
                </c:pt>
                <c:pt idx="93">
                  <c:v>334.12414785256698</c:v>
                </c:pt>
                <c:pt idx="94">
                  <c:v>336.30264970014798</c:v>
                </c:pt>
                <c:pt idx="95">
                  <c:v>334.39783235716601</c:v>
                </c:pt>
                <c:pt idx="96">
                  <c:v>333.660979434176</c:v>
                </c:pt>
                <c:pt idx="97">
                  <c:v>345.72784264623101</c:v>
                </c:pt>
                <c:pt idx="98">
                  <c:v>362.317035055151</c:v>
                </c:pt>
                <c:pt idx="99">
                  <c:v>362.240240277954</c:v>
                </c:pt>
                <c:pt idx="100">
                  <c:v>350.23543272470602</c:v>
                </c:pt>
                <c:pt idx="101">
                  <c:v>348.13813282404101</c:v>
                </c:pt>
                <c:pt idx="102">
                  <c:v>354.29336008095697</c:v>
                </c:pt>
                <c:pt idx="103">
                  <c:v>354.75946714739501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E5-4829-B485-A13E02AE4203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RegionalPropertyType!$V$6:$V$109</c:f>
              <c:numCache>
                <c:formatCode>0</c:formatCode>
                <c:ptCount val="104"/>
                <c:pt idx="0">
                  <c:v>98.604639568545807</c:v>
                </c:pt>
                <c:pt idx="1">
                  <c:v>98.637592945768105</c:v>
                </c:pt>
                <c:pt idx="2">
                  <c:v>98.201400928470306</c:v>
                </c:pt>
                <c:pt idx="3">
                  <c:v>100</c:v>
                </c:pt>
                <c:pt idx="4">
                  <c:v>103.286350482193</c:v>
                </c:pt>
                <c:pt idx="5">
                  <c:v>106.191770691619</c:v>
                </c:pt>
                <c:pt idx="6">
                  <c:v>111.854019686868</c:v>
                </c:pt>
                <c:pt idx="7">
                  <c:v>119.268565430835</c:v>
                </c:pt>
                <c:pt idx="8">
                  <c:v>123.98925244323399</c:v>
                </c:pt>
                <c:pt idx="9">
                  <c:v>125.45610989788599</c:v>
                </c:pt>
                <c:pt idx="10">
                  <c:v>130.849894981842</c:v>
                </c:pt>
                <c:pt idx="11">
                  <c:v>142.57236166727799</c:v>
                </c:pt>
                <c:pt idx="12">
                  <c:v>151.07728567398399</c:v>
                </c:pt>
                <c:pt idx="13">
                  <c:v>156.31392543291901</c:v>
                </c:pt>
                <c:pt idx="14">
                  <c:v>162.39704853680999</c:v>
                </c:pt>
                <c:pt idx="15">
                  <c:v>168.462278420312</c:v>
                </c:pt>
                <c:pt idx="16">
                  <c:v>175.16961856314001</c:v>
                </c:pt>
                <c:pt idx="17">
                  <c:v>184.232134921773</c:v>
                </c:pt>
                <c:pt idx="18">
                  <c:v>189.866308005919</c:v>
                </c:pt>
                <c:pt idx="19">
                  <c:v>194.47842947033601</c:v>
                </c:pt>
                <c:pt idx="20">
                  <c:v>206.26390955420899</c:v>
                </c:pt>
                <c:pt idx="21">
                  <c:v>218.23722440560701</c:v>
                </c:pt>
                <c:pt idx="22">
                  <c:v>221.70742709675099</c:v>
                </c:pt>
                <c:pt idx="23">
                  <c:v>224.42345760053499</c:v>
                </c:pt>
                <c:pt idx="24">
                  <c:v>228.78832934531101</c:v>
                </c:pt>
                <c:pt idx="25">
                  <c:v>227.90905207642601</c:v>
                </c:pt>
                <c:pt idx="26">
                  <c:v>222.02526624274199</c:v>
                </c:pt>
                <c:pt idx="27">
                  <c:v>222.37988037882999</c:v>
                </c:pt>
                <c:pt idx="28">
                  <c:v>235.09176375597201</c:v>
                </c:pt>
                <c:pt idx="29">
                  <c:v>249.021196056176</c:v>
                </c:pt>
                <c:pt idx="30">
                  <c:v>246.697960648877</c:v>
                </c:pt>
                <c:pt idx="31">
                  <c:v>239.182937906539</c:v>
                </c:pt>
                <c:pt idx="32">
                  <c:v>241.23951323702701</c:v>
                </c:pt>
                <c:pt idx="33">
                  <c:v>239.97542367275</c:v>
                </c:pt>
                <c:pt idx="34">
                  <c:v>227.051547342216</c:v>
                </c:pt>
                <c:pt idx="35">
                  <c:v>216.689261369961</c:v>
                </c:pt>
                <c:pt idx="36">
                  <c:v>209.80169857097999</c:v>
                </c:pt>
                <c:pt idx="37">
                  <c:v>203.27336282628099</c:v>
                </c:pt>
                <c:pt idx="38">
                  <c:v>201.54977176563699</c:v>
                </c:pt>
                <c:pt idx="39">
                  <c:v>200.363604263588</c:v>
                </c:pt>
                <c:pt idx="40">
                  <c:v>199.345873382544</c:v>
                </c:pt>
                <c:pt idx="41">
                  <c:v>196.54108057950799</c:v>
                </c:pt>
                <c:pt idx="42">
                  <c:v>198.71251928272301</c:v>
                </c:pt>
                <c:pt idx="43">
                  <c:v>206.46560538248499</c:v>
                </c:pt>
                <c:pt idx="44">
                  <c:v>209.28209946181599</c:v>
                </c:pt>
                <c:pt idx="45">
                  <c:v>211.116724401998</c:v>
                </c:pt>
                <c:pt idx="46">
                  <c:v>218.130717947318</c:v>
                </c:pt>
                <c:pt idx="47">
                  <c:v>222.95853517265499</c:v>
                </c:pt>
                <c:pt idx="48">
                  <c:v>222.332756213675</c:v>
                </c:pt>
                <c:pt idx="49">
                  <c:v>223.05425602904</c:v>
                </c:pt>
                <c:pt idx="50">
                  <c:v>230.41998155644799</c:v>
                </c:pt>
                <c:pt idx="51">
                  <c:v>239.42271796327401</c:v>
                </c:pt>
                <c:pt idx="52">
                  <c:v>244.856234809977</c:v>
                </c:pt>
                <c:pt idx="53">
                  <c:v>251.10049490747801</c:v>
                </c:pt>
                <c:pt idx="54">
                  <c:v>259.09538482808301</c:v>
                </c:pt>
                <c:pt idx="55">
                  <c:v>266.67703471100799</c:v>
                </c:pt>
                <c:pt idx="56">
                  <c:v>275.95091422799402</c:v>
                </c:pt>
                <c:pt idx="57">
                  <c:v>291.47974486315297</c:v>
                </c:pt>
                <c:pt idx="58">
                  <c:v>308.93239218365301</c:v>
                </c:pt>
                <c:pt idx="59">
                  <c:v>319.797888475089</c:v>
                </c:pt>
                <c:pt idx="60">
                  <c:v>329.25101702162198</c:v>
                </c:pt>
                <c:pt idx="61">
                  <c:v>341.26625831342</c:v>
                </c:pt>
                <c:pt idx="62">
                  <c:v>344.16692152586597</c:v>
                </c:pt>
                <c:pt idx="63">
                  <c:v>344.21908464458699</c:v>
                </c:pt>
                <c:pt idx="64">
                  <c:v>353.63392843781099</c:v>
                </c:pt>
                <c:pt idx="65">
                  <c:v>364.04426377921999</c:v>
                </c:pt>
                <c:pt idx="66">
                  <c:v>363.84844291601399</c:v>
                </c:pt>
                <c:pt idx="67">
                  <c:v>366.79375275676801</c:v>
                </c:pt>
                <c:pt idx="68">
                  <c:v>385.28604290981298</c:v>
                </c:pt>
                <c:pt idx="69">
                  <c:v>401.30144119756102</c:v>
                </c:pt>
                <c:pt idx="70">
                  <c:v>402.29748649786302</c:v>
                </c:pt>
                <c:pt idx="71">
                  <c:v>398.51843952994398</c:v>
                </c:pt>
                <c:pt idx="72">
                  <c:v>396.17827787333101</c:v>
                </c:pt>
                <c:pt idx="73">
                  <c:v>398.80961403131897</c:v>
                </c:pt>
                <c:pt idx="74">
                  <c:v>401.75547115964798</c:v>
                </c:pt>
                <c:pt idx="75">
                  <c:v>403.08487563911001</c:v>
                </c:pt>
                <c:pt idx="76">
                  <c:v>409.68513749333101</c:v>
                </c:pt>
                <c:pt idx="77">
                  <c:v>414.422037966988</c:v>
                </c:pt>
                <c:pt idx="78">
                  <c:v>407.63647528432</c:v>
                </c:pt>
                <c:pt idx="79">
                  <c:v>406.48979937630099</c:v>
                </c:pt>
                <c:pt idx="80">
                  <c:v>424.20822734622499</c:v>
                </c:pt>
                <c:pt idx="81">
                  <c:v>431.16101008924102</c:v>
                </c:pt>
                <c:pt idx="82">
                  <c:v>426.86031799020702</c:v>
                </c:pt>
                <c:pt idx="83">
                  <c:v>432.40078526503203</c:v>
                </c:pt>
                <c:pt idx="84">
                  <c:v>444.88388944479698</c:v>
                </c:pt>
                <c:pt idx="85">
                  <c:v>467.395114591148</c:v>
                </c:pt>
                <c:pt idx="86">
                  <c:v>489.97650876593701</c:v>
                </c:pt>
                <c:pt idx="87">
                  <c:v>494.15460475246903</c:v>
                </c:pt>
                <c:pt idx="88">
                  <c:v>495.051555834829</c:v>
                </c:pt>
                <c:pt idx="89">
                  <c:v>506.26994290187997</c:v>
                </c:pt>
                <c:pt idx="90">
                  <c:v>503.399727081447</c:v>
                </c:pt>
                <c:pt idx="91">
                  <c:v>492.05873460410999</c:v>
                </c:pt>
                <c:pt idx="92">
                  <c:v>492.58626184334798</c:v>
                </c:pt>
                <c:pt idx="93">
                  <c:v>499.44894635767901</c:v>
                </c:pt>
                <c:pt idx="94">
                  <c:v>492.91644703186603</c:v>
                </c:pt>
                <c:pt idx="95">
                  <c:v>490.29606418374698</c:v>
                </c:pt>
                <c:pt idx="96">
                  <c:v>518.97877434911595</c:v>
                </c:pt>
                <c:pt idx="97">
                  <c:v>541.21203608592805</c:v>
                </c:pt>
                <c:pt idx="98">
                  <c:v>517.64836700713204</c:v>
                </c:pt>
                <c:pt idx="99">
                  <c:v>498.64120290962097</c:v>
                </c:pt>
                <c:pt idx="100">
                  <c:v>500.53722259130097</c:v>
                </c:pt>
                <c:pt idx="101">
                  <c:v>490.714905789341</c:v>
                </c:pt>
                <c:pt idx="102">
                  <c:v>498.96936273039103</c:v>
                </c:pt>
                <c:pt idx="103">
                  <c:v>508.68848276918101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E5-4829-B485-A13E02AE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RegionalPropertyType!$W$6:$W$109</c:f>
              <c:numCache>
                <c:formatCode>0</c:formatCode>
                <c:ptCount val="104"/>
                <c:pt idx="0">
                  <c:v>93.430173160664793</c:v>
                </c:pt>
                <c:pt idx="1">
                  <c:v>94.971321403742095</c:v>
                </c:pt>
                <c:pt idx="2">
                  <c:v>98.799811230331102</c:v>
                </c:pt>
                <c:pt idx="3">
                  <c:v>100</c:v>
                </c:pt>
                <c:pt idx="4">
                  <c:v>97.601371207500804</c:v>
                </c:pt>
                <c:pt idx="5">
                  <c:v>98.079576034053702</c:v>
                </c:pt>
                <c:pt idx="6">
                  <c:v>103.28877173314601</c:v>
                </c:pt>
                <c:pt idx="7">
                  <c:v>106.266975165254</c:v>
                </c:pt>
                <c:pt idx="8">
                  <c:v>104.68977526411599</c:v>
                </c:pt>
                <c:pt idx="9">
                  <c:v>105.102056022355</c:v>
                </c:pt>
                <c:pt idx="10">
                  <c:v>109.247581579547</c:v>
                </c:pt>
                <c:pt idx="11">
                  <c:v>112.721131771347</c:v>
                </c:pt>
                <c:pt idx="12">
                  <c:v>113.94457464612699</c:v>
                </c:pt>
                <c:pt idx="13">
                  <c:v>114.90373521964599</c:v>
                </c:pt>
                <c:pt idx="14">
                  <c:v>117.70797033931601</c:v>
                </c:pt>
                <c:pt idx="15">
                  <c:v>121.69214331302101</c:v>
                </c:pt>
                <c:pt idx="16">
                  <c:v>126.053942753153</c:v>
                </c:pt>
                <c:pt idx="17">
                  <c:v>132.053242027105</c:v>
                </c:pt>
                <c:pt idx="18">
                  <c:v>138.891301446965</c:v>
                </c:pt>
                <c:pt idx="19">
                  <c:v>144.62925525899601</c:v>
                </c:pt>
                <c:pt idx="20">
                  <c:v>148.76863590006801</c:v>
                </c:pt>
                <c:pt idx="21">
                  <c:v>154.12408484477101</c:v>
                </c:pt>
                <c:pt idx="22">
                  <c:v>160.376176295102</c:v>
                </c:pt>
                <c:pt idx="23">
                  <c:v>164.18528352844899</c:v>
                </c:pt>
                <c:pt idx="24">
                  <c:v>165.97755216960101</c:v>
                </c:pt>
                <c:pt idx="25">
                  <c:v>166.69542223324299</c:v>
                </c:pt>
                <c:pt idx="26">
                  <c:v>166.658156532238</c:v>
                </c:pt>
                <c:pt idx="27">
                  <c:v>167.960749291149</c:v>
                </c:pt>
                <c:pt idx="28">
                  <c:v>171.435928692489</c:v>
                </c:pt>
                <c:pt idx="29">
                  <c:v>173.978388975396</c:v>
                </c:pt>
                <c:pt idx="30">
                  <c:v>171.37818386346501</c:v>
                </c:pt>
                <c:pt idx="31">
                  <c:v>167.467491557957</c:v>
                </c:pt>
                <c:pt idx="32">
                  <c:v>162.527444689482</c:v>
                </c:pt>
                <c:pt idx="33">
                  <c:v>155.17897725450001</c:v>
                </c:pt>
                <c:pt idx="34">
                  <c:v>147.77716703447101</c:v>
                </c:pt>
                <c:pt idx="35">
                  <c:v>141.559705351361</c:v>
                </c:pt>
                <c:pt idx="36">
                  <c:v>135.282180021675</c:v>
                </c:pt>
                <c:pt idx="37">
                  <c:v>130.91317778691101</c:v>
                </c:pt>
                <c:pt idx="38">
                  <c:v>130.28345156350699</c:v>
                </c:pt>
                <c:pt idx="39">
                  <c:v>129.09085513193301</c:v>
                </c:pt>
                <c:pt idx="40">
                  <c:v>125.385128995573</c:v>
                </c:pt>
                <c:pt idx="41">
                  <c:v>122.14302463781</c:v>
                </c:pt>
                <c:pt idx="42">
                  <c:v>120.719865662545</c:v>
                </c:pt>
                <c:pt idx="43">
                  <c:v>118.312830036436</c:v>
                </c:pt>
                <c:pt idx="44">
                  <c:v>114.78182384275399</c:v>
                </c:pt>
                <c:pt idx="45">
                  <c:v>113.519983049785</c:v>
                </c:pt>
                <c:pt idx="46">
                  <c:v>113.494298895252</c:v>
                </c:pt>
                <c:pt idx="47">
                  <c:v>112.234620575845</c:v>
                </c:pt>
                <c:pt idx="48">
                  <c:v>111.418988528377</c:v>
                </c:pt>
                <c:pt idx="49">
                  <c:v>112.34899301349201</c:v>
                </c:pt>
                <c:pt idx="50">
                  <c:v>114.85834330354299</c:v>
                </c:pt>
                <c:pt idx="51">
                  <c:v>117.103873127697</c:v>
                </c:pt>
                <c:pt idx="52">
                  <c:v>118.672926524519</c:v>
                </c:pt>
                <c:pt idx="53">
                  <c:v>119.622237931895</c:v>
                </c:pt>
                <c:pt idx="54">
                  <c:v>119.70222649164999</c:v>
                </c:pt>
                <c:pt idx="55">
                  <c:v>121.07565397154499</c:v>
                </c:pt>
                <c:pt idx="56">
                  <c:v>125.32675657506999</c:v>
                </c:pt>
                <c:pt idx="57">
                  <c:v>129.532559690558</c:v>
                </c:pt>
                <c:pt idx="58">
                  <c:v>129.18551850133301</c:v>
                </c:pt>
                <c:pt idx="59">
                  <c:v>129.49524654604201</c:v>
                </c:pt>
                <c:pt idx="60">
                  <c:v>136.47318871043299</c:v>
                </c:pt>
                <c:pt idx="61">
                  <c:v>143.76171467433301</c:v>
                </c:pt>
                <c:pt idx="62">
                  <c:v>143.94543715529599</c:v>
                </c:pt>
                <c:pt idx="63">
                  <c:v>142.38228845497599</c:v>
                </c:pt>
                <c:pt idx="64">
                  <c:v>143.457005777457</c:v>
                </c:pt>
                <c:pt idx="65">
                  <c:v>145.50928147071201</c:v>
                </c:pt>
                <c:pt idx="66">
                  <c:v>149.89392559938301</c:v>
                </c:pt>
                <c:pt idx="67">
                  <c:v>154.53783425054201</c:v>
                </c:pt>
                <c:pt idx="68">
                  <c:v>159.53357957886701</c:v>
                </c:pt>
                <c:pt idx="69">
                  <c:v>163.10902535770001</c:v>
                </c:pt>
                <c:pt idx="70">
                  <c:v>163.46585333852801</c:v>
                </c:pt>
                <c:pt idx="71">
                  <c:v>165.91959513616899</c:v>
                </c:pt>
                <c:pt idx="72">
                  <c:v>169.93757402863301</c:v>
                </c:pt>
                <c:pt idx="73">
                  <c:v>172.84916642777301</c:v>
                </c:pt>
                <c:pt idx="74">
                  <c:v>177.27369361390399</c:v>
                </c:pt>
                <c:pt idx="75">
                  <c:v>183.33590657905799</c:v>
                </c:pt>
                <c:pt idx="76">
                  <c:v>186.70270974121601</c:v>
                </c:pt>
                <c:pt idx="77">
                  <c:v>185.211305979722</c:v>
                </c:pt>
                <c:pt idx="78">
                  <c:v>184.662343510353</c:v>
                </c:pt>
                <c:pt idx="79">
                  <c:v>186.98153339870001</c:v>
                </c:pt>
                <c:pt idx="80">
                  <c:v>187.35537350633001</c:v>
                </c:pt>
                <c:pt idx="81">
                  <c:v>187.91872208411399</c:v>
                </c:pt>
                <c:pt idx="82">
                  <c:v>194.32952150685</c:v>
                </c:pt>
                <c:pt idx="83">
                  <c:v>201.13906061937499</c:v>
                </c:pt>
                <c:pt idx="84">
                  <c:v>204.44553757673299</c:v>
                </c:pt>
                <c:pt idx="85">
                  <c:v>210.33239538010301</c:v>
                </c:pt>
                <c:pt idx="86">
                  <c:v>217.734968082953</c:v>
                </c:pt>
                <c:pt idx="87">
                  <c:v>222.95489067754201</c:v>
                </c:pt>
                <c:pt idx="88">
                  <c:v>229.18788974812699</c:v>
                </c:pt>
                <c:pt idx="89">
                  <c:v>237.633066505421</c:v>
                </c:pt>
                <c:pt idx="90">
                  <c:v>238.930749278436</c:v>
                </c:pt>
                <c:pt idx="91">
                  <c:v>235.79544849331299</c:v>
                </c:pt>
                <c:pt idx="92">
                  <c:v>236.05575381819801</c:v>
                </c:pt>
                <c:pt idx="93">
                  <c:v>238.476891486406</c:v>
                </c:pt>
                <c:pt idx="94">
                  <c:v>235.92228377360499</c:v>
                </c:pt>
                <c:pt idx="95">
                  <c:v>230.915351249336</c:v>
                </c:pt>
                <c:pt idx="96">
                  <c:v>234.194837954289</c:v>
                </c:pt>
                <c:pt idx="97">
                  <c:v>242.26758110582199</c:v>
                </c:pt>
                <c:pt idx="98">
                  <c:v>239.99913806574401</c:v>
                </c:pt>
                <c:pt idx="99">
                  <c:v>235.15329411035299</c:v>
                </c:pt>
                <c:pt idx="100">
                  <c:v>242.669296774179</c:v>
                </c:pt>
                <c:pt idx="101">
                  <c:v>254.80953885176399</c:v>
                </c:pt>
                <c:pt idx="102">
                  <c:v>252.796103426185</c:v>
                </c:pt>
                <c:pt idx="103">
                  <c:v>246.93365990020601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3E-4007-8340-C51661B1CA7A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RegionalPropertyType!$X$6:$X$109</c:f>
              <c:numCache>
                <c:formatCode>0</c:formatCode>
                <c:ptCount val="104"/>
                <c:pt idx="0">
                  <c:v>97.655337001240895</c:v>
                </c:pt>
                <c:pt idx="1">
                  <c:v>105.00586062698601</c:v>
                </c:pt>
                <c:pt idx="2">
                  <c:v>104.86880533124</c:v>
                </c:pt>
                <c:pt idx="3">
                  <c:v>100</c:v>
                </c:pt>
                <c:pt idx="4">
                  <c:v>99.499601939929207</c:v>
                </c:pt>
                <c:pt idx="5">
                  <c:v>102.16870462950099</c:v>
                </c:pt>
                <c:pt idx="6">
                  <c:v>106.557853451043</c:v>
                </c:pt>
                <c:pt idx="7">
                  <c:v>109.58399452617699</c:v>
                </c:pt>
                <c:pt idx="8">
                  <c:v>109.682501348325</c:v>
                </c:pt>
                <c:pt idx="9">
                  <c:v>109.05829452686901</c:v>
                </c:pt>
                <c:pt idx="10">
                  <c:v>111.229197344689</c:v>
                </c:pt>
                <c:pt idx="11">
                  <c:v>114.970365615121</c:v>
                </c:pt>
                <c:pt idx="12">
                  <c:v>116.63244166119701</c:v>
                </c:pt>
                <c:pt idx="13">
                  <c:v>117.60696635372901</c:v>
                </c:pt>
                <c:pt idx="14">
                  <c:v>121.170173104925</c:v>
                </c:pt>
                <c:pt idx="15">
                  <c:v>125.785784647686</c:v>
                </c:pt>
                <c:pt idx="16">
                  <c:v>131.34600747590099</c:v>
                </c:pt>
                <c:pt idx="17">
                  <c:v>138.580902013919</c:v>
                </c:pt>
                <c:pt idx="18">
                  <c:v>143.05114673359799</c:v>
                </c:pt>
                <c:pt idx="19">
                  <c:v>147.16919647398399</c:v>
                </c:pt>
                <c:pt idx="20">
                  <c:v>155.53008118961301</c:v>
                </c:pt>
                <c:pt idx="21">
                  <c:v>161.635640349677</c:v>
                </c:pt>
                <c:pt idx="22">
                  <c:v>163.77700262854901</c:v>
                </c:pt>
                <c:pt idx="23">
                  <c:v>170.61126244849899</c:v>
                </c:pt>
                <c:pt idx="24">
                  <c:v>180.11050043601</c:v>
                </c:pt>
                <c:pt idx="25">
                  <c:v>184.453912745705</c:v>
                </c:pt>
                <c:pt idx="26">
                  <c:v>182.45981600259901</c:v>
                </c:pt>
                <c:pt idx="27">
                  <c:v>180.77723339443801</c:v>
                </c:pt>
                <c:pt idx="28">
                  <c:v>182.27281442392001</c:v>
                </c:pt>
                <c:pt idx="29">
                  <c:v>183.96936296219101</c:v>
                </c:pt>
                <c:pt idx="30">
                  <c:v>185.31752266226101</c:v>
                </c:pt>
                <c:pt idx="31">
                  <c:v>184.81527773728001</c:v>
                </c:pt>
                <c:pt idx="32">
                  <c:v>181.52043097906</c:v>
                </c:pt>
                <c:pt idx="33">
                  <c:v>178.22479621885199</c:v>
                </c:pt>
                <c:pt idx="34">
                  <c:v>172.088744614456</c:v>
                </c:pt>
                <c:pt idx="35">
                  <c:v>163.24846760228499</c:v>
                </c:pt>
                <c:pt idx="36">
                  <c:v>153.838008813546</c:v>
                </c:pt>
                <c:pt idx="37">
                  <c:v>147.598207205237</c:v>
                </c:pt>
                <c:pt idx="38">
                  <c:v>146.587011487079</c:v>
                </c:pt>
                <c:pt idx="39">
                  <c:v>144.494461937533</c:v>
                </c:pt>
                <c:pt idx="40">
                  <c:v>138.88695647131101</c:v>
                </c:pt>
                <c:pt idx="41">
                  <c:v>134.345584711458</c:v>
                </c:pt>
                <c:pt idx="42">
                  <c:v>132.62210381127801</c:v>
                </c:pt>
                <c:pt idx="43">
                  <c:v>130.534944630626</c:v>
                </c:pt>
                <c:pt idx="44">
                  <c:v>129.054187678624</c:v>
                </c:pt>
                <c:pt idx="45">
                  <c:v>131.236726062483</c:v>
                </c:pt>
                <c:pt idx="46">
                  <c:v>131.83266267961699</c:v>
                </c:pt>
                <c:pt idx="47">
                  <c:v>128.77357610425</c:v>
                </c:pt>
                <c:pt idx="48">
                  <c:v>125.860806536166</c:v>
                </c:pt>
                <c:pt idx="49">
                  <c:v>125.311597335174</c:v>
                </c:pt>
                <c:pt idx="50">
                  <c:v>130.53348273273201</c:v>
                </c:pt>
                <c:pt idx="51">
                  <c:v>134.69511501845099</c:v>
                </c:pt>
                <c:pt idx="52">
                  <c:v>133.901119780079</c:v>
                </c:pt>
                <c:pt idx="53">
                  <c:v>135.46703506197201</c:v>
                </c:pt>
                <c:pt idx="54">
                  <c:v>139.79583400645001</c:v>
                </c:pt>
                <c:pt idx="55">
                  <c:v>142.72517797912599</c:v>
                </c:pt>
                <c:pt idx="56">
                  <c:v>145.279755578134</c:v>
                </c:pt>
                <c:pt idx="57">
                  <c:v>149.42903701929001</c:v>
                </c:pt>
                <c:pt idx="58">
                  <c:v>155.298914816631</c:v>
                </c:pt>
                <c:pt idx="59">
                  <c:v>160.30948665032199</c:v>
                </c:pt>
                <c:pt idx="60">
                  <c:v>162.83326820396101</c:v>
                </c:pt>
                <c:pt idx="61">
                  <c:v>165.04861024480701</c:v>
                </c:pt>
                <c:pt idx="62">
                  <c:v>166.289481777779</c:v>
                </c:pt>
                <c:pt idx="63">
                  <c:v>168.32899896414301</c:v>
                </c:pt>
                <c:pt idx="64">
                  <c:v>174.72091160406799</c:v>
                </c:pt>
                <c:pt idx="65">
                  <c:v>182.62344883681999</c:v>
                </c:pt>
                <c:pt idx="66">
                  <c:v>184.61733363983799</c:v>
                </c:pt>
                <c:pt idx="67">
                  <c:v>185.41654306445301</c:v>
                </c:pt>
                <c:pt idx="68">
                  <c:v>194.99641503612</c:v>
                </c:pt>
                <c:pt idx="69">
                  <c:v>209.529915476795</c:v>
                </c:pt>
                <c:pt idx="70">
                  <c:v>216.497479082018</c:v>
                </c:pt>
                <c:pt idx="71">
                  <c:v>216.54315798149199</c:v>
                </c:pt>
                <c:pt idx="72">
                  <c:v>219.24922839729399</c:v>
                </c:pt>
                <c:pt idx="73">
                  <c:v>223.96562145601001</c:v>
                </c:pt>
                <c:pt idx="74">
                  <c:v>228.93790401205399</c:v>
                </c:pt>
                <c:pt idx="75">
                  <c:v>233.75013580373201</c:v>
                </c:pt>
                <c:pt idx="76">
                  <c:v>238.252700351008</c:v>
                </c:pt>
                <c:pt idx="77">
                  <c:v>242.012600542407</c:v>
                </c:pt>
                <c:pt idx="78">
                  <c:v>247.58167604861001</c:v>
                </c:pt>
                <c:pt idx="79">
                  <c:v>256.497220134744</c:v>
                </c:pt>
                <c:pt idx="80">
                  <c:v>263.89945252995898</c:v>
                </c:pt>
                <c:pt idx="81">
                  <c:v>264.95539903384702</c:v>
                </c:pt>
                <c:pt idx="82">
                  <c:v>272.15796672802901</c:v>
                </c:pt>
                <c:pt idx="83">
                  <c:v>287.20192086802098</c:v>
                </c:pt>
                <c:pt idx="84">
                  <c:v>300.20503619914001</c:v>
                </c:pt>
                <c:pt idx="85">
                  <c:v>316.33381575171899</c:v>
                </c:pt>
                <c:pt idx="86">
                  <c:v>334.60996196554402</c:v>
                </c:pt>
                <c:pt idx="87">
                  <c:v>349.34721011311501</c:v>
                </c:pt>
                <c:pt idx="88">
                  <c:v>370.90559943633502</c:v>
                </c:pt>
                <c:pt idx="89">
                  <c:v>397.24776187564402</c:v>
                </c:pt>
                <c:pt idx="90">
                  <c:v>398.35800095974901</c:v>
                </c:pt>
                <c:pt idx="91">
                  <c:v>395.60017503662101</c:v>
                </c:pt>
                <c:pt idx="92">
                  <c:v>415.33482996774899</c:v>
                </c:pt>
                <c:pt idx="93">
                  <c:v>435.40240897960501</c:v>
                </c:pt>
                <c:pt idx="94">
                  <c:v>440.30755856082999</c:v>
                </c:pt>
                <c:pt idx="95">
                  <c:v>443.35643748046903</c:v>
                </c:pt>
                <c:pt idx="96">
                  <c:v>456.35985495553302</c:v>
                </c:pt>
                <c:pt idx="97">
                  <c:v>473.79461460054699</c:v>
                </c:pt>
                <c:pt idx="98">
                  <c:v>486.02783726534</c:v>
                </c:pt>
                <c:pt idx="99">
                  <c:v>490.76147918468001</c:v>
                </c:pt>
                <c:pt idx="100">
                  <c:v>494.38601114457799</c:v>
                </c:pt>
                <c:pt idx="101">
                  <c:v>499.75876975226799</c:v>
                </c:pt>
                <c:pt idx="102">
                  <c:v>499.75455160770798</c:v>
                </c:pt>
                <c:pt idx="103">
                  <c:v>497.76064621369102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3E-4007-8340-C51661B1CA7A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RegionalPropertyType!$Y$6:$Y$109</c:f>
              <c:numCache>
                <c:formatCode>0</c:formatCode>
                <c:ptCount val="104"/>
                <c:pt idx="0">
                  <c:v>99.071072960585894</c:v>
                </c:pt>
                <c:pt idx="1">
                  <c:v>98.068134080488505</c:v>
                </c:pt>
                <c:pt idx="2">
                  <c:v>97.984269150671807</c:v>
                </c:pt>
                <c:pt idx="3">
                  <c:v>100</c:v>
                </c:pt>
                <c:pt idx="4">
                  <c:v>101.60575440780001</c:v>
                </c:pt>
                <c:pt idx="5">
                  <c:v>102.47752314266</c:v>
                </c:pt>
                <c:pt idx="6">
                  <c:v>105.65385753405801</c:v>
                </c:pt>
                <c:pt idx="7">
                  <c:v>108.608215733611</c:v>
                </c:pt>
                <c:pt idx="8">
                  <c:v>109.21531302003601</c:v>
                </c:pt>
                <c:pt idx="9">
                  <c:v>111.374924977867</c:v>
                </c:pt>
                <c:pt idx="10">
                  <c:v>115.758197995617</c:v>
                </c:pt>
                <c:pt idx="11">
                  <c:v>120.475650901563</c:v>
                </c:pt>
                <c:pt idx="12">
                  <c:v>124.75880194102901</c:v>
                </c:pt>
                <c:pt idx="13">
                  <c:v>126.301620768056</c:v>
                </c:pt>
                <c:pt idx="14">
                  <c:v>129.009947724743</c:v>
                </c:pt>
                <c:pt idx="15">
                  <c:v>136.355534274501</c:v>
                </c:pt>
                <c:pt idx="16">
                  <c:v>143.98659674907299</c:v>
                </c:pt>
                <c:pt idx="17">
                  <c:v>150.14792616106101</c:v>
                </c:pt>
                <c:pt idx="18">
                  <c:v>155.59369557846199</c:v>
                </c:pt>
                <c:pt idx="19">
                  <c:v>161.285551764415</c:v>
                </c:pt>
                <c:pt idx="20">
                  <c:v>170.21133597173801</c:v>
                </c:pt>
                <c:pt idx="21">
                  <c:v>181.48858170435901</c:v>
                </c:pt>
                <c:pt idx="22">
                  <c:v>183.23598059581599</c:v>
                </c:pt>
                <c:pt idx="23">
                  <c:v>181.97908898991301</c:v>
                </c:pt>
                <c:pt idx="24">
                  <c:v>189.64281404354901</c:v>
                </c:pt>
                <c:pt idx="25">
                  <c:v>195.798578194546</c:v>
                </c:pt>
                <c:pt idx="26">
                  <c:v>189.124317210816</c:v>
                </c:pt>
                <c:pt idx="27">
                  <c:v>184.541371698711</c:v>
                </c:pt>
                <c:pt idx="28">
                  <c:v>191.198833217637</c:v>
                </c:pt>
                <c:pt idx="29">
                  <c:v>196.19773868290301</c:v>
                </c:pt>
                <c:pt idx="30">
                  <c:v>190.70493048998799</c:v>
                </c:pt>
                <c:pt idx="31">
                  <c:v>183.75844926051099</c:v>
                </c:pt>
                <c:pt idx="32">
                  <c:v>180.487116904293</c:v>
                </c:pt>
                <c:pt idx="33">
                  <c:v>173.63567879278401</c:v>
                </c:pt>
                <c:pt idx="34">
                  <c:v>161.030192345145</c:v>
                </c:pt>
                <c:pt idx="35">
                  <c:v>151.03406579262401</c:v>
                </c:pt>
                <c:pt idx="36">
                  <c:v>145.68026460237601</c:v>
                </c:pt>
                <c:pt idx="37">
                  <c:v>140.910249750639</c:v>
                </c:pt>
                <c:pt idx="38">
                  <c:v>136.78913670150499</c:v>
                </c:pt>
                <c:pt idx="39">
                  <c:v>134.29970424991899</c:v>
                </c:pt>
                <c:pt idx="40">
                  <c:v>133.27651173651699</c:v>
                </c:pt>
                <c:pt idx="41">
                  <c:v>132.45179571109</c:v>
                </c:pt>
                <c:pt idx="42">
                  <c:v>132.63394236097699</c:v>
                </c:pt>
                <c:pt idx="43">
                  <c:v>131.96613469219599</c:v>
                </c:pt>
                <c:pt idx="44">
                  <c:v>129.615081498861</c:v>
                </c:pt>
                <c:pt idx="45">
                  <c:v>129.05111421619901</c:v>
                </c:pt>
                <c:pt idx="46">
                  <c:v>130.12731449645699</c:v>
                </c:pt>
                <c:pt idx="47">
                  <c:v>129.649786769402</c:v>
                </c:pt>
                <c:pt idx="48">
                  <c:v>130.046895343665</c:v>
                </c:pt>
                <c:pt idx="49">
                  <c:v>133.971080849678</c:v>
                </c:pt>
                <c:pt idx="50">
                  <c:v>136.70460034408299</c:v>
                </c:pt>
                <c:pt idx="51">
                  <c:v>136.50010993324</c:v>
                </c:pt>
                <c:pt idx="52">
                  <c:v>140.19620711480599</c:v>
                </c:pt>
                <c:pt idx="53">
                  <c:v>148.55132515723901</c:v>
                </c:pt>
                <c:pt idx="54">
                  <c:v>148.96235007259801</c:v>
                </c:pt>
                <c:pt idx="55">
                  <c:v>144.61586309618599</c:v>
                </c:pt>
                <c:pt idx="56">
                  <c:v>148.179523558439</c:v>
                </c:pt>
                <c:pt idx="57">
                  <c:v>157.075162625736</c:v>
                </c:pt>
                <c:pt idx="58">
                  <c:v>162.58298426905799</c:v>
                </c:pt>
                <c:pt idx="59">
                  <c:v>163.30652818450099</c:v>
                </c:pt>
                <c:pt idx="60">
                  <c:v>165.180626652104</c:v>
                </c:pt>
                <c:pt idx="61">
                  <c:v>167.28494658477601</c:v>
                </c:pt>
                <c:pt idx="62">
                  <c:v>168.107567428354</c:v>
                </c:pt>
                <c:pt idx="63">
                  <c:v>169.923647026108</c:v>
                </c:pt>
                <c:pt idx="64">
                  <c:v>173.67511492738501</c:v>
                </c:pt>
                <c:pt idx="65">
                  <c:v>176.64168677711601</c:v>
                </c:pt>
                <c:pt idx="66">
                  <c:v>180.58318193267999</c:v>
                </c:pt>
                <c:pt idx="67">
                  <c:v>187.439958961093</c:v>
                </c:pt>
                <c:pt idx="68">
                  <c:v>195.97991144440999</c:v>
                </c:pt>
                <c:pt idx="69">
                  <c:v>202.58696461058199</c:v>
                </c:pt>
                <c:pt idx="70">
                  <c:v>199.78653056460001</c:v>
                </c:pt>
                <c:pt idx="71">
                  <c:v>195.326953527608</c:v>
                </c:pt>
                <c:pt idx="72">
                  <c:v>198.313349363783</c:v>
                </c:pt>
                <c:pt idx="73">
                  <c:v>204.338009626353</c:v>
                </c:pt>
                <c:pt idx="74">
                  <c:v>206.00926284485701</c:v>
                </c:pt>
                <c:pt idx="75">
                  <c:v>202.97413753880599</c:v>
                </c:pt>
                <c:pt idx="76">
                  <c:v>199.388735832181</c:v>
                </c:pt>
                <c:pt idx="77">
                  <c:v>198.26091322208501</c:v>
                </c:pt>
                <c:pt idx="78">
                  <c:v>202.368185438702</c:v>
                </c:pt>
                <c:pt idx="79">
                  <c:v>206.784425672895</c:v>
                </c:pt>
                <c:pt idx="80">
                  <c:v>208.549541154959</c:v>
                </c:pt>
                <c:pt idx="81">
                  <c:v>208.11373224437</c:v>
                </c:pt>
                <c:pt idx="82">
                  <c:v>208.11088341358101</c:v>
                </c:pt>
                <c:pt idx="83">
                  <c:v>213.00981862001899</c:v>
                </c:pt>
                <c:pt idx="84">
                  <c:v>222.802481305507</c:v>
                </c:pt>
                <c:pt idx="85">
                  <c:v>233.62244132203099</c:v>
                </c:pt>
                <c:pt idx="86">
                  <c:v>241.45988209581</c:v>
                </c:pt>
                <c:pt idx="87">
                  <c:v>247.44208539910801</c:v>
                </c:pt>
                <c:pt idx="88">
                  <c:v>255.25675540991901</c:v>
                </c:pt>
                <c:pt idx="89">
                  <c:v>261.018354175978</c:v>
                </c:pt>
                <c:pt idx="90">
                  <c:v>260.99365698382002</c:v>
                </c:pt>
                <c:pt idx="91">
                  <c:v>262.13587556708001</c:v>
                </c:pt>
                <c:pt idx="92">
                  <c:v>265.71541397311802</c:v>
                </c:pt>
                <c:pt idx="93">
                  <c:v>269.99778028152298</c:v>
                </c:pt>
                <c:pt idx="94">
                  <c:v>274.22512790167002</c:v>
                </c:pt>
                <c:pt idx="95">
                  <c:v>277.09633482209802</c:v>
                </c:pt>
                <c:pt idx="96">
                  <c:v>280.57710553120302</c:v>
                </c:pt>
                <c:pt idx="97">
                  <c:v>284.08210581748801</c:v>
                </c:pt>
                <c:pt idx="98">
                  <c:v>283.996906872012</c:v>
                </c:pt>
                <c:pt idx="99">
                  <c:v>282.46659392980803</c:v>
                </c:pt>
                <c:pt idx="100">
                  <c:v>282.22376399102302</c:v>
                </c:pt>
                <c:pt idx="101">
                  <c:v>280.32080964103699</c:v>
                </c:pt>
                <c:pt idx="102">
                  <c:v>277.60694159088598</c:v>
                </c:pt>
                <c:pt idx="103">
                  <c:v>278.49111850637399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3E-4007-8340-C51661B1CA7A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RegionalPropertyType!$Z$6:$Z$109</c:f>
              <c:numCache>
                <c:formatCode>0</c:formatCode>
                <c:ptCount val="104"/>
                <c:pt idx="0">
                  <c:v>95.269689686274802</c:v>
                </c:pt>
                <c:pt idx="1">
                  <c:v>99.037916797613406</c:v>
                </c:pt>
                <c:pt idx="2">
                  <c:v>100.497712499229</c:v>
                </c:pt>
                <c:pt idx="3">
                  <c:v>100</c:v>
                </c:pt>
                <c:pt idx="4">
                  <c:v>102.53835375694599</c:v>
                </c:pt>
                <c:pt idx="5">
                  <c:v>109.578870745439</c:v>
                </c:pt>
                <c:pt idx="6">
                  <c:v>113.888653338444</c:v>
                </c:pt>
                <c:pt idx="7">
                  <c:v>112.275443045684</c:v>
                </c:pt>
                <c:pt idx="8">
                  <c:v>111.74017072465401</c:v>
                </c:pt>
                <c:pt idx="9">
                  <c:v>115.019287230397</c:v>
                </c:pt>
                <c:pt idx="10">
                  <c:v>119.96072409502899</c:v>
                </c:pt>
                <c:pt idx="11">
                  <c:v>124.380204951594</c:v>
                </c:pt>
                <c:pt idx="12">
                  <c:v>128.26971596129999</c:v>
                </c:pt>
                <c:pt idx="13">
                  <c:v>129.31656894797399</c:v>
                </c:pt>
                <c:pt idx="14">
                  <c:v>128.80568030410501</c:v>
                </c:pt>
                <c:pt idx="15">
                  <c:v>132.62791302552</c:v>
                </c:pt>
                <c:pt idx="16">
                  <c:v>141.74960675465701</c:v>
                </c:pt>
                <c:pt idx="17">
                  <c:v>150.89708650214499</c:v>
                </c:pt>
                <c:pt idx="18">
                  <c:v>154.98651365205799</c:v>
                </c:pt>
                <c:pt idx="19">
                  <c:v>157.83616348227901</c:v>
                </c:pt>
                <c:pt idx="20">
                  <c:v>166.24413606357001</c:v>
                </c:pt>
                <c:pt idx="21">
                  <c:v>181.298103860937</c:v>
                </c:pt>
                <c:pt idx="22">
                  <c:v>190.24424500041201</c:v>
                </c:pt>
                <c:pt idx="23">
                  <c:v>187.245708107545</c:v>
                </c:pt>
                <c:pt idx="24">
                  <c:v>181.25630808419399</c:v>
                </c:pt>
                <c:pt idx="25">
                  <c:v>174.926298611795</c:v>
                </c:pt>
                <c:pt idx="26">
                  <c:v>170.91907920761099</c:v>
                </c:pt>
                <c:pt idx="27">
                  <c:v>172.19562465634101</c:v>
                </c:pt>
                <c:pt idx="28">
                  <c:v>176.68190799504799</c:v>
                </c:pt>
                <c:pt idx="29">
                  <c:v>177.43443882959099</c:v>
                </c:pt>
                <c:pt idx="30">
                  <c:v>170.25631214073999</c:v>
                </c:pt>
                <c:pt idx="31">
                  <c:v>162.10089386324901</c:v>
                </c:pt>
                <c:pt idx="32">
                  <c:v>154.52355163603701</c:v>
                </c:pt>
                <c:pt idx="33">
                  <c:v>146.79749894344201</c:v>
                </c:pt>
                <c:pt idx="34">
                  <c:v>137.47892972306801</c:v>
                </c:pt>
                <c:pt idx="35">
                  <c:v>129.33671682329</c:v>
                </c:pt>
                <c:pt idx="36">
                  <c:v>124.60192608864701</c:v>
                </c:pt>
                <c:pt idx="37">
                  <c:v>117.914933224443</c:v>
                </c:pt>
                <c:pt idx="38">
                  <c:v>108.405222616903</c:v>
                </c:pt>
                <c:pt idx="39">
                  <c:v>103.80418220260501</c:v>
                </c:pt>
                <c:pt idx="40">
                  <c:v>106.264910457018</c:v>
                </c:pt>
                <c:pt idx="41">
                  <c:v>108.66948119497501</c:v>
                </c:pt>
                <c:pt idx="42">
                  <c:v>110.069063375352</c:v>
                </c:pt>
                <c:pt idx="43">
                  <c:v>111.20650957414099</c:v>
                </c:pt>
                <c:pt idx="44">
                  <c:v>113.237313307855</c:v>
                </c:pt>
                <c:pt idx="45">
                  <c:v>117.530895099567</c:v>
                </c:pt>
                <c:pt idx="46">
                  <c:v>120.541768620745</c:v>
                </c:pt>
                <c:pt idx="47">
                  <c:v>120.781596250587</c:v>
                </c:pt>
                <c:pt idx="48">
                  <c:v>123.194950375982</c:v>
                </c:pt>
                <c:pt idx="49">
                  <c:v>127.992502858609</c:v>
                </c:pt>
                <c:pt idx="50">
                  <c:v>131.854228189477</c:v>
                </c:pt>
                <c:pt idx="51">
                  <c:v>135.33309663072399</c:v>
                </c:pt>
                <c:pt idx="52">
                  <c:v>139.384121996396</c:v>
                </c:pt>
                <c:pt idx="53">
                  <c:v>143.08252820540301</c:v>
                </c:pt>
                <c:pt idx="54">
                  <c:v>148.807974095502</c:v>
                </c:pt>
                <c:pt idx="55">
                  <c:v>155.09579973045601</c:v>
                </c:pt>
                <c:pt idx="56">
                  <c:v>161.10797105878299</c:v>
                </c:pt>
                <c:pt idx="57">
                  <c:v>169.13367635119499</c:v>
                </c:pt>
                <c:pt idx="58">
                  <c:v>173.40838549174899</c:v>
                </c:pt>
                <c:pt idx="59">
                  <c:v>174.39974703995799</c:v>
                </c:pt>
                <c:pt idx="60">
                  <c:v>179.215352080191</c:v>
                </c:pt>
                <c:pt idx="61">
                  <c:v>186.93007174545301</c:v>
                </c:pt>
                <c:pt idx="62">
                  <c:v>191.75868394255599</c:v>
                </c:pt>
                <c:pt idx="63">
                  <c:v>195.13731991859399</c:v>
                </c:pt>
                <c:pt idx="64">
                  <c:v>201.88997479821899</c:v>
                </c:pt>
                <c:pt idx="65">
                  <c:v>210.62511978980999</c:v>
                </c:pt>
                <c:pt idx="66">
                  <c:v>215.54572648759299</c:v>
                </c:pt>
                <c:pt idx="67">
                  <c:v>217.67325096983799</c:v>
                </c:pt>
                <c:pt idx="68">
                  <c:v>224.87639324138601</c:v>
                </c:pt>
                <c:pt idx="69">
                  <c:v>234.839272869327</c:v>
                </c:pt>
                <c:pt idx="70">
                  <c:v>237.21061249050899</c:v>
                </c:pt>
                <c:pt idx="71">
                  <c:v>238.18488751209199</c:v>
                </c:pt>
                <c:pt idx="72">
                  <c:v>247.691393861515</c:v>
                </c:pt>
                <c:pt idx="73">
                  <c:v>258.28627984123102</c:v>
                </c:pt>
                <c:pt idx="74">
                  <c:v>264.02455224311302</c:v>
                </c:pt>
                <c:pt idx="75">
                  <c:v>268.81059384552799</c:v>
                </c:pt>
                <c:pt idx="76">
                  <c:v>274.63834825611502</c:v>
                </c:pt>
                <c:pt idx="77">
                  <c:v>281.57583142417099</c:v>
                </c:pt>
                <c:pt idx="78">
                  <c:v>290.869608205899</c:v>
                </c:pt>
                <c:pt idx="79">
                  <c:v>296.70985548356703</c:v>
                </c:pt>
                <c:pt idx="80">
                  <c:v>295.03029155108197</c:v>
                </c:pt>
                <c:pt idx="81">
                  <c:v>294.40004641057101</c:v>
                </c:pt>
                <c:pt idx="82">
                  <c:v>310.18891949463199</c:v>
                </c:pt>
                <c:pt idx="83">
                  <c:v>331.178438496252</c:v>
                </c:pt>
                <c:pt idx="84">
                  <c:v>346.03936040527498</c:v>
                </c:pt>
                <c:pt idx="85">
                  <c:v>364.46499372888002</c:v>
                </c:pt>
                <c:pt idx="86">
                  <c:v>386.316278299987</c:v>
                </c:pt>
                <c:pt idx="87">
                  <c:v>403.87822073924201</c:v>
                </c:pt>
                <c:pt idx="88">
                  <c:v>423.50316087565398</c:v>
                </c:pt>
                <c:pt idx="89">
                  <c:v>447.86730976070498</c:v>
                </c:pt>
                <c:pt idx="90">
                  <c:v>442.19015743523101</c:v>
                </c:pt>
                <c:pt idx="91">
                  <c:v>426.73755507698002</c:v>
                </c:pt>
                <c:pt idx="92">
                  <c:v>426.97179435145699</c:v>
                </c:pt>
                <c:pt idx="93">
                  <c:v>426.98084407231403</c:v>
                </c:pt>
                <c:pt idx="94">
                  <c:v>418.31349986797397</c:v>
                </c:pt>
                <c:pt idx="95">
                  <c:v>408.864612069852</c:v>
                </c:pt>
                <c:pt idx="96">
                  <c:v>407.52466357046097</c:v>
                </c:pt>
                <c:pt idx="97">
                  <c:v>408.14721650137199</c:v>
                </c:pt>
                <c:pt idx="98">
                  <c:v>407.23877006775098</c:v>
                </c:pt>
                <c:pt idx="99">
                  <c:v>409.804963481323</c:v>
                </c:pt>
                <c:pt idx="100">
                  <c:v>420.620949670904</c:v>
                </c:pt>
                <c:pt idx="101">
                  <c:v>429.82726524328399</c:v>
                </c:pt>
                <c:pt idx="102">
                  <c:v>424.86492374157302</c:v>
                </c:pt>
                <c:pt idx="103">
                  <c:v>415.70714437102203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3E-4007-8340-C51661B1C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RegionalPropertyType!$AA$6:$AA$109</c:f>
              <c:numCache>
                <c:formatCode>0</c:formatCode>
                <c:ptCount val="104"/>
                <c:pt idx="0">
                  <c:v>94.135548175041805</c:v>
                </c:pt>
                <c:pt idx="1">
                  <c:v>99.345315219270205</c:v>
                </c:pt>
                <c:pt idx="2">
                  <c:v>100.821594501378</c:v>
                </c:pt>
                <c:pt idx="3">
                  <c:v>100</c:v>
                </c:pt>
                <c:pt idx="4">
                  <c:v>101.21094269366201</c:v>
                </c:pt>
                <c:pt idx="5">
                  <c:v>103.459159978163</c:v>
                </c:pt>
                <c:pt idx="6">
                  <c:v>102.16096156131999</c:v>
                </c:pt>
                <c:pt idx="7">
                  <c:v>100.091329815002</c:v>
                </c:pt>
                <c:pt idx="8">
                  <c:v>102.186433029223</c:v>
                </c:pt>
                <c:pt idx="9">
                  <c:v>106.039427189069</c:v>
                </c:pt>
                <c:pt idx="10">
                  <c:v>108.283278284112</c:v>
                </c:pt>
                <c:pt idx="11">
                  <c:v>109.19794725726599</c:v>
                </c:pt>
                <c:pt idx="12">
                  <c:v>112.37172988003501</c:v>
                </c:pt>
                <c:pt idx="13">
                  <c:v>117.072435832832</c:v>
                </c:pt>
                <c:pt idx="14">
                  <c:v>119.091076798701</c:v>
                </c:pt>
                <c:pt idx="15">
                  <c:v>120.764376626916</c:v>
                </c:pt>
                <c:pt idx="16">
                  <c:v>126.039369058495</c:v>
                </c:pt>
                <c:pt idx="17">
                  <c:v>131.65158290094001</c:v>
                </c:pt>
                <c:pt idx="18">
                  <c:v>135.43500552447301</c:v>
                </c:pt>
                <c:pt idx="19">
                  <c:v>139.284582103475</c:v>
                </c:pt>
                <c:pt idx="20">
                  <c:v>145.23046992427601</c:v>
                </c:pt>
                <c:pt idx="21">
                  <c:v>151.29121293993001</c:v>
                </c:pt>
                <c:pt idx="22">
                  <c:v>156.79560753442999</c:v>
                </c:pt>
                <c:pt idx="23">
                  <c:v>162.50885274869</c:v>
                </c:pt>
                <c:pt idx="24">
                  <c:v>168.00198437652301</c:v>
                </c:pt>
                <c:pt idx="25">
                  <c:v>173.46799287381799</c:v>
                </c:pt>
                <c:pt idx="26">
                  <c:v>173.68489434275301</c:v>
                </c:pt>
                <c:pt idx="27">
                  <c:v>171.258346556742</c:v>
                </c:pt>
                <c:pt idx="28">
                  <c:v>174.84082766644801</c:v>
                </c:pt>
                <c:pt idx="29">
                  <c:v>183.067228947937</c:v>
                </c:pt>
                <c:pt idx="30">
                  <c:v>183.50479602539801</c:v>
                </c:pt>
                <c:pt idx="31">
                  <c:v>177.30032021151399</c:v>
                </c:pt>
                <c:pt idx="32">
                  <c:v>174.583237251665</c:v>
                </c:pt>
                <c:pt idx="33">
                  <c:v>173.48891171414999</c:v>
                </c:pt>
                <c:pt idx="34">
                  <c:v>164.53590858158299</c:v>
                </c:pt>
                <c:pt idx="35">
                  <c:v>151.552887885714</c:v>
                </c:pt>
                <c:pt idx="36">
                  <c:v>139.61947829189</c:v>
                </c:pt>
                <c:pt idx="37">
                  <c:v>127.358412856575</c:v>
                </c:pt>
                <c:pt idx="38">
                  <c:v>119.133075539296</c:v>
                </c:pt>
                <c:pt idx="39">
                  <c:v>116.07452133167099</c:v>
                </c:pt>
                <c:pt idx="40">
                  <c:v>113.952707684804</c:v>
                </c:pt>
                <c:pt idx="41">
                  <c:v>110.42715286612</c:v>
                </c:pt>
                <c:pt idx="42">
                  <c:v>106.64809867008699</c:v>
                </c:pt>
                <c:pt idx="43">
                  <c:v>104.001288977512</c:v>
                </c:pt>
                <c:pt idx="44">
                  <c:v>104.155629960799</c:v>
                </c:pt>
                <c:pt idx="45">
                  <c:v>106.337586419147</c:v>
                </c:pt>
                <c:pt idx="46">
                  <c:v>106.57333061883899</c:v>
                </c:pt>
                <c:pt idx="47">
                  <c:v>104.866457150575</c:v>
                </c:pt>
                <c:pt idx="48">
                  <c:v>105.310992270593</c:v>
                </c:pt>
                <c:pt idx="49">
                  <c:v>107.70530928483799</c:v>
                </c:pt>
                <c:pt idx="50">
                  <c:v>110.417290928303</c:v>
                </c:pt>
                <c:pt idx="51">
                  <c:v>112.748063889767</c:v>
                </c:pt>
                <c:pt idx="52">
                  <c:v>116.215541794987</c:v>
                </c:pt>
                <c:pt idx="53">
                  <c:v>121.634970110247</c:v>
                </c:pt>
                <c:pt idx="54">
                  <c:v>126.077847078253</c:v>
                </c:pt>
                <c:pt idx="55">
                  <c:v>128.32398722902099</c:v>
                </c:pt>
                <c:pt idx="56">
                  <c:v>133.43990479439799</c:v>
                </c:pt>
                <c:pt idx="57">
                  <c:v>141.91465905139401</c:v>
                </c:pt>
                <c:pt idx="58">
                  <c:v>145.98070106743901</c:v>
                </c:pt>
                <c:pt idx="59">
                  <c:v>146.71214623012</c:v>
                </c:pt>
                <c:pt idx="60">
                  <c:v>149.58457020015399</c:v>
                </c:pt>
                <c:pt idx="61">
                  <c:v>153.30812932365799</c:v>
                </c:pt>
                <c:pt idx="62">
                  <c:v>155.73633484304</c:v>
                </c:pt>
                <c:pt idx="63">
                  <c:v>157.726722685818</c:v>
                </c:pt>
                <c:pt idx="64">
                  <c:v>161.73609590870399</c:v>
                </c:pt>
                <c:pt idx="65">
                  <c:v>166.122587212003</c:v>
                </c:pt>
                <c:pt idx="66">
                  <c:v>169.63273120753701</c:v>
                </c:pt>
                <c:pt idx="67">
                  <c:v>173.50070391375499</c:v>
                </c:pt>
                <c:pt idx="68">
                  <c:v>179.014825017785</c:v>
                </c:pt>
                <c:pt idx="69">
                  <c:v>184.30625180368801</c:v>
                </c:pt>
                <c:pt idx="70">
                  <c:v>186.35478697150401</c:v>
                </c:pt>
                <c:pt idx="71">
                  <c:v>188.44936430081401</c:v>
                </c:pt>
                <c:pt idx="72">
                  <c:v>194.97569584258699</c:v>
                </c:pt>
                <c:pt idx="73">
                  <c:v>201.68035778956599</c:v>
                </c:pt>
                <c:pt idx="74">
                  <c:v>200.44424979320601</c:v>
                </c:pt>
                <c:pt idx="75">
                  <c:v>198.394542179578</c:v>
                </c:pt>
                <c:pt idx="76">
                  <c:v>202.090417689844</c:v>
                </c:pt>
                <c:pt idx="77">
                  <c:v>208.60750349380501</c:v>
                </c:pt>
                <c:pt idx="78">
                  <c:v>212.10474198014501</c:v>
                </c:pt>
                <c:pt idx="79">
                  <c:v>210.68704482451901</c:v>
                </c:pt>
                <c:pt idx="80">
                  <c:v>208.06965912577201</c:v>
                </c:pt>
                <c:pt idx="81">
                  <c:v>206.45012056009301</c:v>
                </c:pt>
                <c:pt idx="82">
                  <c:v>211.27876191155701</c:v>
                </c:pt>
                <c:pt idx="83">
                  <c:v>216.46118945472301</c:v>
                </c:pt>
                <c:pt idx="84">
                  <c:v>216.52803994207</c:v>
                </c:pt>
                <c:pt idx="85">
                  <c:v>219.927439812952</c:v>
                </c:pt>
                <c:pt idx="86">
                  <c:v>231.28084374194501</c:v>
                </c:pt>
                <c:pt idx="87">
                  <c:v>239.65670218665699</c:v>
                </c:pt>
                <c:pt idx="88">
                  <c:v>243.86185418989299</c:v>
                </c:pt>
                <c:pt idx="89">
                  <c:v>253.05578621807101</c:v>
                </c:pt>
                <c:pt idx="90">
                  <c:v>252.09323345757201</c:v>
                </c:pt>
                <c:pt idx="91">
                  <c:v>242.65904473387999</c:v>
                </c:pt>
                <c:pt idx="92">
                  <c:v>239.51513083460699</c:v>
                </c:pt>
                <c:pt idx="93">
                  <c:v>242.58491995871401</c:v>
                </c:pt>
                <c:pt idx="94">
                  <c:v>241.33620603827299</c:v>
                </c:pt>
                <c:pt idx="95">
                  <c:v>235.62417012806901</c:v>
                </c:pt>
                <c:pt idx="96">
                  <c:v>231.881904560339</c:v>
                </c:pt>
                <c:pt idx="97">
                  <c:v>227.776688432329</c:v>
                </c:pt>
                <c:pt idx="98">
                  <c:v>228.719822356089</c:v>
                </c:pt>
                <c:pt idx="99">
                  <c:v>230.69148011738901</c:v>
                </c:pt>
                <c:pt idx="100">
                  <c:v>226.49251418054899</c:v>
                </c:pt>
                <c:pt idx="101">
                  <c:v>221.249854648216</c:v>
                </c:pt>
                <c:pt idx="102">
                  <c:v>220.630326419532</c:v>
                </c:pt>
                <c:pt idx="103">
                  <c:v>224.02294466534201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D2-4861-879D-A8272A9135B3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RegionalPropertyType!$AB$6:$AB$109</c:f>
              <c:numCache>
                <c:formatCode>0</c:formatCode>
                <c:ptCount val="104"/>
                <c:pt idx="0">
                  <c:v>92.528202865542497</c:v>
                </c:pt>
                <c:pt idx="1">
                  <c:v>94.253521003051006</c:v>
                </c:pt>
                <c:pt idx="2">
                  <c:v>96.7878274554391</c:v>
                </c:pt>
                <c:pt idx="3">
                  <c:v>100</c:v>
                </c:pt>
                <c:pt idx="4">
                  <c:v>101.749124297132</c:v>
                </c:pt>
                <c:pt idx="5">
                  <c:v>101.93960437701401</c:v>
                </c:pt>
                <c:pt idx="6">
                  <c:v>101.49108762570501</c:v>
                </c:pt>
                <c:pt idx="7">
                  <c:v>102.126508971001</c:v>
                </c:pt>
                <c:pt idx="8">
                  <c:v>103.55057702447699</c:v>
                </c:pt>
                <c:pt idx="9">
                  <c:v>106.261836784267</c:v>
                </c:pt>
                <c:pt idx="10">
                  <c:v>109.98248275978</c:v>
                </c:pt>
                <c:pt idx="11">
                  <c:v>111.772950389502</c:v>
                </c:pt>
                <c:pt idx="12">
                  <c:v>111.89606386593501</c:v>
                </c:pt>
                <c:pt idx="13">
                  <c:v>112.856977060511</c:v>
                </c:pt>
                <c:pt idx="14">
                  <c:v>116.046660915652</c:v>
                </c:pt>
                <c:pt idx="15">
                  <c:v>120.74725060810501</c:v>
                </c:pt>
                <c:pt idx="16">
                  <c:v>127.337801176331</c:v>
                </c:pt>
                <c:pt idx="17">
                  <c:v>135.053863178581</c:v>
                </c:pt>
                <c:pt idx="18">
                  <c:v>138.29869007369101</c:v>
                </c:pt>
                <c:pt idx="19">
                  <c:v>140.265931105558</c:v>
                </c:pt>
                <c:pt idx="20">
                  <c:v>146.84039169000999</c:v>
                </c:pt>
                <c:pt idx="21">
                  <c:v>155.00732003756099</c:v>
                </c:pt>
                <c:pt idx="22">
                  <c:v>160.84530107297201</c:v>
                </c:pt>
                <c:pt idx="23">
                  <c:v>165.15174879322501</c:v>
                </c:pt>
                <c:pt idx="24">
                  <c:v>171.19648359677799</c:v>
                </c:pt>
                <c:pt idx="25">
                  <c:v>178.66159844454299</c:v>
                </c:pt>
                <c:pt idx="26">
                  <c:v>184.14728683020499</c:v>
                </c:pt>
                <c:pt idx="27">
                  <c:v>187.56933244644901</c:v>
                </c:pt>
                <c:pt idx="28">
                  <c:v>191.55215820400301</c:v>
                </c:pt>
                <c:pt idx="29">
                  <c:v>196.62211980074801</c:v>
                </c:pt>
                <c:pt idx="30">
                  <c:v>197.98332318728899</c:v>
                </c:pt>
                <c:pt idx="31">
                  <c:v>194.43703101712299</c:v>
                </c:pt>
                <c:pt idx="32">
                  <c:v>190.311386830576</c:v>
                </c:pt>
                <c:pt idx="33">
                  <c:v>185.98577617687499</c:v>
                </c:pt>
                <c:pt idx="34">
                  <c:v>175.28571808493601</c:v>
                </c:pt>
                <c:pt idx="35">
                  <c:v>162.884006156694</c:v>
                </c:pt>
                <c:pt idx="36">
                  <c:v>150.546062232987</c:v>
                </c:pt>
                <c:pt idx="37">
                  <c:v>138.87610151582399</c:v>
                </c:pt>
                <c:pt idx="38">
                  <c:v>133.499608945966</c:v>
                </c:pt>
                <c:pt idx="39">
                  <c:v>132.010316899081</c:v>
                </c:pt>
                <c:pt idx="40">
                  <c:v>132.49670557098199</c:v>
                </c:pt>
                <c:pt idx="41">
                  <c:v>133.930588587155</c:v>
                </c:pt>
                <c:pt idx="42">
                  <c:v>127.98848226531101</c:v>
                </c:pt>
                <c:pt idx="43">
                  <c:v>120.475948721414</c:v>
                </c:pt>
                <c:pt idx="44">
                  <c:v>120.67788038174299</c:v>
                </c:pt>
                <c:pt idx="45">
                  <c:v>123.23501712444001</c:v>
                </c:pt>
                <c:pt idx="46">
                  <c:v>122.10235572962</c:v>
                </c:pt>
                <c:pt idx="47">
                  <c:v>120.534730343871</c:v>
                </c:pt>
                <c:pt idx="48">
                  <c:v>123.356113777666</c:v>
                </c:pt>
                <c:pt idx="49">
                  <c:v>127.431890332675</c:v>
                </c:pt>
                <c:pt idx="50">
                  <c:v>129.57139752180899</c:v>
                </c:pt>
                <c:pt idx="51">
                  <c:v>129.98692407465001</c:v>
                </c:pt>
                <c:pt idx="52">
                  <c:v>132.61969289765</c:v>
                </c:pt>
                <c:pt idx="53">
                  <c:v>139.00517571018801</c:v>
                </c:pt>
                <c:pt idx="54">
                  <c:v>145.26799139889701</c:v>
                </c:pt>
                <c:pt idx="55">
                  <c:v>148.61572721048199</c:v>
                </c:pt>
                <c:pt idx="56">
                  <c:v>154.10868416680901</c:v>
                </c:pt>
                <c:pt idx="57">
                  <c:v>163.347285155989</c:v>
                </c:pt>
                <c:pt idx="58">
                  <c:v>166.948691082377</c:v>
                </c:pt>
                <c:pt idx="59">
                  <c:v>165.90726850604199</c:v>
                </c:pt>
                <c:pt idx="60">
                  <c:v>169.91868617102801</c:v>
                </c:pt>
                <c:pt idx="61">
                  <c:v>178.683501315142</c:v>
                </c:pt>
                <c:pt idx="62">
                  <c:v>184.95362816332201</c:v>
                </c:pt>
                <c:pt idx="63">
                  <c:v>186.673558931949</c:v>
                </c:pt>
                <c:pt idx="64">
                  <c:v>190.98519010026601</c:v>
                </c:pt>
                <c:pt idx="65">
                  <c:v>199.47492435906901</c:v>
                </c:pt>
                <c:pt idx="66">
                  <c:v>204.71138331985301</c:v>
                </c:pt>
                <c:pt idx="67">
                  <c:v>207.34503316142099</c:v>
                </c:pt>
                <c:pt idx="68">
                  <c:v>217.929719394199</c:v>
                </c:pt>
                <c:pt idx="69">
                  <c:v>233.15684662817401</c:v>
                </c:pt>
                <c:pt idx="70">
                  <c:v>238.400259031225</c:v>
                </c:pt>
                <c:pt idx="71">
                  <c:v>236.828430823959</c:v>
                </c:pt>
                <c:pt idx="72">
                  <c:v>240.050118425569</c:v>
                </c:pt>
                <c:pt idx="73">
                  <c:v>248.37973246727901</c:v>
                </c:pt>
                <c:pt idx="74">
                  <c:v>255.44204919542199</c:v>
                </c:pt>
                <c:pt idx="75">
                  <c:v>259.27959122519002</c:v>
                </c:pt>
                <c:pt idx="76">
                  <c:v>264.33123482530402</c:v>
                </c:pt>
                <c:pt idx="77">
                  <c:v>269.30406191126201</c:v>
                </c:pt>
                <c:pt idx="78">
                  <c:v>270.71597372553703</c:v>
                </c:pt>
                <c:pt idx="79">
                  <c:v>270.37551477466798</c:v>
                </c:pt>
                <c:pt idx="80">
                  <c:v>272.95015615882602</c:v>
                </c:pt>
                <c:pt idx="81">
                  <c:v>280.10862670483999</c:v>
                </c:pt>
                <c:pt idx="82">
                  <c:v>288.25676222102101</c:v>
                </c:pt>
                <c:pt idx="83">
                  <c:v>295.636596384825</c:v>
                </c:pt>
                <c:pt idx="84">
                  <c:v>309.25281779848399</c:v>
                </c:pt>
                <c:pt idx="85">
                  <c:v>330.25005323335398</c:v>
                </c:pt>
                <c:pt idx="86">
                  <c:v>346.11735610205699</c:v>
                </c:pt>
                <c:pt idx="87">
                  <c:v>356.13993291370798</c:v>
                </c:pt>
                <c:pt idx="88">
                  <c:v>375.76993316223502</c:v>
                </c:pt>
                <c:pt idx="89">
                  <c:v>401.29112860370702</c:v>
                </c:pt>
                <c:pt idx="90">
                  <c:v>405.62966889680899</c:v>
                </c:pt>
                <c:pt idx="91">
                  <c:v>397.18163053988201</c:v>
                </c:pt>
                <c:pt idx="92">
                  <c:v>398.54644532676502</c:v>
                </c:pt>
                <c:pt idx="93">
                  <c:v>406.06280419244001</c:v>
                </c:pt>
                <c:pt idx="94">
                  <c:v>410.41791353452498</c:v>
                </c:pt>
                <c:pt idx="95">
                  <c:v>409.49919951390598</c:v>
                </c:pt>
                <c:pt idx="96">
                  <c:v>407.51738314617802</c:v>
                </c:pt>
                <c:pt idx="97">
                  <c:v>407.651269012554</c:v>
                </c:pt>
                <c:pt idx="98">
                  <c:v>413.72079100529299</c:v>
                </c:pt>
                <c:pt idx="99">
                  <c:v>421.878069894828</c:v>
                </c:pt>
                <c:pt idx="100">
                  <c:v>425.38691551262502</c:v>
                </c:pt>
                <c:pt idx="101">
                  <c:v>420.605102385522</c:v>
                </c:pt>
                <c:pt idx="102">
                  <c:v>414.92171928047998</c:v>
                </c:pt>
                <c:pt idx="103">
                  <c:v>415.62828039532002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D2-4861-879D-A8272A9135B3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RegionalPropertyType!$AC$6:$AC$109</c:f>
              <c:numCache>
                <c:formatCode>0</c:formatCode>
                <c:ptCount val="104"/>
                <c:pt idx="0">
                  <c:v>95.950614207664202</c:v>
                </c:pt>
                <c:pt idx="1">
                  <c:v>98.713734966632998</c:v>
                </c:pt>
                <c:pt idx="2">
                  <c:v>99.374393375207603</c:v>
                </c:pt>
                <c:pt idx="3">
                  <c:v>100</c:v>
                </c:pt>
                <c:pt idx="4">
                  <c:v>102.71360839523</c:v>
                </c:pt>
                <c:pt idx="5">
                  <c:v>106.614856388888</c:v>
                </c:pt>
                <c:pt idx="6">
                  <c:v>108.188711719249</c:v>
                </c:pt>
                <c:pt idx="7">
                  <c:v>107.863583167933</c:v>
                </c:pt>
                <c:pt idx="8">
                  <c:v>109.40549044954599</c:v>
                </c:pt>
                <c:pt idx="9">
                  <c:v>113.200045919659</c:v>
                </c:pt>
                <c:pt idx="10">
                  <c:v>117.634694850789</c:v>
                </c:pt>
                <c:pt idx="11">
                  <c:v>121.035732455475</c:v>
                </c:pt>
                <c:pt idx="12">
                  <c:v>125.305726810461</c:v>
                </c:pt>
                <c:pt idx="13">
                  <c:v>130.118569516637</c:v>
                </c:pt>
                <c:pt idx="14">
                  <c:v>134.57541590127701</c:v>
                </c:pt>
                <c:pt idx="15">
                  <c:v>139.76435257681501</c:v>
                </c:pt>
                <c:pt idx="16">
                  <c:v>147.31705717269699</c:v>
                </c:pt>
                <c:pt idx="17">
                  <c:v>156.34423025485799</c:v>
                </c:pt>
                <c:pt idx="18">
                  <c:v>160.20153616619899</c:v>
                </c:pt>
                <c:pt idx="19">
                  <c:v>163.04462626115699</c:v>
                </c:pt>
                <c:pt idx="20">
                  <c:v>173.76215097481699</c:v>
                </c:pt>
                <c:pt idx="21">
                  <c:v>185.46457654250301</c:v>
                </c:pt>
                <c:pt idx="22">
                  <c:v>186.99450862047101</c:v>
                </c:pt>
                <c:pt idx="23">
                  <c:v>186.73096939586901</c:v>
                </c:pt>
                <c:pt idx="24">
                  <c:v>194.049135167776</c:v>
                </c:pt>
                <c:pt idx="25">
                  <c:v>200.471085148958</c:v>
                </c:pt>
                <c:pt idx="26">
                  <c:v>198.01381474841099</c:v>
                </c:pt>
                <c:pt idx="27">
                  <c:v>196.724529370906</c:v>
                </c:pt>
                <c:pt idx="28">
                  <c:v>203.08821720321799</c:v>
                </c:pt>
                <c:pt idx="29">
                  <c:v>209.012516081895</c:v>
                </c:pt>
                <c:pt idx="30">
                  <c:v>207.101444304122</c:v>
                </c:pt>
                <c:pt idx="31">
                  <c:v>201.99003099558499</c:v>
                </c:pt>
                <c:pt idx="32">
                  <c:v>199.50700417439299</c:v>
                </c:pt>
                <c:pt idx="33">
                  <c:v>195.44206141142499</c:v>
                </c:pt>
                <c:pt idx="34">
                  <c:v>179.33633420667101</c:v>
                </c:pt>
                <c:pt idx="35">
                  <c:v>164.36089748931701</c:v>
                </c:pt>
                <c:pt idx="36">
                  <c:v>157.42462479428099</c:v>
                </c:pt>
                <c:pt idx="37">
                  <c:v>150.434106592718</c:v>
                </c:pt>
                <c:pt idx="38">
                  <c:v>143.484940782693</c:v>
                </c:pt>
                <c:pt idx="39">
                  <c:v>137.78835356215299</c:v>
                </c:pt>
                <c:pt idx="40">
                  <c:v>133.16329068272299</c:v>
                </c:pt>
                <c:pt idx="41">
                  <c:v>128.68100168591999</c:v>
                </c:pt>
                <c:pt idx="42">
                  <c:v>128.097918411818</c:v>
                </c:pt>
                <c:pt idx="43">
                  <c:v>128.60358796984201</c:v>
                </c:pt>
                <c:pt idx="44">
                  <c:v>126.837391294215</c:v>
                </c:pt>
                <c:pt idx="45">
                  <c:v>125.448267803452</c:v>
                </c:pt>
                <c:pt idx="46">
                  <c:v>125.810449483936</c:v>
                </c:pt>
                <c:pt idx="47">
                  <c:v>127.15760610301599</c:v>
                </c:pt>
                <c:pt idx="48">
                  <c:v>130.65759404510399</c:v>
                </c:pt>
                <c:pt idx="49">
                  <c:v>135.02589666363599</c:v>
                </c:pt>
                <c:pt idx="50">
                  <c:v>136.389989711814</c:v>
                </c:pt>
                <c:pt idx="51">
                  <c:v>137.462038041868</c:v>
                </c:pt>
                <c:pt idx="52">
                  <c:v>143.62070775314899</c:v>
                </c:pt>
                <c:pt idx="53">
                  <c:v>154.43123222965301</c:v>
                </c:pt>
                <c:pt idx="54">
                  <c:v>160.37038908843101</c:v>
                </c:pt>
                <c:pt idx="55">
                  <c:v>160.64792795575499</c:v>
                </c:pt>
                <c:pt idx="56">
                  <c:v>162.80942717642299</c:v>
                </c:pt>
                <c:pt idx="57">
                  <c:v>165.515307084786</c:v>
                </c:pt>
                <c:pt idx="58">
                  <c:v>168.12285224333399</c:v>
                </c:pt>
                <c:pt idx="59">
                  <c:v>172.24290071479101</c:v>
                </c:pt>
                <c:pt idx="60">
                  <c:v>177.931627036652</c:v>
                </c:pt>
                <c:pt idx="61">
                  <c:v>183.47603128966401</c:v>
                </c:pt>
                <c:pt idx="62">
                  <c:v>186.30068019724899</c:v>
                </c:pt>
                <c:pt idx="63">
                  <c:v>188.31943595635701</c:v>
                </c:pt>
                <c:pt idx="64">
                  <c:v>192.94709506906199</c:v>
                </c:pt>
                <c:pt idx="65">
                  <c:v>198.520511475326</c:v>
                </c:pt>
                <c:pt idx="66">
                  <c:v>202.32626504954899</c:v>
                </c:pt>
                <c:pt idx="67">
                  <c:v>205.116023085054</c:v>
                </c:pt>
                <c:pt idx="68">
                  <c:v>210.85338992831501</c:v>
                </c:pt>
                <c:pt idx="69">
                  <c:v>220.393457380456</c:v>
                </c:pt>
                <c:pt idx="70">
                  <c:v>226.654124892656</c:v>
                </c:pt>
                <c:pt idx="71">
                  <c:v>227.50819296240701</c:v>
                </c:pt>
                <c:pt idx="72">
                  <c:v>228.266734286846</c:v>
                </c:pt>
                <c:pt idx="73">
                  <c:v>230.45379866872199</c:v>
                </c:pt>
                <c:pt idx="74">
                  <c:v>228.40625439488301</c:v>
                </c:pt>
                <c:pt idx="75">
                  <c:v>226.41561677639601</c:v>
                </c:pt>
                <c:pt idx="76">
                  <c:v>231.96831259142201</c:v>
                </c:pt>
                <c:pt idx="77">
                  <c:v>238.07972436969001</c:v>
                </c:pt>
                <c:pt idx="78">
                  <c:v>240.50599048728799</c:v>
                </c:pt>
                <c:pt idx="79">
                  <c:v>241.45890149413199</c:v>
                </c:pt>
                <c:pt idx="80">
                  <c:v>238.29142853424099</c:v>
                </c:pt>
                <c:pt idx="81">
                  <c:v>232.16572257711499</c:v>
                </c:pt>
                <c:pt idx="82">
                  <c:v>236.750707164977</c:v>
                </c:pt>
                <c:pt idx="83">
                  <c:v>247.55382533696601</c:v>
                </c:pt>
                <c:pt idx="84">
                  <c:v>253.67398188400301</c:v>
                </c:pt>
                <c:pt idx="85">
                  <c:v>261.91631778191299</c:v>
                </c:pt>
                <c:pt idx="86">
                  <c:v>275.50446894040903</c:v>
                </c:pt>
                <c:pt idx="87">
                  <c:v>283.27637190173198</c:v>
                </c:pt>
                <c:pt idx="88">
                  <c:v>285.14141365937297</c:v>
                </c:pt>
                <c:pt idx="89">
                  <c:v>292.42248335146201</c:v>
                </c:pt>
                <c:pt idx="90">
                  <c:v>296.03952065610599</c:v>
                </c:pt>
                <c:pt idx="91">
                  <c:v>292.43590745389002</c:v>
                </c:pt>
                <c:pt idx="92">
                  <c:v>288.30760502123502</c:v>
                </c:pt>
                <c:pt idx="93">
                  <c:v>288.06742670812702</c:v>
                </c:pt>
                <c:pt idx="94">
                  <c:v>293.46833872456699</c:v>
                </c:pt>
                <c:pt idx="95">
                  <c:v>298.07936873584401</c:v>
                </c:pt>
                <c:pt idx="96">
                  <c:v>299.53095508067099</c:v>
                </c:pt>
                <c:pt idx="97">
                  <c:v>299.28099462903702</c:v>
                </c:pt>
                <c:pt idx="98">
                  <c:v>297.780313810005</c:v>
                </c:pt>
                <c:pt idx="99">
                  <c:v>300.34840630569897</c:v>
                </c:pt>
                <c:pt idx="100">
                  <c:v>310.53231080247502</c:v>
                </c:pt>
                <c:pt idx="101">
                  <c:v>316.39939720695702</c:v>
                </c:pt>
                <c:pt idx="102">
                  <c:v>306.230396945552</c:v>
                </c:pt>
                <c:pt idx="103">
                  <c:v>299.973297399594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D2-4861-879D-A8272A9135B3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RegionalPropertyType!$AD$6:$AD$109</c:f>
              <c:numCache>
                <c:formatCode>0</c:formatCode>
                <c:ptCount val="104"/>
                <c:pt idx="0">
                  <c:v>93.904604186110305</c:v>
                </c:pt>
                <c:pt idx="1">
                  <c:v>97.978826676349996</c:v>
                </c:pt>
                <c:pt idx="2">
                  <c:v>99.022157709139407</c:v>
                </c:pt>
                <c:pt idx="3">
                  <c:v>100</c:v>
                </c:pt>
                <c:pt idx="4">
                  <c:v>103.870826017833</c:v>
                </c:pt>
                <c:pt idx="5">
                  <c:v>108.458965483611</c:v>
                </c:pt>
                <c:pt idx="6">
                  <c:v>110.968521232839</c:v>
                </c:pt>
                <c:pt idx="7">
                  <c:v>112.873015954214</c:v>
                </c:pt>
                <c:pt idx="8">
                  <c:v>116.93147321022499</c:v>
                </c:pt>
                <c:pt idx="9">
                  <c:v>122.258302601929</c:v>
                </c:pt>
                <c:pt idx="10">
                  <c:v>126.859127723835</c:v>
                </c:pt>
                <c:pt idx="11">
                  <c:v>130.321497301047</c:v>
                </c:pt>
                <c:pt idx="12">
                  <c:v>134.85243674646699</c:v>
                </c:pt>
                <c:pt idx="13">
                  <c:v>140.73678879865301</c:v>
                </c:pt>
                <c:pt idx="14">
                  <c:v>144.77438179344</c:v>
                </c:pt>
                <c:pt idx="15">
                  <c:v>147.73960712229101</c:v>
                </c:pt>
                <c:pt idx="16">
                  <c:v>153.68618654036499</c:v>
                </c:pt>
                <c:pt idx="17">
                  <c:v>161.13764873557</c:v>
                </c:pt>
                <c:pt idx="18">
                  <c:v>165.20233945510799</c:v>
                </c:pt>
                <c:pt idx="19">
                  <c:v>167.804349573336</c:v>
                </c:pt>
                <c:pt idx="20">
                  <c:v>173.59318087505801</c:v>
                </c:pt>
                <c:pt idx="21">
                  <c:v>181.39537850743901</c:v>
                </c:pt>
                <c:pt idx="22">
                  <c:v>185.876386642249</c:v>
                </c:pt>
                <c:pt idx="23">
                  <c:v>186.86267929661301</c:v>
                </c:pt>
                <c:pt idx="24">
                  <c:v>188.08021910373401</c:v>
                </c:pt>
                <c:pt idx="25">
                  <c:v>189.99766106990299</c:v>
                </c:pt>
                <c:pt idx="26">
                  <c:v>190.60947935001801</c:v>
                </c:pt>
                <c:pt idx="27">
                  <c:v>191.39159446221799</c:v>
                </c:pt>
                <c:pt idx="28">
                  <c:v>195.05904186983801</c:v>
                </c:pt>
                <c:pt idx="29">
                  <c:v>198.02108683869201</c:v>
                </c:pt>
                <c:pt idx="30">
                  <c:v>191.42593514304801</c:v>
                </c:pt>
                <c:pt idx="31">
                  <c:v>181.94483838943299</c:v>
                </c:pt>
                <c:pt idx="32">
                  <c:v>178.800924346622</c:v>
                </c:pt>
                <c:pt idx="33">
                  <c:v>178.853811046121</c:v>
                </c:pt>
                <c:pt idx="34">
                  <c:v>175.908232786593</c:v>
                </c:pt>
                <c:pt idx="35">
                  <c:v>168.59683059125899</c:v>
                </c:pt>
                <c:pt idx="36">
                  <c:v>155.040829597949</c:v>
                </c:pt>
                <c:pt idx="37">
                  <c:v>139.77245057118401</c:v>
                </c:pt>
                <c:pt idx="38">
                  <c:v>133.70334846162601</c:v>
                </c:pt>
                <c:pt idx="39">
                  <c:v>132.47363721802799</c:v>
                </c:pt>
                <c:pt idx="40">
                  <c:v>129.78990347247401</c:v>
                </c:pt>
                <c:pt idx="41">
                  <c:v>126.88060112894701</c:v>
                </c:pt>
                <c:pt idx="42">
                  <c:v>128.003079281298</c:v>
                </c:pt>
                <c:pt idx="43">
                  <c:v>132.63626052874901</c:v>
                </c:pt>
                <c:pt idx="44">
                  <c:v>137.639131989981</c:v>
                </c:pt>
                <c:pt idx="45">
                  <c:v>141.31091617858601</c:v>
                </c:pt>
                <c:pt idx="46">
                  <c:v>144.15547458599801</c:v>
                </c:pt>
                <c:pt idx="47">
                  <c:v>148.443615091754</c:v>
                </c:pt>
                <c:pt idx="48">
                  <c:v>154.792774178527</c:v>
                </c:pt>
                <c:pt idx="49">
                  <c:v>163.47206190751101</c:v>
                </c:pt>
                <c:pt idx="50">
                  <c:v>168.36348364982001</c:v>
                </c:pt>
                <c:pt idx="51">
                  <c:v>168.386225958165</c:v>
                </c:pt>
                <c:pt idx="52">
                  <c:v>171.344270821777</c:v>
                </c:pt>
                <c:pt idx="53">
                  <c:v>179.122253396909</c:v>
                </c:pt>
                <c:pt idx="54">
                  <c:v>186.09205959820801</c:v>
                </c:pt>
                <c:pt idx="55">
                  <c:v>189.736563702908</c:v>
                </c:pt>
                <c:pt idx="56">
                  <c:v>195.333478765991</c:v>
                </c:pt>
                <c:pt idx="57">
                  <c:v>203.945580093497</c:v>
                </c:pt>
                <c:pt idx="58">
                  <c:v>209.953396582837</c:v>
                </c:pt>
                <c:pt idx="59">
                  <c:v>212.78642971991999</c:v>
                </c:pt>
                <c:pt idx="60">
                  <c:v>218.609232004087</c:v>
                </c:pt>
                <c:pt idx="61">
                  <c:v>228.61329917173401</c:v>
                </c:pt>
                <c:pt idx="62">
                  <c:v>234.12989836056201</c:v>
                </c:pt>
                <c:pt idx="63">
                  <c:v>235.629287410492</c:v>
                </c:pt>
                <c:pt idx="64">
                  <c:v>245.28876285827499</c:v>
                </c:pt>
                <c:pt idx="65">
                  <c:v>264.40167639186097</c:v>
                </c:pt>
                <c:pt idx="66">
                  <c:v>273.93713190748002</c:v>
                </c:pt>
                <c:pt idx="67">
                  <c:v>273.10784995374598</c:v>
                </c:pt>
                <c:pt idx="68">
                  <c:v>279.53173211414702</c:v>
                </c:pt>
                <c:pt idx="69">
                  <c:v>290.85237642550902</c:v>
                </c:pt>
                <c:pt idx="70">
                  <c:v>298.287887163596</c:v>
                </c:pt>
                <c:pt idx="71">
                  <c:v>301.64113125144098</c:v>
                </c:pt>
                <c:pt idx="72">
                  <c:v>312.12827702056302</c:v>
                </c:pt>
                <c:pt idx="73">
                  <c:v>329.39540549518199</c:v>
                </c:pt>
                <c:pt idx="74">
                  <c:v>332.414236912447</c:v>
                </c:pt>
                <c:pt idx="75">
                  <c:v>328.14658125375303</c:v>
                </c:pt>
                <c:pt idx="76">
                  <c:v>335.53728649481297</c:v>
                </c:pt>
                <c:pt idx="77">
                  <c:v>349.73936132159201</c:v>
                </c:pt>
                <c:pt idx="78">
                  <c:v>362.24416012695002</c:v>
                </c:pt>
                <c:pt idx="79">
                  <c:v>367.12189391358601</c:v>
                </c:pt>
                <c:pt idx="80">
                  <c:v>368.32340718436501</c:v>
                </c:pt>
                <c:pt idx="81">
                  <c:v>371.99585220709599</c:v>
                </c:pt>
                <c:pt idx="82">
                  <c:v>386.66615121856398</c:v>
                </c:pt>
                <c:pt idx="83">
                  <c:v>402.53928918185602</c:v>
                </c:pt>
                <c:pt idx="84">
                  <c:v>414.81184199816602</c:v>
                </c:pt>
                <c:pt idx="85">
                  <c:v>439.74224004347099</c:v>
                </c:pt>
                <c:pt idx="86">
                  <c:v>468.13762208729497</c:v>
                </c:pt>
                <c:pt idx="87">
                  <c:v>485.02070780623899</c:v>
                </c:pt>
                <c:pt idx="88">
                  <c:v>507.63220767976998</c:v>
                </c:pt>
                <c:pt idx="89">
                  <c:v>529.586351677268</c:v>
                </c:pt>
                <c:pt idx="90">
                  <c:v>502.22661618069299</c:v>
                </c:pt>
                <c:pt idx="91">
                  <c:v>470.22810730593</c:v>
                </c:pt>
                <c:pt idx="92">
                  <c:v>463.60624619457599</c:v>
                </c:pt>
                <c:pt idx="93">
                  <c:v>457.85948342517599</c:v>
                </c:pt>
                <c:pt idx="94">
                  <c:v>452.09191512656298</c:v>
                </c:pt>
                <c:pt idx="95">
                  <c:v>443.71032318800701</c:v>
                </c:pt>
                <c:pt idx="96">
                  <c:v>428.95139645543202</c:v>
                </c:pt>
                <c:pt idx="97">
                  <c:v>409.65016755852798</c:v>
                </c:pt>
                <c:pt idx="98">
                  <c:v>406.06207425575798</c:v>
                </c:pt>
                <c:pt idx="99">
                  <c:v>412.014306126289</c:v>
                </c:pt>
                <c:pt idx="100">
                  <c:v>397.48823832411102</c:v>
                </c:pt>
                <c:pt idx="101">
                  <c:v>376.75410739325702</c:v>
                </c:pt>
                <c:pt idx="102">
                  <c:v>382.30271756737199</c:v>
                </c:pt>
                <c:pt idx="103">
                  <c:v>390.66615206814799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D2-4861-879D-A8272A913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PrimeMarkets!$O$22:$O$125</c:f>
              <c:numCache>
                <c:formatCode>#,##0_);[Red]\(#,##0\)</c:formatCode>
                <c:ptCount val="104"/>
                <c:pt idx="0">
                  <c:v>85.458486317760702</c:v>
                </c:pt>
                <c:pt idx="1">
                  <c:v>93.332922502425006</c:v>
                </c:pt>
                <c:pt idx="2">
                  <c:v>98.385094697554706</c:v>
                </c:pt>
                <c:pt idx="3">
                  <c:v>100</c:v>
                </c:pt>
                <c:pt idx="4">
                  <c:v>94.863766749516898</c:v>
                </c:pt>
                <c:pt idx="5">
                  <c:v>99.991277717655805</c:v>
                </c:pt>
                <c:pt idx="6">
                  <c:v>100.190957830287</c:v>
                </c:pt>
                <c:pt idx="7">
                  <c:v>96.736210695235798</c:v>
                </c:pt>
                <c:pt idx="8">
                  <c:v>97.528148384811303</c:v>
                </c:pt>
                <c:pt idx="9">
                  <c:v>101.185545145186</c:v>
                </c:pt>
                <c:pt idx="10">
                  <c:v>106.64695701685601</c:v>
                </c:pt>
                <c:pt idx="11">
                  <c:v>110.193639549645</c:v>
                </c:pt>
                <c:pt idx="12">
                  <c:v>105.514420776666</c:v>
                </c:pt>
                <c:pt idx="13">
                  <c:v>120.74014274093901</c:v>
                </c:pt>
                <c:pt idx="14">
                  <c:v>114.893722997832</c:v>
                </c:pt>
                <c:pt idx="15">
                  <c:v>122.79893524152099</c:v>
                </c:pt>
                <c:pt idx="16">
                  <c:v>133.926284969882</c:v>
                </c:pt>
                <c:pt idx="17">
                  <c:v>125.75543444652</c:v>
                </c:pt>
                <c:pt idx="18">
                  <c:v>136.22866545602301</c:v>
                </c:pt>
                <c:pt idx="19">
                  <c:v>140.25205097660799</c:v>
                </c:pt>
                <c:pt idx="20">
                  <c:v>151.029863391275</c:v>
                </c:pt>
                <c:pt idx="21">
                  <c:v>155.153302231933</c:v>
                </c:pt>
                <c:pt idx="22">
                  <c:v>158.884462368719</c:v>
                </c:pt>
                <c:pt idx="23">
                  <c:v>167.57715123878</c:v>
                </c:pt>
                <c:pt idx="24">
                  <c:v>169.90135257332801</c:v>
                </c:pt>
                <c:pt idx="25">
                  <c:v>185.357167796543</c:v>
                </c:pt>
                <c:pt idx="26">
                  <c:v>175.14306364656099</c:v>
                </c:pt>
                <c:pt idx="27">
                  <c:v>189.74034317918699</c:v>
                </c:pt>
                <c:pt idx="28">
                  <c:v>185.34306233926301</c:v>
                </c:pt>
                <c:pt idx="29">
                  <c:v>200.807434126987</c:v>
                </c:pt>
                <c:pt idx="30">
                  <c:v>194.697779681491</c:v>
                </c:pt>
                <c:pt idx="31">
                  <c:v>190.30723867589501</c:v>
                </c:pt>
                <c:pt idx="32">
                  <c:v>187.811120338379</c:v>
                </c:pt>
                <c:pt idx="33">
                  <c:v>190.32762324381699</c:v>
                </c:pt>
                <c:pt idx="34">
                  <c:v>196.11140166117301</c:v>
                </c:pt>
                <c:pt idx="35">
                  <c:v>173.563754988884</c:v>
                </c:pt>
                <c:pt idx="36">
                  <c:v>153.81461729742799</c:v>
                </c:pt>
                <c:pt idx="37">
                  <c:v>147.13094794205799</c:v>
                </c:pt>
                <c:pt idx="38">
                  <c:v>137.046418558542</c:v>
                </c:pt>
                <c:pt idx="39">
                  <c:v>129.68804335507701</c:v>
                </c:pt>
                <c:pt idx="40">
                  <c:v>145.76881657128499</c:v>
                </c:pt>
                <c:pt idx="41">
                  <c:v>134.81910375249299</c:v>
                </c:pt>
                <c:pt idx="42">
                  <c:v>131.24486089278301</c:v>
                </c:pt>
                <c:pt idx="43">
                  <c:v>139.741119839687</c:v>
                </c:pt>
                <c:pt idx="44">
                  <c:v>131.23563058197101</c:v>
                </c:pt>
                <c:pt idx="45">
                  <c:v>139.55203686292899</c:v>
                </c:pt>
                <c:pt idx="46">
                  <c:v>137.16000238540499</c:v>
                </c:pt>
                <c:pt idx="47">
                  <c:v>144.15037812790101</c:v>
                </c:pt>
                <c:pt idx="48">
                  <c:v>130.81265209468</c:v>
                </c:pt>
                <c:pt idx="49">
                  <c:v>155.259869011642</c:v>
                </c:pt>
                <c:pt idx="50">
                  <c:v>144.348280865352</c:v>
                </c:pt>
                <c:pt idx="51">
                  <c:v>155.55275064111899</c:v>
                </c:pt>
                <c:pt idx="52">
                  <c:v>150.29194984608901</c:v>
                </c:pt>
                <c:pt idx="53">
                  <c:v>163.76115583410399</c:v>
                </c:pt>
                <c:pt idx="54">
                  <c:v>154.760958529866</c:v>
                </c:pt>
                <c:pt idx="55">
                  <c:v>161.448128755151</c:v>
                </c:pt>
                <c:pt idx="56">
                  <c:v>170.631867775991</c:v>
                </c:pt>
                <c:pt idx="57">
                  <c:v>175.039241194722</c:v>
                </c:pt>
                <c:pt idx="58">
                  <c:v>182.212347821582</c:v>
                </c:pt>
                <c:pt idx="59">
                  <c:v>187.21114807827499</c:v>
                </c:pt>
                <c:pt idx="60">
                  <c:v>179.30240967417501</c:v>
                </c:pt>
                <c:pt idx="61">
                  <c:v>188.91161449280901</c:v>
                </c:pt>
                <c:pt idx="62">
                  <c:v>194.94056799393701</c:v>
                </c:pt>
                <c:pt idx="63">
                  <c:v>188.75086511258499</c:v>
                </c:pt>
                <c:pt idx="64">
                  <c:v>201.38818881654001</c:v>
                </c:pt>
                <c:pt idx="65">
                  <c:v>205.965009531227</c:v>
                </c:pt>
                <c:pt idx="66">
                  <c:v>206.48674897417601</c:v>
                </c:pt>
                <c:pt idx="67">
                  <c:v>205.954648774433</c:v>
                </c:pt>
                <c:pt idx="68">
                  <c:v>222.42808377652401</c:v>
                </c:pt>
                <c:pt idx="69">
                  <c:v>211.03181721460501</c:v>
                </c:pt>
                <c:pt idx="70">
                  <c:v>221.194991035595</c:v>
                </c:pt>
                <c:pt idx="71">
                  <c:v>228.46971526733799</c:v>
                </c:pt>
                <c:pt idx="72">
                  <c:v>216.980168384385</c:v>
                </c:pt>
                <c:pt idx="73">
                  <c:v>241.990110274161</c:v>
                </c:pt>
                <c:pt idx="74">
                  <c:v>243.79307811424599</c:v>
                </c:pt>
                <c:pt idx="75">
                  <c:v>237.663674661264</c:v>
                </c:pt>
                <c:pt idx="76">
                  <c:v>236.21910364877601</c:v>
                </c:pt>
                <c:pt idx="77">
                  <c:v>247.81807569883</c:v>
                </c:pt>
                <c:pt idx="78">
                  <c:v>264.31163236628697</c:v>
                </c:pt>
                <c:pt idx="79">
                  <c:v>240.59788719957001</c:v>
                </c:pt>
                <c:pt idx="80">
                  <c:v>249.49608960443399</c:v>
                </c:pt>
                <c:pt idx="81">
                  <c:v>237.22938778821899</c:v>
                </c:pt>
                <c:pt idx="82">
                  <c:v>266.09478630294899</c:v>
                </c:pt>
                <c:pt idx="83">
                  <c:v>278.01612513685899</c:v>
                </c:pt>
                <c:pt idx="84">
                  <c:v>248.17469800419201</c:v>
                </c:pt>
                <c:pt idx="85">
                  <c:v>268.47196363797099</c:v>
                </c:pt>
                <c:pt idx="86">
                  <c:v>274.96542300495599</c:v>
                </c:pt>
                <c:pt idx="87">
                  <c:v>280.62802161275999</c:v>
                </c:pt>
                <c:pt idx="88">
                  <c:v>261.45255660038202</c:v>
                </c:pt>
                <c:pt idx="89">
                  <c:v>272.40193009181701</c:v>
                </c:pt>
                <c:pt idx="90">
                  <c:v>275.14568795202098</c:v>
                </c:pt>
                <c:pt idx="91">
                  <c:v>307.27847071948599</c:v>
                </c:pt>
                <c:pt idx="92">
                  <c:v>242.31503158022801</c:v>
                </c:pt>
                <c:pt idx="93">
                  <c:v>245.71069962023901</c:v>
                </c:pt>
                <c:pt idx="94">
                  <c:v>254.63560157604101</c:v>
                </c:pt>
                <c:pt idx="95">
                  <c:v>215.94326844110299</c:v>
                </c:pt>
                <c:pt idx="96">
                  <c:v>250.32668896378999</c:v>
                </c:pt>
                <c:pt idx="97">
                  <c:v>221.383075780843</c:v>
                </c:pt>
                <c:pt idx="98">
                  <c:v>217.03622902231399</c:v>
                </c:pt>
                <c:pt idx="99">
                  <c:v>203.326666134249</c:v>
                </c:pt>
                <c:pt idx="100">
                  <c:v>247.01224897112499</c:v>
                </c:pt>
                <c:pt idx="101">
                  <c:v>223.882133895723</c:v>
                </c:pt>
                <c:pt idx="102">
                  <c:v>218.18984120093199</c:v>
                </c:pt>
                <c:pt idx="103">
                  <c:v>223.96106303351601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99-4716-B692-2EFCF36E6DA7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PrimeMarkets!$S$6:$S$125</c:f>
              <c:numCache>
                <c:formatCode>0</c:formatCode>
                <c:ptCount val="120"/>
                <c:pt idx="0">
                  <c:v>58.682232626020102</c:v>
                </c:pt>
                <c:pt idx="1">
                  <c:v>62.369616971991803</c:v>
                </c:pt>
                <c:pt idx="2">
                  <c:v>65.8928745205274</c:v>
                </c:pt>
                <c:pt idx="3">
                  <c:v>65.568975500174702</c:v>
                </c:pt>
                <c:pt idx="4">
                  <c:v>66.050173419708401</c:v>
                </c:pt>
                <c:pt idx="5">
                  <c:v>69.9455440375378</c:v>
                </c:pt>
                <c:pt idx="6">
                  <c:v>74.947283027209096</c:v>
                </c:pt>
                <c:pt idx="7">
                  <c:v>77.375858743556904</c:v>
                </c:pt>
                <c:pt idx="8">
                  <c:v>77.796995464841601</c:v>
                </c:pt>
                <c:pt idx="9">
                  <c:v>78.428321204125297</c:v>
                </c:pt>
                <c:pt idx="10">
                  <c:v>80.238582301489899</c:v>
                </c:pt>
                <c:pt idx="11">
                  <c:v>82.677860689204607</c:v>
                </c:pt>
                <c:pt idx="12">
                  <c:v>85.552262736319094</c:v>
                </c:pt>
                <c:pt idx="13">
                  <c:v>89.505209250014303</c:v>
                </c:pt>
                <c:pt idx="14">
                  <c:v>90.872527533399804</c:v>
                </c:pt>
                <c:pt idx="15">
                  <c:v>90.486134215839897</c:v>
                </c:pt>
                <c:pt idx="16">
                  <c:v>93.065172842733404</c:v>
                </c:pt>
                <c:pt idx="17">
                  <c:v>98.326450742232396</c:v>
                </c:pt>
                <c:pt idx="18">
                  <c:v>100.957544735817</c:v>
                </c:pt>
                <c:pt idx="19">
                  <c:v>100</c:v>
                </c:pt>
                <c:pt idx="20">
                  <c:v>100.3401657694</c:v>
                </c:pt>
                <c:pt idx="21">
                  <c:v>102.65037111049099</c:v>
                </c:pt>
                <c:pt idx="22">
                  <c:v>103.334121947222</c:v>
                </c:pt>
                <c:pt idx="23">
                  <c:v>102.504348901965</c:v>
                </c:pt>
                <c:pt idx="24">
                  <c:v>103.562801034522</c:v>
                </c:pt>
                <c:pt idx="25">
                  <c:v>106.43379845011199</c:v>
                </c:pt>
                <c:pt idx="26">
                  <c:v>108.770426057078</c:v>
                </c:pt>
                <c:pt idx="27">
                  <c:v>109.982968000794</c:v>
                </c:pt>
                <c:pt idx="28">
                  <c:v>112.726486559229</c:v>
                </c:pt>
                <c:pt idx="29">
                  <c:v>116.39983457647099</c:v>
                </c:pt>
                <c:pt idx="30">
                  <c:v>118.466557265329</c:v>
                </c:pt>
                <c:pt idx="31">
                  <c:v>120.581886997171</c:v>
                </c:pt>
                <c:pt idx="32">
                  <c:v>124.928779930554</c:v>
                </c:pt>
                <c:pt idx="33">
                  <c:v>129.73039727165801</c:v>
                </c:pt>
                <c:pt idx="34">
                  <c:v>134.45738299330301</c:v>
                </c:pt>
                <c:pt idx="35">
                  <c:v>139.22345629156601</c:v>
                </c:pt>
                <c:pt idx="36">
                  <c:v>144.47874952224299</c:v>
                </c:pt>
                <c:pt idx="37">
                  <c:v>150.590773046621</c:v>
                </c:pt>
                <c:pt idx="38">
                  <c:v>155.49468278292699</c:v>
                </c:pt>
                <c:pt idx="39">
                  <c:v>158.85623939153399</c:v>
                </c:pt>
                <c:pt idx="40">
                  <c:v>162.44298941813</c:v>
                </c:pt>
                <c:pt idx="41">
                  <c:v>166.11848218185</c:v>
                </c:pt>
                <c:pt idx="42">
                  <c:v>166.027150544824</c:v>
                </c:pt>
                <c:pt idx="43">
                  <c:v>164.63874573139699</c:v>
                </c:pt>
                <c:pt idx="44">
                  <c:v>168.45614155561501</c:v>
                </c:pt>
                <c:pt idx="45">
                  <c:v>175.55606557991899</c:v>
                </c:pt>
                <c:pt idx="46">
                  <c:v>173.332463664805</c:v>
                </c:pt>
                <c:pt idx="47">
                  <c:v>165.79375795688799</c:v>
                </c:pt>
                <c:pt idx="48">
                  <c:v>163.351911441395</c:v>
                </c:pt>
                <c:pt idx="49">
                  <c:v>162.528941742733</c:v>
                </c:pt>
                <c:pt idx="50">
                  <c:v>154.30580343230599</c:v>
                </c:pt>
                <c:pt idx="51">
                  <c:v>142.416621231281</c:v>
                </c:pt>
                <c:pt idx="52">
                  <c:v>131.592145742974</c:v>
                </c:pt>
                <c:pt idx="53">
                  <c:v>122.088076508729</c:v>
                </c:pt>
                <c:pt idx="54">
                  <c:v>120.998377608616</c:v>
                </c:pt>
                <c:pt idx="55">
                  <c:v>122.844736223276</c:v>
                </c:pt>
                <c:pt idx="56">
                  <c:v>118.824820627828</c:v>
                </c:pt>
                <c:pt idx="57">
                  <c:v>113.159090717333</c:v>
                </c:pt>
                <c:pt idx="58">
                  <c:v>111.045646195543</c:v>
                </c:pt>
                <c:pt idx="59">
                  <c:v>109.49342379781299</c:v>
                </c:pt>
                <c:pt idx="60">
                  <c:v>107.26470619827001</c:v>
                </c:pt>
                <c:pt idx="61">
                  <c:v>108.33427992779799</c:v>
                </c:pt>
                <c:pt idx="62">
                  <c:v>110.16535537873899</c:v>
                </c:pt>
                <c:pt idx="63">
                  <c:v>109.28350900383001</c:v>
                </c:pt>
                <c:pt idx="64">
                  <c:v>107.819403899601</c:v>
                </c:pt>
                <c:pt idx="65">
                  <c:v>107.721128442148</c:v>
                </c:pt>
                <c:pt idx="66">
                  <c:v>110.55963972630801</c:v>
                </c:pt>
                <c:pt idx="67">
                  <c:v>113.73382340782599</c:v>
                </c:pt>
                <c:pt idx="68">
                  <c:v>115.172356089137</c:v>
                </c:pt>
                <c:pt idx="69">
                  <c:v>116.42939931794</c:v>
                </c:pt>
                <c:pt idx="70">
                  <c:v>118.83934825557201</c:v>
                </c:pt>
                <c:pt idx="71">
                  <c:v>121.884585773778</c:v>
                </c:pt>
                <c:pt idx="72">
                  <c:v>126.051711042813</c:v>
                </c:pt>
                <c:pt idx="73">
                  <c:v>131.69973031403799</c:v>
                </c:pt>
                <c:pt idx="74">
                  <c:v>133.66336996981201</c:v>
                </c:pt>
                <c:pt idx="75">
                  <c:v>134.02144856886201</c:v>
                </c:pt>
                <c:pt idx="76">
                  <c:v>138.154951307255</c:v>
                </c:pt>
                <c:pt idx="77">
                  <c:v>142.99707103335101</c:v>
                </c:pt>
                <c:pt idx="78">
                  <c:v>143.28299012412401</c:v>
                </c:pt>
                <c:pt idx="79">
                  <c:v>142.366775070448</c:v>
                </c:pt>
                <c:pt idx="80">
                  <c:v>144.79152032619101</c:v>
                </c:pt>
                <c:pt idx="81">
                  <c:v>148.58876731199999</c:v>
                </c:pt>
                <c:pt idx="82">
                  <c:v>152.58325478484201</c:v>
                </c:pt>
                <c:pt idx="83">
                  <c:v>156.27140064761099</c:v>
                </c:pt>
                <c:pt idx="84">
                  <c:v>162.21149772210899</c:v>
                </c:pt>
                <c:pt idx="85">
                  <c:v>169.59764686656999</c:v>
                </c:pt>
                <c:pt idx="86">
                  <c:v>170.256752021068</c:v>
                </c:pt>
                <c:pt idx="87">
                  <c:v>168.59381777222001</c:v>
                </c:pt>
                <c:pt idx="88">
                  <c:v>172.417087083681</c:v>
                </c:pt>
                <c:pt idx="89">
                  <c:v>177.985186793228</c:v>
                </c:pt>
                <c:pt idx="90">
                  <c:v>179.931587061437</c:v>
                </c:pt>
                <c:pt idx="91">
                  <c:v>180.46101325704601</c:v>
                </c:pt>
                <c:pt idx="92">
                  <c:v>183.00043548667799</c:v>
                </c:pt>
                <c:pt idx="93">
                  <c:v>185.49193637422999</c:v>
                </c:pt>
                <c:pt idx="94">
                  <c:v>186.60503797507801</c:v>
                </c:pt>
                <c:pt idx="95">
                  <c:v>186.97563320650499</c:v>
                </c:pt>
                <c:pt idx="96">
                  <c:v>185.754191797603</c:v>
                </c:pt>
                <c:pt idx="97">
                  <c:v>183.095190044693</c:v>
                </c:pt>
                <c:pt idx="98">
                  <c:v>187.84951966635899</c:v>
                </c:pt>
                <c:pt idx="99">
                  <c:v>195.045820337859</c:v>
                </c:pt>
                <c:pt idx="100">
                  <c:v>196.72121598022301</c:v>
                </c:pt>
                <c:pt idx="101">
                  <c:v>201.26112222783399</c:v>
                </c:pt>
                <c:pt idx="102">
                  <c:v>209.64326669129099</c:v>
                </c:pt>
                <c:pt idx="103">
                  <c:v>214.20279710346301</c:v>
                </c:pt>
                <c:pt idx="104">
                  <c:v>217.77122420025</c:v>
                </c:pt>
                <c:pt idx="105">
                  <c:v>227.220728346127</c:v>
                </c:pt>
                <c:pt idx="106">
                  <c:v>227.70182258682399</c:v>
                </c:pt>
                <c:pt idx="107">
                  <c:v>219.010664086422</c:v>
                </c:pt>
                <c:pt idx="108">
                  <c:v>215.66707307902399</c:v>
                </c:pt>
                <c:pt idx="109">
                  <c:v>219.89751821919899</c:v>
                </c:pt>
                <c:pt idx="110">
                  <c:v>220.50851958193201</c:v>
                </c:pt>
                <c:pt idx="111">
                  <c:v>214.27950810021801</c:v>
                </c:pt>
                <c:pt idx="112">
                  <c:v>212.94471074224001</c:v>
                </c:pt>
                <c:pt idx="113">
                  <c:v>215.15197304526399</c:v>
                </c:pt>
                <c:pt idx="114">
                  <c:v>214.22408252157999</c:v>
                </c:pt>
                <c:pt idx="115">
                  <c:v>213.31689658362299</c:v>
                </c:pt>
                <c:pt idx="116">
                  <c:v>216.35782046540001</c:v>
                </c:pt>
                <c:pt idx="117">
                  <c:v>218.68120572751801</c:v>
                </c:pt>
                <c:pt idx="118">
                  <c:v>216.52024783955599</c:v>
                </c:pt>
                <c:pt idx="119">
                  <c:v>213.40600448803701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99-4716-B692-2EFCF36E6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PrimeMarkets!$P$22:$P$125</c:f>
              <c:numCache>
                <c:formatCode>#,##0_);[Red]\(#,##0\)</c:formatCode>
                <c:ptCount val="104"/>
                <c:pt idx="0">
                  <c:v>90.787929964765397</c:v>
                </c:pt>
                <c:pt idx="1">
                  <c:v>104.121592090025</c:v>
                </c:pt>
                <c:pt idx="2">
                  <c:v>96.751947241446302</c:v>
                </c:pt>
                <c:pt idx="3">
                  <c:v>100</c:v>
                </c:pt>
                <c:pt idx="4">
                  <c:v>103.00141869926701</c:v>
                </c:pt>
                <c:pt idx="5">
                  <c:v>109.15742427225</c:v>
                </c:pt>
                <c:pt idx="6">
                  <c:v>102.566459014613</c:v>
                </c:pt>
                <c:pt idx="7">
                  <c:v>103.949546720939</c:v>
                </c:pt>
                <c:pt idx="8">
                  <c:v>109.77148871962</c:v>
                </c:pt>
                <c:pt idx="9">
                  <c:v>107.203752843883</c:v>
                </c:pt>
                <c:pt idx="10">
                  <c:v>110.917900254175</c:v>
                </c:pt>
                <c:pt idx="11">
                  <c:v>116.35641453218101</c:v>
                </c:pt>
                <c:pt idx="12">
                  <c:v>117.22367927968899</c:v>
                </c:pt>
                <c:pt idx="13">
                  <c:v>119.964970431091</c:v>
                </c:pt>
                <c:pt idx="14">
                  <c:v>115.72646785809501</c:v>
                </c:pt>
                <c:pt idx="15">
                  <c:v>126.55026761995801</c:v>
                </c:pt>
                <c:pt idx="16">
                  <c:v>128.95295346224199</c:v>
                </c:pt>
                <c:pt idx="17">
                  <c:v>134.14538655556001</c:v>
                </c:pt>
                <c:pt idx="18">
                  <c:v>139.70251379688801</c:v>
                </c:pt>
                <c:pt idx="19">
                  <c:v>140.33425607662301</c:v>
                </c:pt>
                <c:pt idx="20">
                  <c:v>147.60608124971299</c:v>
                </c:pt>
                <c:pt idx="21">
                  <c:v>152.26732263984701</c:v>
                </c:pt>
                <c:pt idx="22">
                  <c:v>153.35906976960999</c:v>
                </c:pt>
                <c:pt idx="23">
                  <c:v>164.659175947579</c:v>
                </c:pt>
                <c:pt idx="24">
                  <c:v>173.03626430353299</c:v>
                </c:pt>
                <c:pt idx="25">
                  <c:v>171.633193450806</c:v>
                </c:pt>
                <c:pt idx="26">
                  <c:v>181.61880960151899</c:v>
                </c:pt>
                <c:pt idx="27">
                  <c:v>185.09120291862101</c:v>
                </c:pt>
                <c:pt idx="28">
                  <c:v>192.42677358734599</c:v>
                </c:pt>
                <c:pt idx="29">
                  <c:v>188.548044423964</c:v>
                </c:pt>
                <c:pt idx="30">
                  <c:v>186.717847611888</c:v>
                </c:pt>
                <c:pt idx="31">
                  <c:v>200.26150430840599</c:v>
                </c:pt>
                <c:pt idx="32">
                  <c:v>193.04024040756801</c:v>
                </c:pt>
                <c:pt idx="33">
                  <c:v>189.03570377586701</c:v>
                </c:pt>
                <c:pt idx="34">
                  <c:v>193.75146081319801</c:v>
                </c:pt>
                <c:pt idx="35">
                  <c:v>172.86728806908701</c:v>
                </c:pt>
                <c:pt idx="36">
                  <c:v>157.65432366149599</c:v>
                </c:pt>
                <c:pt idx="37">
                  <c:v>153.29308423548201</c:v>
                </c:pt>
                <c:pt idx="38">
                  <c:v>140.89833323894601</c:v>
                </c:pt>
                <c:pt idx="39">
                  <c:v>137.376388341417</c:v>
                </c:pt>
                <c:pt idx="40">
                  <c:v>129.39130725152501</c:v>
                </c:pt>
                <c:pt idx="41">
                  <c:v>139.86973149779601</c:v>
                </c:pt>
                <c:pt idx="42">
                  <c:v>119.863415523242</c:v>
                </c:pt>
                <c:pt idx="43">
                  <c:v>134.41918463443901</c:v>
                </c:pt>
                <c:pt idx="44">
                  <c:v>121.67670367321401</c:v>
                </c:pt>
                <c:pt idx="45">
                  <c:v>132.96031239488201</c:v>
                </c:pt>
                <c:pt idx="46">
                  <c:v>135.90884289362501</c:v>
                </c:pt>
                <c:pt idx="47">
                  <c:v>123.818323657756</c:v>
                </c:pt>
                <c:pt idx="48">
                  <c:v>134.92257103694899</c:v>
                </c:pt>
                <c:pt idx="49">
                  <c:v>124.615369790415</c:v>
                </c:pt>
                <c:pt idx="50">
                  <c:v>126.027912846101</c:v>
                </c:pt>
                <c:pt idx="51">
                  <c:v>139.506028563065</c:v>
                </c:pt>
                <c:pt idx="52">
                  <c:v>122.773023125696</c:v>
                </c:pt>
                <c:pt idx="53">
                  <c:v>135.15054051269399</c:v>
                </c:pt>
                <c:pt idx="54">
                  <c:v>139.05536124798601</c:v>
                </c:pt>
                <c:pt idx="55">
                  <c:v>143.49341655431201</c:v>
                </c:pt>
                <c:pt idx="56">
                  <c:v>152.05011909553701</c:v>
                </c:pt>
                <c:pt idx="57">
                  <c:v>147.50203754625699</c:v>
                </c:pt>
                <c:pt idx="58">
                  <c:v>164.32029416675499</c:v>
                </c:pt>
                <c:pt idx="59">
                  <c:v>162.149556589713</c:v>
                </c:pt>
                <c:pt idx="60">
                  <c:v>162.319117937653</c:v>
                </c:pt>
                <c:pt idx="61">
                  <c:v>173.77003024048901</c:v>
                </c:pt>
                <c:pt idx="62">
                  <c:v>176.57295332491501</c:v>
                </c:pt>
                <c:pt idx="63">
                  <c:v>175.37295027091901</c:v>
                </c:pt>
                <c:pt idx="64">
                  <c:v>180.09560471293901</c:v>
                </c:pt>
                <c:pt idx="65">
                  <c:v>187.63089425062699</c:v>
                </c:pt>
                <c:pt idx="66">
                  <c:v>191.446130110084</c:v>
                </c:pt>
                <c:pt idx="67">
                  <c:v>202.49687684105299</c:v>
                </c:pt>
                <c:pt idx="68">
                  <c:v>207.876772991465</c:v>
                </c:pt>
                <c:pt idx="69">
                  <c:v>223.60802746250701</c:v>
                </c:pt>
                <c:pt idx="70">
                  <c:v>221.17513841172399</c:v>
                </c:pt>
                <c:pt idx="71">
                  <c:v>225.78700250423901</c:v>
                </c:pt>
                <c:pt idx="72">
                  <c:v>238.50171605114301</c:v>
                </c:pt>
                <c:pt idx="73">
                  <c:v>231.56879982974601</c:v>
                </c:pt>
                <c:pt idx="74">
                  <c:v>239.061380583334</c:v>
                </c:pt>
                <c:pt idx="75">
                  <c:v>244.987029344093</c:v>
                </c:pt>
                <c:pt idx="76">
                  <c:v>263.28952776461801</c:v>
                </c:pt>
                <c:pt idx="77">
                  <c:v>243.462326424064</c:v>
                </c:pt>
                <c:pt idx="78">
                  <c:v>251.12039807828799</c:v>
                </c:pt>
                <c:pt idx="79">
                  <c:v>270.03512643500198</c:v>
                </c:pt>
                <c:pt idx="80">
                  <c:v>243.689475262141</c:v>
                </c:pt>
                <c:pt idx="81">
                  <c:v>284.62096222016999</c:v>
                </c:pt>
                <c:pt idx="82">
                  <c:v>272.15644941304203</c:v>
                </c:pt>
                <c:pt idx="83">
                  <c:v>286.455826372351</c:v>
                </c:pt>
                <c:pt idx="84">
                  <c:v>298.92378163543299</c:v>
                </c:pt>
                <c:pt idx="85">
                  <c:v>310.59151390826202</c:v>
                </c:pt>
                <c:pt idx="86">
                  <c:v>334.61388017479698</c:v>
                </c:pt>
                <c:pt idx="87">
                  <c:v>344.18591927787401</c:v>
                </c:pt>
                <c:pt idx="88">
                  <c:v>351.35364617279402</c:v>
                </c:pt>
                <c:pt idx="89">
                  <c:v>375.59283966533599</c:v>
                </c:pt>
                <c:pt idx="90">
                  <c:v>385.98541178643399</c:v>
                </c:pt>
                <c:pt idx="91">
                  <c:v>391.16197668484602</c:v>
                </c:pt>
                <c:pt idx="92">
                  <c:v>400.34860952369598</c:v>
                </c:pt>
                <c:pt idx="93">
                  <c:v>391.78655663507999</c:v>
                </c:pt>
                <c:pt idx="94">
                  <c:v>406.14201519487602</c:v>
                </c:pt>
                <c:pt idx="95">
                  <c:v>396.83997514628498</c:v>
                </c:pt>
                <c:pt idx="96">
                  <c:v>430.00588501423601</c:v>
                </c:pt>
                <c:pt idx="97">
                  <c:v>409.87403871234</c:v>
                </c:pt>
                <c:pt idx="98">
                  <c:v>416.99961211738702</c:v>
                </c:pt>
                <c:pt idx="99">
                  <c:v>433.224733283538</c:v>
                </c:pt>
                <c:pt idx="100">
                  <c:v>420.09144973515703</c:v>
                </c:pt>
                <c:pt idx="101">
                  <c:v>431.332161884752</c:v>
                </c:pt>
                <c:pt idx="102">
                  <c:v>399.38211662406098</c:v>
                </c:pt>
                <c:pt idx="103">
                  <c:v>400.56190982713002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ED-4874-A24D-3D32C1C69F0E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PrimeMarkets!$T$6:$T$125</c:f>
              <c:numCache>
                <c:formatCode>0</c:formatCode>
                <c:ptCount val="120"/>
                <c:pt idx="0">
                  <c:v>68.050542200253204</c:v>
                </c:pt>
                <c:pt idx="1">
                  <c:v>69.946399124767495</c:v>
                </c:pt>
                <c:pt idx="2">
                  <c:v>71.300382825991306</c:v>
                </c:pt>
                <c:pt idx="3">
                  <c:v>70.297188717056002</c:v>
                </c:pt>
                <c:pt idx="4">
                  <c:v>70.3876836858621</c:v>
                </c:pt>
                <c:pt idx="5">
                  <c:v>73.258823191030402</c:v>
                </c:pt>
                <c:pt idx="6">
                  <c:v>77.111920317647403</c:v>
                </c:pt>
                <c:pt idx="7">
                  <c:v>78.977024067577602</c:v>
                </c:pt>
                <c:pt idx="8">
                  <c:v>79.269139528248303</c:v>
                </c:pt>
                <c:pt idx="9">
                  <c:v>79.792226314054005</c:v>
                </c:pt>
                <c:pt idx="10">
                  <c:v>81.584364342555901</c:v>
                </c:pt>
                <c:pt idx="11">
                  <c:v>84.220252211143105</c:v>
                </c:pt>
                <c:pt idx="12">
                  <c:v>86.854370084879804</c:v>
                </c:pt>
                <c:pt idx="13">
                  <c:v>87.8397761794308</c:v>
                </c:pt>
                <c:pt idx="14">
                  <c:v>88.267902807956204</c:v>
                </c:pt>
                <c:pt idx="15">
                  <c:v>90.9210674947238</c:v>
                </c:pt>
                <c:pt idx="16">
                  <c:v>94.837661049589599</c:v>
                </c:pt>
                <c:pt idx="17">
                  <c:v>98.361793725788601</c:v>
                </c:pt>
                <c:pt idx="18">
                  <c:v>99.694064583495802</c:v>
                </c:pt>
                <c:pt idx="19">
                  <c:v>100</c:v>
                </c:pt>
                <c:pt idx="20">
                  <c:v>101.565716483166</c:v>
                </c:pt>
                <c:pt idx="21">
                  <c:v>102.843436971635</c:v>
                </c:pt>
                <c:pt idx="22">
                  <c:v>102.67003854984399</c:v>
                </c:pt>
                <c:pt idx="23">
                  <c:v>102.79053531957901</c:v>
                </c:pt>
                <c:pt idx="24">
                  <c:v>103.948137656255</c:v>
                </c:pt>
                <c:pt idx="25">
                  <c:v>106.687518456527</c:v>
                </c:pt>
                <c:pt idx="26">
                  <c:v>110.419890711175</c:v>
                </c:pt>
                <c:pt idx="27">
                  <c:v>112.064332214405</c:v>
                </c:pt>
                <c:pt idx="28">
                  <c:v>112.29140782449601</c:v>
                </c:pt>
                <c:pt idx="29">
                  <c:v>113.505284983392</c:v>
                </c:pt>
                <c:pt idx="30">
                  <c:v>116.466399267361</c:v>
                </c:pt>
                <c:pt idx="31">
                  <c:v>120.4993272585</c:v>
                </c:pt>
                <c:pt idx="32">
                  <c:v>126.697344535079</c:v>
                </c:pt>
                <c:pt idx="33">
                  <c:v>133.630156308713</c:v>
                </c:pt>
                <c:pt idx="34">
                  <c:v>135.010455003804</c:v>
                </c:pt>
                <c:pt idx="35">
                  <c:v>135.962642622065</c:v>
                </c:pt>
                <c:pt idx="36">
                  <c:v>143.720133737108</c:v>
                </c:pt>
                <c:pt idx="37">
                  <c:v>152.89248816385299</c:v>
                </c:pt>
                <c:pt idx="38">
                  <c:v>156.22215944573301</c:v>
                </c:pt>
                <c:pt idx="39">
                  <c:v>158.03215840383501</c:v>
                </c:pt>
                <c:pt idx="40">
                  <c:v>162.752323163602</c:v>
                </c:pt>
                <c:pt idx="41">
                  <c:v>167.592993418426</c:v>
                </c:pt>
                <c:pt idx="42">
                  <c:v>171.00384656653301</c:v>
                </c:pt>
                <c:pt idx="43">
                  <c:v>173.083229996066</c:v>
                </c:pt>
                <c:pt idx="44">
                  <c:v>175.06412212193999</c:v>
                </c:pt>
                <c:pt idx="45">
                  <c:v>177.90126042297399</c:v>
                </c:pt>
                <c:pt idx="46">
                  <c:v>178.501993734434</c:v>
                </c:pt>
                <c:pt idx="47">
                  <c:v>175.542925950784</c:v>
                </c:pt>
                <c:pt idx="48">
                  <c:v>172.582846726111</c:v>
                </c:pt>
                <c:pt idx="49">
                  <c:v>171.83788614720501</c:v>
                </c:pt>
                <c:pt idx="50">
                  <c:v>165.66051390256399</c:v>
                </c:pt>
                <c:pt idx="51">
                  <c:v>154.291100766727</c:v>
                </c:pt>
                <c:pt idx="52">
                  <c:v>142.93328494470299</c:v>
                </c:pt>
                <c:pt idx="53">
                  <c:v>135.58086659389701</c:v>
                </c:pt>
                <c:pt idx="54">
                  <c:v>133.048814216734</c:v>
                </c:pt>
                <c:pt idx="55">
                  <c:v>129.968522148076</c:v>
                </c:pt>
                <c:pt idx="56">
                  <c:v>127.73783433954701</c:v>
                </c:pt>
                <c:pt idx="57">
                  <c:v>128.64498091617699</c:v>
                </c:pt>
                <c:pt idx="58">
                  <c:v>124.868049602003</c:v>
                </c:pt>
                <c:pt idx="59">
                  <c:v>118.107057680284</c:v>
                </c:pt>
                <c:pt idx="60">
                  <c:v>118.11046256629</c:v>
                </c:pt>
                <c:pt idx="61">
                  <c:v>122.981211067722</c:v>
                </c:pt>
                <c:pt idx="62">
                  <c:v>122.61341560167401</c:v>
                </c:pt>
                <c:pt idx="63">
                  <c:v>118.50913382975899</c:v>
                </c:pt>
                <c:pt idx="64">
                  <c:v>118.360109794322</c:v>
                </c:pt>
                <c:pt idx="65">
                  <c:v>120.56938698521201</c:v>
                </c:pt>
                <c:pt idx="66">
                  <c:v>123.280308988193</c:v>
                </c:pt>
                <c:pt idx="67">
                  <c:v>124.05705502072099</c:v>
                </c:pt>
                <c:pt idx="68">
                  <c:v>124.999786364595</c:v>
                </c:pt>
                <c:pt idx="69">
                  <c:v>129.251182207684</c:v>
                </c:pt>
                <c:pt idx="70">
                  <c:v>133.34690219699701</c:v>
                </c:pt>
                <c:pt idx="71">
                  <c:v>135.09964591486701</c:v>
                </c:pt>
                <c:pt idx="72">
                  <c:v>139.43766203543601</c:v>
                </c:pt>
                <c:pt idx="73">
                  <c:v>146.86886004924099</c:v>
                </c:pt>
                <c:pt idx="74">
                  <c:v>150.748922129948</c:v>
                </c:pt>
                <c:pt idx="75">
                  <c:v>151.32604585496699</c:v>
                </c:pt>
                <c:pt idx="76">
                  <c:v>154.81992473907499</c:v>
                </c:pt>
                <c:pt idx="77">
                  <c:v>161.54237672236999</c:v>
                </c:pt>
                <c:pt idx="78">
                  <c:v>163.97174916436899</c:v>
                </c:pt>
                <c:pt idx="79">
                  <c:v>163.08019103131099</c:v>
                </c:pt>
                <c:pt idx="80">
                  <c:v>168.16843128079699</c:v>
                </c:pt>
                <c:pt idx="81">
                  <c:v>177.45038312045699</c:v>
                </c:pt>
                <c:pt idx="82">
                  <c:v>180.593987733684</c:v>
                </c:pt>
                <c:pt idx="83">
                  <c:v>180.64319513259201</c:v>
                </c:pt>
                <c:pt idx="84">
                  <c:v>190.691389222748</c:v>
                </c:pt>
                <c:pt idx="85">
                  <c:v>207.41917802430501</c:v>
                </c:pt>
                <c:pt idx="86">
                  <c:v>211.698873696275</c:v>
                </c:pt>
                <c:pt idx="87">
                  <c:v>207.57092836806399</c:v>
                </c:pt>
                <c:pt idx="88">
                  <c:v>210.53078325331299</c:v>
                </c:pt>
                <c:pt idx="89">
                  <c:v>216.99512911947201</c:v>
                </c:pt>
                <c:pt idx="90">
                  <c:v>222.236826486307</c:v>
                </c:pt>
                <c:pt idx="91">
                  <c:v>225.864792456533</c:v>
                </c:pt>
                <c:pt idx="92">
                  <c:v>229.816308484102</c:v>
                </c:pt>
                <c:pt idx="93">
                  <c:v>233.366176412665</c:v>
                </c:pt>
                <c:pt idx="94">
                  <c:v>236.248497343926</c:v>
                </c:pt>
                <c:pt idx="95">
                  <c:v>240.17861778019201</c:v>
                </c:pt>
                <c:pt idx="96">
                  <c:v>246.41085950012399</c:v>
                </c:pt>
                <c:pt idx="97">
                  <c:v>251.89436391206701</c:v>
                </c:pt>
                <c:pt idx="98">
                  <c:v>257.01868203964398</c:v>
                </c:pt>
                <c:pt idx="99">
                  <c:v>264.71692716135198</c:v>
                </c:pt>
                <c:pt idx="100">
                  <c:v>276.630859544776</c:v>
                </c:pt>
                <c:pt idx="101">
                  <c:v>293.22182689250798</c:v>
                </c:pt>
                <c:pt idx="102">
                  <c:v>306.60570692082501</c:v>
                </c:pt>
                <c:pt idx="103">
                  <c:v>315.31994232378798</c:v>
                </c:pt>
                <c:pt idx="104">
                  <c:v>332.89940143183202</c:v>
                </c:pt>
                <c:pt idx="105">
                  <c:v>357.23492398824999</c:v>
                </c:pt>
                <c:pt idx="106">
                  <c:v>359.29834165000898</c:v>
                </c:pt>
                <c:pt idx="107">
                  <c:v>351.37945130410901</c:v>
                </c:pt>
                <c:pt idx="108">
                  <c:v>360.35549348585499</c:v>
                </c:pt>
                <c:pt idx="109">
                  <c:v>375.663269655759</c:v>
                </c:pt>
                <c:pt idx="110">
                  <c:v>380.90032096884897</c:v>
                </c:pt>
                <c:pt idx="111">
                  <c:v>380.40278615751402</c:v>
                </c:pt>
                <c:pt idx="112">
                  <c:v>385.01012071876198</c:v>
                </c:pt>
                <c:pt idx="113">
                  <c:v>394.15039503234601</c:v>
                </c:pt>
                <c:pt idx="114">
                  <c:v>402.94262200106698</c:v>
                </c:pt>
                <c:pt idx="115">
                  <c:v>406.47650452604</c:v>
                </c:pt>
                <c:pt idx="116">
                  <c:v>408.26246294573599</c:v>
                </c:pt>
                <c:pt idx="117">
                  <c:v>411.845659417067</c:v>
                </c:pt>
                <c:pt idx="118">
                  <c:v>413.10401034161902</c:v>
                </c:pt>
                <c:pt idx="119">
                  <c:v>411.54221246948703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ED-4874-A24D-3D32C1C6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PrimeMarkets!$Q$22:$Q$125</c:f>
              <c:numCache>
                <c:formatCode>#,##0_);[Red]\(#,##0\)</c:formatCode>
                <c:ptCount val="104"/>
                <c:pt idx="0">
                  <c:v>89.119895350396405</c:v>
                </c:pt>
                <c:pt idx="1">
                  <c:v>99.1470678192875</c:v>
                </c:pt>
                <c:pt idx="2">
                  <c:v>97.789279498580996</c:v>
                </c:pt>
                <c:pt idx="3">
                  <c:v>100</c:v>
                </c:pt>
                <c:pt idx="4">
                  <c:v>103.208212954659</c:v>
                </c:pt>
                <c:pt idx="5">
                  <c:v>101.881662261796</c:v>
                </c:pt>
                <c:pt idx="6">
                  <c:v>105.07965525535499</c:v>
                </c:pt>
                <c:pt idx="7">
                  <c:v>103.552046709932</c:v>
                </c:pt>
                <c:pt idx="8">
                  <c:v>113.61096979361</c:v>
                </c:pt>
                <c:pt idx="9">
                  <c:v>112.86648683113999</c:v>
                </c:pt>
                <c:pt idx="10">
                  <c:v>119.438331983194</c:v>
                </c:pt>
                <c:pt idx="11">
                  <c:v>124.697146964715</c:v>
                </c:pt>
                <c:pt idx="12">
                  <c:v>124.622523621756</c:v>
                </c:pt>
                <c:pt idx="13">
                  <c:v>135.43665134277299</c:v>
                </c:pt>
                <c:pt idx="14">
                  <c:v>144.79010221128101</c:v>
                </c:pt>
                <c:pt idx="15">
                  <c:v>145.660477503305</c:v>
                </c:pt>
                <c:pt idx="16">
                  <c:v>153.57808817495999</c:v>
                </c:pt>
                <c:pt idx="17">
                  <c:v>162.746638843369</c:v>
                </c:pt>
                <c:pt idx="18">
                  <c:v>168.05383883756701</c:v>
                </c:pt>
                <c:pt idx="19">
                  <c:v>172.484580980679</c:v>
                </c:pt>
                <c:pt idx="20">
                  <c:v>187.14541443333999</c:v>
                </c:pt>
                <c:pt idx="21">
                  <c:v>199.83316786358299</c:v>
                </c:pt>
                <c:pt idx="22">
                  <c:v>202.474910591385</c:v>
                </c:pt>
                <c:pt idx="23">
                  <c:v>200.18555162067801</c:v>
                </c:pt>
                <c:pt idx="24">
                  <c:v>211.869013018602</c:v>
                </c:pt>
                <c:pt idx="25">
                  <c:v>224.478153315962</c:v>
                </c:pt>
                <c:pt idx="26">
                  <c:v>215.379955989156</c:v>
                </c:pt>
                <c:pt idx="27">
                  <c:v>218.22976523038901</c:v>
                </c:pt>
                <c:pt idx="28">
                  <c:v>225.82066633488</c:v>
                </c:pt>
                <c:pt idx="29">
                  <c:v>239.061170001996</c:v>
                </c:pt>
                <c:pt idx="30">
                  <c:v>241.53930150539099</c:v>
                </c:pt>
                <c:pt idx="31">
                  <c:v>226.53966269284999</c:v>
                </c:pt>
                <c:pt idx="32">
                  <c:v>225.27732625862001</c:v>
                </c:pt>
                <c:pt idx="33">
                  <c:v>230.51701850959299</c:v>
                </c:pt>
                <c:pt idx="34">
                  <c:v>210.22209126634399</c:v>
                </c:pt>
                <c:pt idx="35">
                  <c:v>221.390063185153</c:v>
                </c:pt>
                <c:pt idx="36">
                  <c:v>197.90386668662299</c:v>
                </c:pt>
                <c:pt idx="37">
                  <c:v>196.24296040470901</c:v>
                </c:pt>
                <c:pt idx="38">
                  <c:v>185.46938111363301</c:v>
                </c:pt>
                <c:pt idx="39">
                  <c:v>174.971401810402</c:v>
                </c:pt>
                <c:pt idx="40">
                  <c:v>185.85791402792501</c:v>
                </c:pt>
                <c:pt idx="41">
                  <c:v>157.37063935574301</c:v>
                </c:pt>
                <c:pt idx="42">
                  <c:v>168.563724108126</c:v>
                </c:pt>
                <c:pt idx="43">
                  <c:v>175.17008835934701</c:v>
                </c:pt>
                <c:pt idx="44">
                  <c:v>179.10329461312699</c:v>
                </c:pt>
                <c:pt idx="45">
                  <c:v>171.65758688517599</c:v>
                </c:pt>
                <c:pt idx="46">
                  <c:v>175.210196315883</c:v>
                </c:pt>
                <c:pt idx="47">
                  <c:v>177.94775079390101</c:v>
                </c:pt>
                <c:pt idx="48">
                  <c:v>180.878040381842</c:v>
                </c:pt>
                <c:pt idx="49">
                  <c:v>192.96616811902999</c:v>
                </c:pt>
                <c:pt idx="50">
                  <c:v>184.53513787261701</c:v>
                </c:pt>
                <c:pt idx="51">
                  <c:v>192.27486225803301</c:v>
                </c:pt>
                <c:pt idx="52">
                  <c:v>191.41414968599801</c:v>
                </c:pt>
                <c:pt idx="53">
                  <c:v>201.536050599085</c:v>
                </c:pt>
                <c:pt idx="54">
                  <c:v>215.31789452199899</c:v>
                </c:pt>
                <c:pt idx="55">
                  <c:v>223.72458782281899</c:v>
                </c:pt>
                <c:pt idx="56">
                  <c:v>222.015434575401</c:v>
                </c:pt>
                <c:pt idx="57">
                  <c:v>227.45668758296699</c:v>
                </c:pt>
                <c:pt idx="58">
                  <c:v>235.90439726075201</c:v>
                </c:pt>
                <c:pt idx="59">
                  <c:v>246.76888229315301</c:v>
                </c:pt>
                <c:pt idx="60">
                  <c:v>247.33624577798901</c:v>
                </c:pt>
                <c:pt idx="61">
                  <c:v>247.80299832645801</c:v>
                </c:pt>
                <c:pt idx="62">
                  <c:v>261.19664404453601</c:v>
                </c:pt>
                <c:pt idx="63">
                  <c:v>264.970189691467</c:v>
                </c:pt>
                <c:pt idx="64">
                  <c:v>267.06667597133401</c:v>
                </c:pt>
                <c:pt idx="65">
                  <c:v>275.93109151999403</c:v>
                </c:pt>
                <c:pt idx="66">
                  <c:v>283.557316525727</c:v>
                </c:pt>
                <c:pt idx="67">
                  <c:v>299.17752137766502</c:v>
                </c:pt>
                <c:pt idx="68">
                  <c:v>303.57214951463499</c:v>
                </c:pt>
                <c:pt idx="69">
                  <c:v>299.92628172537701</c:v>
                </c:pt>
                <c:pt idx="70">
                  <c:v>317.05507829552897</c:v>
                </c:pt>
                <c:pt idx="71">
                  <c:v>323.82802129926301</c:v>
                </c:pt>
                <c:pt idx="72">
                  <c:v>338.42552891486503</c:v>
                </c:pt>
                <c:pt idx="73">
                  <c:v>329.59977141368103</c:v>
                </c:pt>
                <c:pt idx="74">
                  <c:v>324.16251455979898</c:v>
                </c:pt>
                <c:pt idx="75">
                  <c:v>330.47881681837703</c:v>
                </c:pt>
                <c:pt idx="76">
                  <c:v>337.317872590712</c:v>
                </c:pt>
                <c:pt idx="77">
                  <c:v>348.66731717848597</c:v>
                </c:pt>
                <c:pt idx="78">
                  <c:v>326.42822895226902</c:v>
                </c:pt>
                <c:pt idx="79">
                  <c:v>324.17185304645</c:v>
                </c:pt>
                <c:pt idx="80">
                  <c:v>331.47086250142797</c:v>
                </c:pt>
                <c:pt idx="81">
                  <c:v>328.166534976246</c:v>
                </c:pt>
                <c:pt idx="82">
                  <c:v>345.08414729527601</c:v>
                </c:pt>
                <c:pt idx="83">
                  <c:v>346.10102995992003</c:v>
                </c:pt>
                <c:pt idx="84">
                  <c:v>365.71195064936899</c:v>
                </c:pt>
                <c:pt idx="85">
                  <c:v>351.91555053602798</c:v>
                </c:pt>
                <c:pt idx="86">
                  <c:v>363.16627141184398</c:v>
                </c:pt>
                <c:pt idx="87">
                  <c:v>402.47614133113302</c:v>
                </c:pt>
                <c:pt idx="88">
                  <c:v>366.853751853088</c:v>
                </c:pt>
                <c:pt idx="89">
                  <c:v>385.16629628573401</c:v>
                </c:pt>
                <c:pt idx="90">
                  <c:v>408.08322472673501</c:v>
                </c:pt>
                <c:pt idx="91">
                  <c:v>386.94016744468701</c:v>
                </c:pt>
                <c:pt idx="92">
                  <c:v>404.05927951852198</c:v>
                </c:pt>
                <c:pt idx="93">
                  <c:v>395.727983019953</c:v>
                </c:pt>
                <c:pt idx="94">
                  <c:v>404.55316678231998</c:v>
                </c:pt>
                <c:pt idx="95">
                  <c:v>393.94107651099398</c:v>
                </c:pt>
                <c:pt idx="96">
                  <c:v>413.41875288207598</c:v>
                </c:pt>
                <c:pt idx="97">
                  <c:v>386.23973656810699</c:v>
                </c:pt>
                <c:pt idx="98">
                  <c:v>409.18265923893199</c:v>
                </c:pt>
                <c:pt idx="99">
                  <c:v>397.404630518452</c:v>
                </c:pt>
                <c:pt idx="100">
                  <c:v>403.199594429954</c:v>
                </c:pt>
                <c:pt idx="101">
                  <c:v>406.06484632028202</c:v>
                </c:pt>
                <c:pt idx="102">
                  <c:v>407.88312982636501</c:v>
                </c:pt>
                <c:pt idx="103">
                  <c:v>398.16209195643398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A9-4A16-A6E6-DF8EC6CAB2CF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PrimeMarkets!$U$6:$U$125</c:f>
              <c:numCache>
                <c:formatCode>0</c:formatCode>
                <c:ptCount val="120"/>
                <c:pt idx="0">
                  <c:v>69.066112237727395</c:v>
                </c:pt>
                <c:pt idx="1">
                  <c:v>67.936635338746001</c:v>
                </c:pt>
                <c:pt idx="2">
                  <c:v>69.871612355176396</c:v>
                </c:pt>
                <c:pt idx="3">
                  <c:v>74.466462847550602</c:v>
                </c:pt>
                <c:pt idx="4">
                  <c:v>76.545467486666197</c:v>
                </c:pt>
                <c:pt idx="5">
                  <c:v>76.925538934882695</c:v>
                </c:pt>
                <c:pt idx="6">
                  <c:v>79.191783940958501</c:v>
                </c:pt>
                <c:pt idx="7">
                  <c:v>82.145263530859495</c:v>
                </c:pt>
                <c:pt idx="8">
                  <c:v>83.605629660462299</c:v>
                </c:pt>
                <c:pt idx="9">
                  <c:v>84.820363012595493</c:v>
                </c:pt>
                <c:pt idx="10">
                  <c:v>85.1204473042839</c:v>
                </c:pt>
                <c:pt idx="11">
                  <c:v>85.664404746367296</c:v>
                </c:pt>
                <c:pt idx="12">
                  <c:v>87.902185546971495</c:v>
                </c:pt>
                <c:pt idx="13">
                  <c:v>91.006390883675707</c:v>
                </c:pt>
                <c:pt idx="14">
                  <c:v>93.696536918363705</c:v>
                </c:pt>
                <c:pt idx="15">
                  <c:v>95.093871655669702</c:v>
                </c:pt>
                <c:pt idx="16">
                  <c:v>96.445111117105398</c:v>
                </c:pt>
                <c:pt idx="17">
                  <c:v>98.469501549162203</c:v>
                </c:pt>
                <c:pt idx="18">
                  <c:v>99.3977047588061</c:v>
                </c:pt>
                <c:pt idx="19">
                  <c:v>100</c:v>
                </c:pt>
                <c:pt idx="20">
                  <c:v>102.227099460828</c:v>
                </c:pt>
                <c:pt idx="21">
                  <c:v>105.59853225044699</c:v>
                </c:pt>
                <c:pt idx="22">
                  <c:v>107.811071918255</c:v>
                </c:pt>
                <c:pt idx="23">
                  <c:v>108.500130316612</c:v>
                </c:pt>
                <c:pt idx="24">
                  <c:v>109.76628468543799</c:v>
                </c:pt>
                <c:pt idx="25">
                  <c:v>112.708519201461</c:v>
                </c:pt>
                <c:pt idx="26">
                  <c:v>117.154096995584</c:v>
                </c:pt>
                <c:pt idx="27">
                  <c:v>121.073591219205</c:v>
                </c:pt>
                <c:pt idx="28">
                  <c:v>124.908353599531</c:v>
                </c:pt>
                <c:pt idx="29">
                  <c:v>128.82445316785001</c:v>
                </c:pt>
                <c:pt idx="30">
                  <c:v>132.85327517981599</c:v>
                </c:pt>
                <c:pt idx="31">
                  <c:v>138.36288467736799</c:v>
                </c:pt>
                <c:pt idx="32">
                  <c:v>145.44035916492399</c:v>
                </c:pt>
                <c:pt idx="33">
                  <c:v>152.26453423941899</c:v>
                </c:pt>
                <c:pt idx="34">
                  <c:v>155.69118205877601</c:v>
                </c:pt>
                <c:pt idx="35">
                  <c:v>159.40760824336701</c:v>
                </c:pt>
                <c:pt idx="36">
                  <c:v>169.81945786531</c:v>
                </c:pt>
                <c:pt idx="37">
                  <c:v>182.27336787026201</c:v>
                </c:pt>
                <c:pt idx="38">
                  <c:v>183.47656338626899</c:v>
                </c:pt>
                <c:pt idx="39">
                  <c:v>181.665391028985</c:v>
                </c:pt>
                <c:pt idx="40">
                  <c:v>188.079945604133</c:v>
                </c:pt>
                <c:pt idx="41">
                  <c:v>193.23510169902701</c:v>
                </c:pt>
                <c:pt idx="42">
                  <c:v>189.22128300266601</c:v>
                </c:pt>
                <c:pt idx="43">
                  <c:v>187.30904628659701</c:v>
                </c:pt>
                <c:pt idx="44">
                  <c:v>194.345187092023</c:v>
                </c:pt>
                <c:pt idx="45">
                  <c:v>199.41825167744301</c:v>
                </c:pt>
                <c:pt idx="46">
                  <c:v>193.95744385661499</c:v>
                </c:pt>
                <c:pt idx="47">
                  <c:v>186.73299489611799</c:v>
                </c:pt>
                <c:pt idx="48">
                  <c:v>184.47955737352399</c:v>
                </c:pt>
                <c:pt idx="49">
                  <c:v>181.91961846358799</c:v>
                </c:pt>
                <c:pt idx="50">
                  <c:v>169.50024456756901</c:v>
                </c:pt>
                <c:pt idx="51">
                  <c:v>156.68871579290001</c:v>
                </c:pt>
                <c:pt idx="52">
                  <c:v>151.475103876964</c:v>
                </c:pt>
                <c:pt idx="53">
                  <c:v>148.25080252544899</c:v>
                </c:pt>
                <c:pt idx="54">
                  <c:v>145.06460726539899</c:v>
                </c:pt>
                <c:pt idx="55">
                  <c:v>141.31635845516499</c:v>
                </c:pt>
                <c:pt idx="56">
                  <c:v>137.11938947595399</c:v>
                </c:pt>
                <c:pt idx="57">
                  <c:v>132.41089921440101</c:v>
                </c:pt>
                <c:pt idx="58">
                  <c:v>132.27179705080599</c:v>
                </c:pt>
                <c:pt idx="59">
                  <c:v>133.82404609506801</c:v>
                </c:pt>
                <c:pt idx="60">
                  <c:v>131.951423401054</c:v>
                </c:pt>
                <c:pt idx="61">
                  <c:v>129.89054245790001</c:v>
                </c:pt>
                <c:pt idx="62">
                  <c:v>130.36544766252601</c:v>
                </c:pt>
                <c:pt idx="63">
                  <c:v>131.330024405833</c:v>
                </c:pt>
                <c:pt idx="64">
                  <c:v>131.925135899406</c:v>
                </c:pt>
                <c:pt idx="65">
                  <c:v>134.27663789276099</c:v>
                </c:pt>
                <c:pt idx="66">
                  <c:v>136.83573027458101</c:v>
                </c:pt>
                <c:pt idx="67">
                  <c:v>137.715872859093</c:v>
                </c:pt>
                <c:pt idx="68">
                  <c:v>140.94253557438299</c:v>
                </c:pt>
                <c:pt idx="69">
                  <c:v>149.280048221165</c:v>
                </c:pt>
                <c:pt idx="70">
                  <c:v>152.786256617124</c:v>
                </c:pt>
                <c:pt idx="71">
                  <c:v>150.77967428072901</c:v>
                </c:pt>
                <c:pt idx="72">
                  <c:v>153.51084253399901</c:v>
                </c:pt>
                <c:pt idx="73">
                  <c:v>160.273406737812</c:v>
                </c:pt>
                <c:pt idx="74">
                  <c:v>164.58470916961201</c:v>
                </c:pt>
                <c:pt idx="75">
                  <c:v>165.85257385737299</c:v>
                </c:pt>
                <c:pt idx="76">
                  <c:v>169.01031218649001</c:v>
                </c:pt>
                <c:pt idx="77">
                  <c:v>172.94881487591499</c:v>
                </c:pt>
                <c:pt idx="78">
                  <c:v>174.163079738047</c:v>
                </c:pt>
                <c:pt idx="79">
                  <c:v>175.04314355587201</c:v>
                </c:pt>
                <c:pt idx="80">
                  <c:v>178.94814962874099</c:v>
                </c:pt>
                <c:pt idx="81">
                  <c:v>184.09874896791499</c:v>
                </c:pt>
                <c:pt idx="82">
                  <c:v>188.575914963841</c:v>
                </c:pt>
                <c:pt idx="83">
                  <c:v>193.01402939006701</c:v>
                </c:pt>
                <c:pt idx="84">
                  <c:v>200.644561220307</c:v>
                </c:pt>
                <c:pt idx="85">
                  <c:v>209.76787897632801</c:v>
                </c:pt>
                <c:pt idx="86">
                  <c:v>211.19203832461699</c:v>
                </c:pt>
                <c:pt idx="87">
                  <c:v>208.19475520071401</c:v>
                </c:pt>
                <c:pt idx="88">
                  <c:v>208.24112794458</c:v>
                </c:pt>
                <c:pt idx="89">
                  <c:v>209.713365674416</c:v>
                </c:pt>
                <c:pt idx="90">
                  <c:v>211.702071593928</c:v>
                </c:pt>
                <c:pt idx="91">
                  <c:v>212.896848428076</c:v>
                </c:pt>
                <c:pt idx="92">
                  <c:v>212.17624654961801</c:v>
                </c:pt>
                <c:pt idx="93">
                  <c:v>211.32457799617401</c:v>
                </c:pt>
                <c:pt idx="94">
                  <c:v>213.619040575524</c:v>
                </c:pt>
                <c:pt idx="95">
                  <c:v>216.72737751521899</c:v>
                </c:pt>
                <c:pt idx="96">
                  <c:v>215.94749732755901</c:v>
                </c:pt>
                <c:pt idx="97">
                  <c:v>212.331006183938</c:v>
                </c:pt>
                <c:pt idx="98">
                  <c:v>215.172346235459</c:v>
                </c:pt>
                <c:pt idx="99">
                  <c:v>223.31365866989</c:v>
                </c:pt>
                <c:pt idx="100">
                  <c:v>230.42266499301701</c:v>
                </c:pt>
                <c:pt idx="101">
                  <c:v>239.75190052105401</c:v>
                </c:pt>
                <c:pt idx="102">
                  <c:v>249.546080094025</c:v>
                </c:pt>
                <c:pt idx="103">
                  <c:v>255.29660604383301</c:v>
                </c:pt>
                <c:pt idx="104">
                  <c:v>260.58844980759898</c:v>
                </c:pt>
                <c:pt idx="105">
                  <c:v>267.13659261741401</c:v>
                </c:pt>
                <c:pt idx="106">
                  <c:v>267.31986016592901</c:v>
                </c:pt>
                <c:pt idx="107">
                  <c:v>264.967188453022</c:v>
                </c:pt>
                <c:pt idx="108">
                  <c:v>265.53851124628801</c:v>
                </c:pt>
                <c:pt idx="109">
                  <c:v>269.57337811470097</c:v>
                </c:pt>
                <c:pt idx="110">
                  <c:v>274.78471870163401</c:v>
                </c:pt>
                <c:pt idx="111">
                  <c:v>276.31099440765598</c:v>
                </c:pt>
                <c:pt idx="112">
                  <c:v>277.12118052076602</c:v>
                </c:pt>
                <c:pt idx="113">
                  <c:v>279.90625559804499</c:v>
                </c:pt>
                <c:pt idx="114">
                  <c:v>282.19696327962203</c:v>
                </c:pt>
                <c:pt idx="115">
                  <c:v>283.16431587991002</c:v>
                </c:pt>
                <c:pt idx="116">
                  <c:v>283.62948369414698</c:v>
                </c:pt>
                <c:pt idx="117">
                  <c:v>281.71320827038397</c:v>
                </c:pt>
                <c:pt idx="118">
                  <c:v>278.60431289358797</c:v>
                </c:pt>
                <c:pt idx="119">
                  <c:v>278.74120902174701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A9-4A16-A6E6-DF8EC6CA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PrimeMarkets!$R$22:$R$125</c:f>
              <c:numCache>
                <c:formatCode>#,##0_);[Red]\(#,##0\)</c:formatCode>
                <c:ptCount val="104"/>
                <c:pt idx="0">
                  <c:v>92.938401164775698</c:v>
                </c:pt>
                <c:pt idx="1">
                  <c:v>99.255655689252393</c:v>
                </c:pt>
                <c:pt idx="2">
                  <c:v>100.830342236032</c:v>
                </c:pt>
                <c:pt idx="3">
                  <c:v>100</c:v>
                </c:pt>
                <c:pt idx="4">
                  <c:v>103.50962984030301</c:v>
                </c:pt>
                <c:pt idx="5">
                  <c:v>111.849910001921</c:v>
                </c:pt>
                <c:pt idx="6">
                  <c:v>114.024028478312</c:v>
                </c:pt>
                <c:pt idx="7">
                  <c:v>113.779372814936</c:v>
                </c:pt>
                <c:pt idx="8">
                  <c:v>121.47783638360001</c:v>
                </c:pt>
                <c:pt idx="9">
                  <c:v>127.596923002127</c:v>
                </c:pt>
                <c:pt idx="10">
                  <c:v>132.146728796209</c:v>
                </c:pt>
                <c:pt idx="11">
                  <c:v>140.40743785089501</c:v>
                </c:pt>
                <c:pt idx="12">
                  <c:v>142.607304838071</c:v>
                </c:pt>
                <c:pt idx="13">
                  <c:v>152.259237248434</c:v>
                </c:pt>
                <c:pt idx="14">
                  <c:v>161.19729551209099</c:v>
                </c:pt>
                <c:pt idx="15">
                  <c:v>161.29865429946901</c:v>
                </c:pt>
                <c:pt idx="16">
                  <c:v>170.570067259902</c:v>
                </c:pt>
                <c:pt idx="17">
                  <c:v>174.79016491867199</c:v>
                </c:pt>
                <c:pt idx="18">
                  <c:v>185.25199219033101</c:v>
                </c:pt>
                <c:pt idx="19">
                  <c:v>187.248356299877</c:v>
                </c:pt>
                <c:pt idx="20">
                  <c:v>197.14679272044199</c:v>
                </c:pt>
                <c:pt idx="21">
                  <c:v>200.79348574222001</c:v>
                </c:pt>
                <c:pt idx="22">
                  <c:v>212.18034435536899</c:v>
                </c:pt>
                <c:pt idx="23">
                  <c:v>207.25814909227199</c:v>
                </c:pt>
                <c:pt idx="24">
                  <c:v>222.00222976848201</c:v>
                </c:pt>
                <c:pt idx="25">
                  <c:v>214.90894968005699</c:v>
                </c:pt>
                <c:pt idx="26">
                  <c:v>214.06871113513299</c:v>
                </c:pt>
                <c:pt idx="27">
                  <c:v>213.679463869887</c:v>
                </c:pt>
                <c:pt idx="28">
                  <c:v>217.96536365263901</c:v>
                </c:pt>
                <c:pt idx="29">
                  <c:v>228.70954653720301</c:v>
                </c:pt>
                <c:pt idx="30">
                  <c:v>232.92509930692901</c:v>
                </c:pt>
                <c:pt idx="31">
                  <c:v>218.648292407642</c:v>
                </c:pt>
                <c:pt idx="32">
                  <c:v>213.90193591799701</c:v>
                </c:pt>
                <c:pt idx="33">
                  <c:v>209.26245242245599</c:v>
                </c:pt>
                <c:pt idx="34">
                  <c:v>213.428924738213</c:v>
                </c:pt>
                <c:pt idx="35">
                  <c:v>212.25225452182301</c:v>
                </c:pt>
                <c:pt idx="36">
                  <c:v>197.12449471010501</c:v>
                </c:pt>
                <c:pt idx="37">
                  <c:v>191.42532043307801</c:v>
                </c:pt>
                <c:pt idx="38">
                  <c:v>178.52558340875899</c:v>
                </c:pt>
                <c:pt idx="39">
                  <c:v>162.13412167091599</c:v>
                </c:pt>
                <c:pt idx="40">
                  <c:v>174.723438133538</c:v>
                </c:pt>
                <c:pt idx="41">
                  <c:v>163.963085963579</c:v>
                </c:pt>
                <c:pt idx="42">
                  <c:v>176.51664533476</c:v>
                </c:pt>
                <c:pt idx="43">
                  <c:v>181.59693230380901</c:v>
                </c:pt>
                <c:pt idx="44">
                  <c:v>173.458214761379</c:v>
                </c:pt>
                <c:pt idx="45">
                  <c:v>182.69208814970699</c:v>
                </c:pt>
                <c:pt idx="46">
                  <c:v>186.397298460722</c:v>
                </c:pt>
                <c:pt idx="47">
                  <c:v>193.39856496747399</c:v>
                </c:pt>
                <c:pt idx="48">
                  <c:v>193.46649995751599</c:v>
                </c:pt>
                <c:pt idx="49">
                  <c:v>200.12724221200199</c:v>
                </c:pt>
                <c:pt idx="50">
                  <c:v>198.64913233879901</c:v>
                </c:pt>
                <c:pt idx="51">
                  <c:v>208.42924590470699</c:v>
                </c:pt>
                <c:pt idx="52">
                  <c:v>211.53035141146199</c:v>
                </c:pt>
                <c:pt idx="53">
                  <c:v>224.745779185933</c:v>
                </c:pt>
                <c:pt idx="54">
                  <c:v>231.63033347216799</c:v>
                </c:pt>
                <c:pt idx="55">
                  <c:v>242.76100614938599</c:v>
                </c:pt>
                <c:pt idx="56">
                  <c:v>249.06224958676501</c:v>
                </c:pt>
                <c:pt idx="57">
                  <c:v>258.63764171559899</c:v>
                </c:pt>
                <c:pt idx="58">
                  <c:v>258.30109135653902</c:v>
                </c:pt>
                <c:pt idx="59">
                  <c:v>281.730951783362</c:v>
                </c:pt>
                <c:pt idx="60">
                  <c:v>285.596322831441</c:v>
                </c:pt>
                <c:pt idx="61">
                  <c:v>288.45322418997301</c:v>
                </c:pt>
                <c:pt idx="62">
                  <c:v>305.891447783373</c:v>
                </c:pt>
                <c:pt idx="63">
                  <c:v>302.70897054572703</c:v>
                </c:pt>
                <c:pt idx="64">
                  <c:v>307.24587054271598</c:v>
                </c:pt>
                <c:pt idx="65">
                  <c:v>337.79395111376903</c:v>
                </c:pt>
                <c:pt idx="66">
                  <c:v>322.04914916156901</c:v>
                </c:pt>
                <c:pt idx="67">
                  <c:v>342.46649799934897</c:v>
                </c:pt>
                <c:pt idx="68">
                  <c:v>337.21181179099801</c:v>
                </c:pt>
                <c:pt idx="69">
                  <c:v>370.20138869835802</c:v>
                </c:pt>
                <c:pt idx="70">
                  <c:v>357.419913561437</c:v>
                </c:pt>
                <c:pt idx="71">
                  <c:v>366.26035982661</c:v>
                </c:pt>
                <c:pt idx="72">
                  <c:v>377.25600458137802</c:v>
                </c:pt>
                <c:pt idx="73">
                  <c:v>379.475930376826</c:v>
                </c:pt>
                <c:pt idx="74">
                  <c:v>377.65011620691502</c:v>
                </c:pt>
                <c:pt idx="75">
                  <c:v>382.952228393859</c:v>
                </c:pt>
                <c:pt idx="76">
                  <c:v>389.50351881545998</c:v>
                </c:pt>
                <c:pt idx="77">
                  <c:v>387.73959302026901</c:v>
                </c:pt>
                <c:pt idx="78">
                  <c:v>399.03448598549699</c:v>
                </c:pt>
                <c:pt idx="79">
                  <c:v>405.61151363335898</c:v>
                </c:pt>
                <c:pt idx="80">
                  <c:v>392.113129478654</c:v>
                </c:pt>
                <c:pt idx="81">
                  <c:v>379.573296427142</c:v>
                </c:pt>
                <c:pt idx="82">
                  <c:v>393.97899779310302</c:v>
                </c:pt>
                <c:pt idx="83">
                  <c:v>399.37797905758498</c:v>
                </c:pt>
                <c:pt idx="84">
                  <c:v>400.76634925703797</c:v>
                </c:pt>
                <c:pt idx="85">
                  <c:v>423.91593662001497</c:v>
                </c:pt>
                <c:pt idx="86">
                  <c:v>463.36902393429602</c:v>
                </c:pt>
                <c:pt idx="87">
                  <c:v>452.353886320762</c:v>
                </c:pt>
                <c:pt idx="88">
                  <c:v>446.90963499980501</c:v>
                </c:pt>
                <c:pt idx="89">
                  <c:v>498.95572941024801</c:v>
                </c:pt>
                <c:pt idx="90">
                  <c:v>434.33549927774197</c:v>
                </c:pt>
                <c:pt idx="91">
                  <c:v>463.63764861866002</c:v>
                </c:pt>
                <c:pt idx="92">
                  <c:v>422.78809391499698</c:v>
                </c:pt>
                <c:pt idx="93">
                  <c:v>420.56061694370902</c:v>
                </c:pt>
                <c:pt idx="94">
                  <c:v>404.60437565151602</c:v>
                </c:pt>
                <c:pt idx="95">
                  <c:v>422.19413777789498</c:v>
                </c:pt>
                <c:pt idx="96">
                  <c:v>405.50615502186702</c:v>
                </c:pt>
                <c:pt idx="97">
                  <c:v>464.11195092396298</c:v>
                </c:pt>
                <c:pt idx="98">
                  <c:v>400.84055815434999</c:v>
                </c:pt>
                <c:pt idx="99">
                  <c:v>426.54548372434698</c:v>
                </c:pt>
                <c:pt idx="100">
                  <c:v>414.484491953364</c:v>
                </c:pt>
                <c:pt idx="101">
                  <c:v>382.95053962040402</c:v>
                </c:pt>
                <c:pt idx="102">
                  <c:v>404.92717865242901</c:v>
                </c:pt>
                <c:pt idx="103">
                  <c:v>415.07822915741099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F-41CC-8F19-25901DCE445C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PrimeMarkets!$V$6:$V$125</c:f>
              <c:numCache>
                <c:formatCode>0</c:formatCode>
                <c:ptCount val="120"/>
                <c:pt idx="0">
                  <c:v>62.229129856133</c:v>
                </c:pt>
                <c:pt idx="1">
                  <c:v>62.929833079985102</c:v>
                </c:pt>
                <c:pt idx="2">
                  <c:v>64.048494360642593</c:v>
                </c:pt>
                <c:pt idx="3">
                  <c:v>65.127984677598903</c:v>
                </c:pt>
                <c:pt idx="4">
                  <c:v>67.695257891085404</c:v>
                </c:pt>
                <c:pt idx="5">
                  <c:v>71.079928171321995</c:v>
                </c:pt>
                <c:pt idx="6">
                  <c:v>72.672915065479003</c:v>
                </c:pt>
                <c:pt idx="7">
                  <c:v>73.322792971541503</c:v>
                </c:pt>
                <c:pt idx="8">
                  <c:v>74.833137842281303</c:v>
                </c:pt>
                <c:pt idx="9">
                  <c:v>77.281032273414795</c:v>
                </c:pt>
                <c:pt idx="10">
                  <c:v>79.912171260198306</c:v>
                </c:pt>
                <c:pt idx="11">
                  <c:v>82.191870315195402</c:v>
                </c:pt>
                <c:pt idx="12">
                  <c:v>84.690998033906297</c:v>
                </c:pt>
                <c:pt idx="13">
                  <c:v>86.877629288654404</c:v>
                </c:pt>
                <c:pt idx="14">
                  <c:v>88.7486362749638</c:v>
                </c:pt>
                <c:pt idx="15">
                  <c:v>91.324512441380307</c:v>
                </c:pt>
                <c:pt idx="16">
                  <c:v>95.772350918522406</c:v>
                </c:pt>
                <c:pt idx="17">
                  <c:v>100.44659509814601</c:v>
                </c:pt>
                <c:pt idx="18">
                  <c:v>100.522213339787</c:v>
                </c:pt>
                <c:pt idx="19">
                  <c:v>100</c:v>
                </c:pt>
                <c:pt idx="20">
                  <c:v>104.26205851169399</c:v>
                </c:pt>
                <c:pt idx="21">
                  <c:v>110.07620911183101</c:v>
                </c:pt>
                <c:pt idx="22">
                  <c:v>112.61906245152601</c:v>
                </c:pt>
                <c:pt idx="23">
                  <c:v>113.63777109153099</c:v>
                </c:pt>
                <c:pt idx="24">
                  <c:v>117.128880393956</c:v>
                </c:pt>
                <c:pt idx="25">
                  <c:v>122.30442920061</c:v>
                </c:pt>
                <c:pt idx="26">
                  <c:v>127.468950314472</c:v>
                </c:pt>
                <c:pt idx="27">
                  <c:v>131.44829724308201</c:v>
                </c:pt>
                <c:pt idx="28">
                  <c:v>135.69827253404699</c:v>
                </c:pt>
                <c:pt idx="29">
                  <c:v>140.59222508346801</c:v>
                </c:pt>
                <c:pt idx="30">
                  <c:v>143.71573267513699</c:v>
                </c:pt>
                <c:pt idx="31">
                  <c:v>146.80786941726299</c:v>
                </c:pt>
                <c:pt idx="32">
                  <c:v>153.77267368929199</c:v>
                </c:pt>
                <c:pt idx="33">
                  <c:v>162.61186752774901</c:v>
                </c:pt>
                <c:pt idx="34">
                  <c:v>166.87058963632199</c:v>
                </c:pt>
                <c:pt idx="35">
                  <c:v>168.60148349356399</c:v>
                </c:pt>
                <c:pt idx="36">
                  <c:v>174.50076622757899</c:v>
                </c:pt>
                <c:pt idx="37">
                  <c:v>184.08083234315399</c:v>
                </c:pt>
                <c:pt idx="38">
                  <c:v>190.10918276500001</c:v>
                </c:pt>
                <c:pt idx="39">
                  <c:v>190.83020072648901</c:v>
                </c:pt>
                <c:pt idx="40">
                  <c:v>190.584239751821</c:v>
                </c:pt>
                <c:pt idx="41">
                  <c:v>189.40104101860501</c:v>
                </c:pt>
                <c:pt idx="42">
                  <c:v>186.93317394358701</c:v>
                </c:pt>
                <c:pt idx="43">
                  <c:v>187.01482524110401</c:v>
                </c:pt>
                <c:pt idx="44">
                  <c:v>192.01812768772899</c:v>
                </c:pt>
                <c:pt idx="45">
                  <c:v>196.87232557870101</c:v>
                </c:pt>
                <c:pt idx="46">
                  <c:v>190.34793255101999</c:v>
                </c:pt>
                <c:pt idx="47">
                  <c:v>180.125285214088</c:v>
                </c:pt>
                <c:pt idx="48">
                  <c:v>176.52888939172101</c:v>
                </c:pt>
                <c:pt idx="49">
                  <c:v>174.72522397249099</c:v>
                </c:pt>
                <c:pt idx="50">
                  <c:v>166.18223102782599</c:v>
                </c:pt>
                <c:pt idx="51">
                  <c:v>156.21777651975901</c:v>
                </c:pt>
                <c:pt idx="52">
                  <c:v>148.47824481970699</c:v>
                </c:pt>
                <c:pt idx="53">
                  <c:v>137.93059390423099</c:v>
                </c:pt>
                <c:pt idx="54">
                  <c:v>129.18886754986201</c:v>
                </c:pt>
                <c:pt idx="55">
                  <c:v>126.279134012901</c:v>
                </c:pt>
                <c:pt idx="56">
                  <c:v>126.65443228794901</c:v>
                </c:pt>
                <c:pt idx="57">
                  <c:v>125.50845318108099</c:v>
                </c:pt>
                <c:pt idx="58">
                  <c:v>125.901989217554</c:v>
                </c:pt>
                <c:pt idx="59">
                  <c:v>128.847321242162</c:v>
                </c:pt>
                <c:pt idx="60">
                  <c:v>132.29625153771599</c:v>
                </c:pt>
                <c:pt idx="61">
                  <c:v>136.54985268861401</c:v>
                </c:pt>
                <c:pt idx="62">
                  <c:v>140.60788240180699</c:v>
                </c:pt>
                <c:pt idx="63">
                  <c:v>143.113998810097</c:v>
                </c:pt>
                <c:pt idx="64">
                  <c:v>145.35361789542699</c:v>
                </c:pt>
                <c:pt idx="65">
                  <c:v>149.58703862575601</c:v>
                </c:pt>
                <c:pt idx="66">
                  <c:v>155.27457439255599</c:v>
                </c:pt>
                <c:pt idx="67">
                  <c:v>159.26249658893499</c:v>
                </c:pt>
                <c:pt idx="68">
                  <c:v>162.97429396503301</c:v>
                </c:pt>
                <c:pt idx="69">
                  <c:v>169.83832103660501</c:v>
                </c:pt>
                <c:pt idx="70">
                  <c:v>176.274312942054</c:v>
                </c:pt>
                <c:pt idx="71">
                  <c:v>179.78817841818099</c:v>
                </c:pt>
                <c:pt idx="72">
                  <c:v>185.81247624378099</c:v>
                </c:pt>
                <c:pt idx="73">
                  <c:v>196.17146623874501</c:v>
                </c:pt>
                <c:pt idx="74">
                  <c:v>201.782036114824</c:v>
                </c:pt>
                <c:pt idx="75">
                  <c:v>202.40663881302299</c:v>
                </c:pt>
                <c:pt idx="76">
                  <c:v>208.13614662538299</c:v>
                </c:pt>
                <c:pt idx="77">
                  <c:v>219.50835589110301</c:v>
                </c:pt>
                <c:pt idx="78">
                  <c:v>224.54611455307199</c:v>
                </c:pt>
                <c:pt idx="79">
                  <c:v>224.17886236207201</c:v>
                </c:pt>
                <c:pt idx="80">
                  <c:v>231.54584605356399</c:v>
                </c:pt>
                <c:pt idx="81">
                  <c:v>245.73637479692999</c:v>
                </c:pt>
                <c:pt idx="82">
                  <c:v>251.774384456966</c:v>
                </c:pt>
                <c:pt idx="83">
                  <c:v>251.19712177519301</c:v>
                </c:pt>
                <c:pt idx="84">
                  <c:v>260.17437717286299</c:v>
                </c:pt>
                <c:pt idx="85">
                  <c:v>274.81883667481998</c:v>
                </c:pt>
                <c:pt idx="86">
                  <c:v>277.88980044823802</c:v>
                </c:pt>
                <c:pt idx="87">
                  <c:v>275.150327681325</c:v>
                </c:pt>
                <c:pt idx="88">
                  <c:v>283.57243724496902</c:v>
                </c:pt>
                <c:pt idx="89">
                  <c:v>298.15064747594698</c:v>
                </c:pt>
                <c:pt idx="90">
                  <c:v>303.07865543156998</c:v>
                </c:pt>
                <c:pt idx="91">
                  <c:v>301.86296942372502</c:v>
                </c:pt>
                <c:pt idx="92">
                  <c:v>306.607141614358</c:v>
                </c:pt>
                <c:pt idx="93">
                  <c:v>315.95634181305599</c:v>
                </c:pt>
                <c:pt idx="94">
                  <c:v>325.82743196498399</c:v>
                </c:pt>
                <c:pt idx="95">
                  <c:v>330.80807706973599</c:v>
                </c:pt>
                <c:pt idx="96">
                  <c:v>329.588313024775</c:v>
                </c:pt>
                <c:pt idx="97">
                  <c:v>326.83007945702002</c:v>
                </c:pt>
                <c:pt idx="98">
                  <c:v>340.75130162915099</c:v>
                </c:pt>
                <c:pt idx="99">
                  <c:v>361.79427293635001</c:v>
                </c:pt>
                <c:pt idx="100">
                  <c:v>376.046607184744</c:v>
                </c:pt>
                <c:pt idx="101">
                  <c:v>397.92277434056302</c:v>
                </c:pt>
                <c:pt idx="102">
                  <c:v>420.73760072634298</c:v>
                </c:pt>
                <c:pt idx="103">
                  <c:v>432.71777004611801</c:v>
                </c:pt>
                <c:pt idx="104">
                  <c:v>450.129647486914</c:v>
                </c:pt>
                <c:pt idx="105">
                  <c:v>475.56102356933297</c:v>
                </c:pt>
                <c:pt idx="106">
                  <c:v>461.853242665609</c:v>
                </c:pt>
                <c:pt idx="107">
                  <c:v>435.34611585979599</c:v>
                </c:pt>
                <c:pt idx="108">
                  <c:v>431.03801139774703</c:v>
                </c:pt>
                <c:pt idx="109">
                  <c:v>431.21496797978398</c:v>
                </c:pt>
                <c:pt idx="110">
                  <c:v>427.74270652377999</c:v>
                </c:pt>
                <c:pt idx="111">
                  <c:v>423.12132201150001</c:v>
                </c:pt>
                <c:pt idx="112">
                  <c:v>423.56487791265101</c:v>
                </c:pt>
                <c:pt idx="113">
                  <c:v>422.270233227723</c:v>
                </c:pt>
                <c:pt idx="114">
                  <c:v>417.53284738225199</c:v>
                </c:pt>
                <c:pt idx="115">
                  <c:v>417.338151226886</c:v>
                </c:pt>
                <c:pt idx="116">
                  <c:v>420.85012225791098</c:v>
                </c:pt>
                <c:pt idx="117">
                  <c:v>422.81511807440398</c:v>
                </c:pt>
                <c:pt idx="118">
                  <c:v>425.24007232243201</c:v>
                </c:pt>
                <c:pt idx="119">
                  <c:v>424.34824265753298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BF-41CC-8F19-25901DCE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TransactionActivity!$N$2:$N$314</c:f>
              <c:numCache>
                <c:formatCode>m/d/yyyy</c:formatCode>
                <c:ptCount val="313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</c:numCache>
            </c:numRef>
          </c:cat>
          <c:val>
            <c:numRef>
              <c:f>TransactionActivity!$P$2:$P$314</c:f>
              <c:numCache>
                <c:formatCode>#,##0</c:formatCode>
                <c:ptCount val="313"/>
                <c:pt idx="0">
                  <c:v>19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44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98</c:v>
                </c:pt>
                <c:pt idx="12">
                  <c:v>43</c:v>
                </c:pt>
                <c:pt idx="13">
                  <c:v>33</c:v>
                </c:pt>
                <c:pt idx="14">
                  <c:v>49</c:v>
                </c:pt>
                <c:pt idx="15">
                  <c:v>39</c:v>
                </c:pt>
                <c:pt idx="16">
                  <c:v>60</c:v>
                </c:pt>
                <c:pt idx="17">
                  <c:v>57</c:v>
                </c:pt>
                <c:pt idx="18">
                  <c:v>43</c:v>
                </c:pt>
                <c:pt idx="19">
                  <c:v>49</c:v>
                </c:pt>
                <c:pt idx="20">
                  <c:v>45</c:v>
                </c:pt>
                <c:pt idx="21">
                  <c:v>44</c:v>
                </c:pt>
                <c:pt idx="22">
                  <c:v>41</c:v>
                </c:pt>
                <c:pt idx="23">
                  <c:v>59</c:v>
                </c:pt>
                <c:pt idx="24">
                  <c:v>41</c:v>
                </c:pt>
                <c:pt idx="25">
                  <c:v>27</c:v>
                </c:pt>
                <c:pt idx="26">
                  <c:v>62</c:v>
                </c:pt>
                <c:pt idx="27">
                  <c:v>37</c:v>
                </c:pt>
                <c:pt idx="28">
                  <c:v>61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67</c:v>
                </c:pt>
                <c:pt idx="33">
                  <c:v>64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73</c:v>
                </c:pt>
                <c:pt idx="39">
                  <c:v>80</c:v>
                </c:pt>
                <c:pt idx="40">
                  <c:v>85</c:v>
                </c:pt>
                <c:pt idx="41">
                  <c:v>79</c:v>
                </c:pt>
                <c:pt idx="42">
                  <c:v>103</c:v>
                </c:pt>
                <c:pt idx="43">
                  <c:v>91</c:v>
                </c:pt>
                <c:pt idx="44">
                  <c:v>101</c:v>
                </c:pt>
                <c:pt idx="45">
                  <c:v>105</c:v>
                </c:pt>
                <c:pt idx="46">
                  <c:v>74</c:v>
                </c:pt>
                <c:pt idx="47">
                  <c:v>174</c:v>
                </c:pt>
                <c:pt idx="48">
                  <c:v>104</c:v>
                </c:pt>
                <c:pt idx="49">
                  <c:v>83</c:v>
                </c:pt>
                <c:pt idx="50">
                  <c:v>137</c:v>
                </c:pt>
                <c:pt idx="51">
                  <c:v>105</c:v>
                </c:pt>
                <c:pt idx="52">
                  <c:v>117</c:v>
                </c:pt>
                <c:pt idx="53">
                  <c:v>130</c:v>
                </c:pt>
                <c:pt idx="54">
                  <c:v>141</c:v>
                </c:pt>
                <c:pt idx="55">
                  <c:v>123</c:v>
                </c:pt>
                <c:pt idx="56">
                  <c:v>126</c:v>
                </c:pt>
                <c:pt idx="57">
                  <c:v>162</c:v>
                </c:pt>
                <c:pt idx="58">
                  <c:v>143</c:v>
                </c:pt>
                <c:pt idx="59">
                  <c:v>217</c:v>
                </c:pt>
                <c:pt idx="60">
                  <c:v>128</c:v>
                </c:pt>
                <c:pt idx="61">
                  <c:v>127</c:v>
                </c:pt>
                <c:pt idx="62">
                  <c:v>140</c:v>
                </c:pt>
                <c:pt idx="63">
                  <c:v>155</c:v>
                </c:pt>
                <c:pt idx="64">
                  <c:v>174</c:v>
                </c:pt>
                <c:pt idx="65">
                  <c:v>209</c:v>
                </c:pt>
                <c:pt idx="66">
                  <c:v>189</c:v>
                </c:pt>
                <c:pt idx="67">
                  <c:v>206</c:v>
                </c:pt>
                <c:pt idx="68">
                  <c:v>242</c:v>
                </c:pt>
                <c:pt idx="69">
                  <c:v>169</c:v>
                </c:pt>
                <c:pt idx="70">
                  <c:v>180</c:v>
                </c:pt>
                <c:pt idx="71">
                  <c:v>241</c:v>
                </c:pt>
                <c:pt idx="72">
                  <c:v>178</c:v>
                </c:pt>
                <c:pt idx="73">
                  <c:v>126</c:v>
                </c:pt>
                <c:pt idx="74">
                  <c:v>195</c:v>
                </c:pt>
                <c:pt idx="75">
                  <c:v>148</c:v>
                </c:pt>
                <c:pt idx="76">
                  <c:v>156</c:v>
                </c:pt>
                <c:pt idx="77">
                  <c:v>192</c:v>
                </c:pt>
                <c:pt idx="78">
                  <c:v>169</c:v>
                </c:pt>
                <c:pt idx="79">
                  <c:v>181</c:v>
                </c:pt>
                <c:pt idx="80">
                  <c:v>167</c:v>
                </c:pt>
                <c:pt idx="81">
                  <c:v>149</c:v>
                </c:pt>
                <c:pt idx="82">
                  <c:v>156</c:v>
                </c:pt>
                <c:pt idx="83">
                  <c:v>222</c:v>
                </c:pt>
                <c:pt idx="84">
                  <c:v>166</c:v>
                </c:pt>
                <c:pt idx="85">
                  <c:v>149</c:v>
                </c:pt>
                <c:pt idx="86">
                  <c:v>173</c:v>
                </c:pt>
                <c:pt idx="87">
                  <c:v>167</c:v>
                </c:pt>
                <c:pt idx="88">
                  <c:v>195</c:v>
                </c:pt>
                <c:pt idx="89">
                  <c:v>213</c:v>
                </c:pt>
                <c:pt idx="90">
                  <c:v>177</c:v>
                </c:pt>
                <c:pt idx="91">
                  <c:v>196</c:v>
                </c:pt>
                <c:pt idx="92">
                  <c:v>151</c:v>
                </c:pt>
                <c:pt idx="93">
                  <c:v>127</c:v>
                </c:pt>
                <c:pt idx="94">
                  <c:v>129</c:v>
                </c:pt>
                <c:pt idx="95">
                  <c:v>152</c:v>
                </c:pt>
                <c:pt idx="96">
                  <c:v>108</c:v>
                </c:pt>
                <c:pt idx="97">
                  <c:v>89</c:v>
                </c:pt>
                <c:pt idx="98">
                  <c:v>82</c:v>
                </c:pt>
                <c:pt idx="99">
                  <c:v>96</c:v>
                </c:pt>
                <c:pt idx="100">
                  <c:v>95</c:v>
                </c:pt>
                <c:pt idx="101">
                  <c:v>96</c:v>
                </c:pt>
                <c:pt idx="102">
                  <c:v>100</c:v>
                </c:pt>
                <c:pt idx="103">
                  <c:v>81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88</c:v>
                </c:pt>
                <c:pt idx="108">
                  <c:v>46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61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68</c:v>
                </c:pt>
                <c:pt idx="119">
                  <c:v>137</c:v>
                </c:pt>
                <c:pt idx="120">
                  <c:v>56</c:v>
                </c:pt>
                <c:pt idx="121">
                  <c:v>52</c:v>
                </c:pt>
                <c:pt idx="122">
                  <c:v>77</c:v>
                </c:pt>
                <c:pt idx="123">
                  <c:v>81</c:v>
                </c:pt>
                <c:pt idx="124">
                  <c:v>93</c:v>
                </c:pt>
                <c:pt idx="125">
                  <c:v>124</c:v>
                </c:pt>
                <c:pt idx="126">
                  <c:v>103</c:v>
                </c:pt>
                <c:pt idx="127">
                  <c:v>100</c:v>
                </c:pt>
                <c:pt idx="128">
                  <c:v>139</c:v>
                </c:pt>
                <c:pt idx="129">
                  <c:v>102</c:v>
                </c:pt>
                <c:pt idx="130">
                  <c:v>133</c:v>
                </c:pt>
                <c:pt idx="131">
                  <c:v>224</c:v>
                </c:pt>
                <c:pt idx="132">
                  <c:v>111</c:v>
                </c:pt>
                <c:pt idx="133">
                  <c:v>108</c:v>
                </c:pt>
                <c:pt idx="134">
                  <c:v>133</c:v>
                </c:pt>
                <c:pt idx="135">
                  <c:v>143</c:v>
                </c:pt>
                <c:pt idx="136">
                  <c:v>163</c:v>
                </c:pt>
                <c:pt idx="137">
                  <c:v>201</c:v>
                </c:pt>
                <c:pt idx="138">
                  <c:v>163</c:v>
                </c:pt>
                <c:pt idx="139">
                  <c:v>149</c:v>
                </c:pt>
                <c:pt idx="140">
                  <c:v>160</c:v>
                </c:pt>
                <c:pt idx="141">
                  <c:v>154</c:v>
                </c:pt>
                <c:pt idx="142">
                  <c:v>127</c:v>
                </c:pt>
                <c:pt idx="143">
                  <c:v>231</c:v>
                </c:pt>
                <c:pt idx="144">
                  <c:v>122</c:v>
                </c:pt>
                <c:pt idx="145">
                  <c:v>142</c:v>
                </c:pt>
                <c:pt idx="146">
                  <c:v>179</c:v>
                </c:pt>
                <c:pt idx="147">
                  <c:v>145</c:v>
                </c:pt>
                <c:pt idx="148">
                  <c:v>174</c:v>
                </c:pt>
                <c:pt idx="149">
                  <c:v>191</c:v>
                </c:pt>
                <c:pt idx="150">
                  <c:v>169</c:v>
                </c:pt>
                <c:pt idx="151">
                  <c:v>189</c:v>
                </c:pt>
                <c:pt idx="152">
                  <c:v>154</c:v>
                </c:pt>
                <c:pt idx="153">
                  <c:v>165</c:v>
                </c:pt>
                <c:pt idx="154">
                  <c:v>215</c:v>
                </c:pt>
                <c:pt idx="155">
                  <c:v>364</c:v>
                </c:pt>
                <c:pt idx="156">
                  <c:v>130</c:v>
                </c:pt>
                <c:pt idx="157">
                  <c:v>117</c:v>
                </c:pt>
                <c:pt idx="158">
                  <c:v>179</c:v>
                </c:pt>
                <c:pt idx="159">
                  <c:v>188</c:v>
                </c:pt>
                <c:pt idx="160">
                  <c:v>194</c:v>
                </c:pt>
                <c:pt idx="161">
                  <c:v>254</c:v>
                </c:pt>
                <c:pt idx="162">
                  <c:v>193</c:v>
                </c:pt>
                <c:pt idx="163">
                  <c:v>242</c:v>
                </c:pt>
                <c:pt idx="164">
                  <c:v>197</c:v>
                </c:pt>
                <c:pt idx="165">
                  <c:v>224</c:v>
                </c:pt>
                <c:pt idx="166">
                  <c:v>193</c:v>
                </c:pt>
                <c:pt idx="167">
                  <c:v>371</c:v>
                </c:pt>
                <c:pt idx="168">
                  <c:v>189</c:v>
                </c:pt>
                <c:pt idx="169">
                  <c:v>164</c:v>
                </c:pt>
                <c:pt idx="170">
                  <c:v>217</c:v>
                </c:pt>
                <c:pt idx="171">
                  <c:v>198</c:v>
                </c:pt>
                <c:pt idx="172">
                  <c:v>238</c:v>
                </c:pt>
                <c:pt idx="173">
                  <c:v>276</c:v>
                </c:pt>
                <c:pt idx="174">
                  <c:v>278</c:v>
                </c:pt>
                <c:pt idx="175">
                  <c:v>246</c:v>
                </c:pt>
                <c:pt idx="176">
                  <c:v>270</c:v>
                </c:pt>
                <c:pt idx="177">
                  <c:v>295</c:v>
                </c:pt>
                <c:pt idx="178">
                  <c:v>238</c:v>
                </c:pt>
                <c:pt idx="179">
                  <c:v>395</c:v>
                </c:pt>
                <c:pt idx="180">
                  <c:v>234</c:v>
                </c:pt>
                <c:pt idx="181">
                  <c:v>199</c:v>
                </c:pt>
                <c:pt idx="182">
                  <c:v>239</c:v>
                </c:pt>
                <c:pt idx="183">
                  <c:v>228</c:v>
                </c:pt>
                <c:pt idx="184">
                  <c:v>250</c:v>
                </c:pt>
                <c:pt idx="185">
                  <c:v>298</c:v>
                </c:pt>
                <c:pt idx="186">
                  <c:v>302</c:v>
                </c:pt>
                <c:pt idx="187">
                  <c:v>257</c:v>
                </c:pt>
                <c:pt idx="188">
                  <c:v>292</c:v>
                </c:pt>
                <c:pt idx="189">
                  <c:v>310</c:v>
                </c:pt>
                <c:pt idx="190">
                  <c:v>244</c:v>
                </c:pt>
                <c:pt idx="191">
                  <c:v>416</c:v>
                </c:pt>
                <c:pt idx="192">
                  <c:v>233</c:v>
                </c:pt>
                <c:pt idx="193">
                  <c:v>229</c:v>
                </c:pt>
                <c:pt idx="194">
                  <c:v>292</c:v>
                </c:pt>
                <c:pt idx="195">
                  <c:v>217</c:v>
                </c:pt>
                <c:pt idx="196">
                  <c:v>270</c:v>
                </c:pt>
                <c:pt idx="197">
                  <c:v>364</c:v>
                </c:pt>
                <c:pt idx="198">
                  <c:v>277</c:v>
                </c:pt>
                <c:pt idx="199">
                  <c:v>293</c:v>
                </c:pt>
                <c:pt idx="200">
                  <c:v>329</c:v>
                </c:pt>
                <c:pt idx="201">
                  <c:v>282</c:v>
                </c:pt>
                <c:pt idx="202">
                  <c:v>314</c:v>
                </c:pt>
                <c:pt idx="203">
                  <c:v>379</c:v>
                </c:pt>
                <c:pt idx="204">
                  <c:v>287</c:v>
                </c:pt>
                <c:pt idx="205">
                  <c:v>207</c:v>
                </c:pt>
                <c:pt idx="206">
                  <c:v>269</c:v>
                </c:pt>
                <c:pt idx="207">
                  <c:v>237</c:v>
                </c:pt>
                <c:pt idx="208">
                  <c:v>282</c:v>
                </c:pt>
                <c:pt idx="209">
                  <c:v>372</c:v>
                </c:pt>
                <c:pt idx="210">
                  <c:v>267</c:v>
                </c:pt>
                <c:pt idx="211">
                  <c:v>299</c:v>
                </c:pt>
                <c:pt idx="212">
                  <c:v>298</c:v>
                </c:pt>
                <c:pt idx="213">
                  <c:v>306</c:v>
                </c:pt>
                <c:pt idx="214">
                  <c:v>276</c:v>
                </c:pt>
                <c:pt idx="215">
                  <c:v>348</c:v>
                </c:pt>
                <c:pt idx="216">
                  <c:v>275</c:v>
                </c:pt>
                <c:pt idx="217">
                  <c:v>241</c:v>
                </c:pt>
                <c:pt idx="218">
                  <c:v>278</c:v>
                </c:pt>
                <c:pt idx="219">
                  <c:v>249</c:v>
                </c:pt>
                <c:pt idx="220">
                  <c:v>273</c:v>
                </c:pt>
                <c:pt idx="221">
                  <c:v>306</c:v>
                </c:pt>
                <c:pt idx="222">
                  <c:v>308</c:v>
                </c:pt>
                <c:pt idx="223">
                  <c:v>349</c:v>
                </c:pt>
                <c:pt idx="224">
                  <c:v>249</c:v>
                </c:pt>
                <c:pt idx="225">
                  <c:v>325</c:v>
                </c:pt>
                <c:pt idx="226">
                  <c:v>324</c:v>
                </c:pt>
                <c:pt idx="227">
                  <c:v>394</c:v>
                </c:pt>
                <c:pt idx="228">
                  <c:v>244</c:v>
                </c:pt>
                <c:pt idx="229">
                  <c:v>231</c:v>
                </c:pt>
                <c:pt idx="230">
                  <c:v>262</c:v>
                </c:pt>
                <c:pt idx="231">
                  <c:v>248</c:v>
                </c:pt>
                <c:pt idx="232">
                  <c:v>319</c:v>
                </c:pt>
                <c:pt idx="233">
                  <c:v>337</c:v>
                </c:pt>
                <c:pt idx="234">
                  <c:v>317</c:v>
                </c:pt>
                <c:pt idx="235">
                  <c:v>343</c:v>
                </c:pt>
                <c:pt idx="236">
                  <c:v>350</c:v>
                </c:pt>
                <c:pt idx="237">
                  <c:v>313</c:v>
                </c:pt>
                <c:pt idx="238">
                  <c:v>287</c:v>
                </c:pt>
                <c:pt idx="239">
                  <c:v>434</c:v>
                </c:pt>
                <c:pt idx="240">
                  <c:v>276</c:v>
                </c:pt>
                <c:pt idx="241">
                  <c:v>244</c:v>
                </c:pt>
                <c:pt idx="242">
                  <c:v>215</c:v>
                </c:pt>
                <c:pt idx="243">
                  <c:v>124</c:v>
                </c:pt>
                <c:pt idx="244">
                  <c:v>110</c:v>
                </c:pt>
                <c:pt idx="245">
                  <c:v>146</c:v>
                </c:pt>
                <c:pt idx="246">
                  <c:v>164</c:v>
                </c:pt>
                <c:pt idx="247">
                  <c:v>153</c:v>
                </c:pt>
                <c:pt idx="248">
                  <c:v>229</c:v>
                </c:pt>
                <c:pt idx="249">
                  <c:v>259</c:v>
                </c:pt>
                <c:pt idx="250">
                  <c:v>223</c:v>
                </c:pt>
                <c:pt idx="251">
                  <c:v>486</c:v>
                </c:pt>
                <c:pt idx="252">
                  <c:v>235</c:v>
                </c:pt>
                <c:pt idx="253">
                  <c:v>191</c:v>
                </c:pt>
                <c:pt idx="254">
                  <c:v>260</c:v>
                </c:pt>
                <c:pt idx="255">
                  <c:v>331</c:v>
                </c:pt>
                <c:pt idx="256">
                  <c:v>302</c:v>
                </c:pt>
                <c:pt idx="257">
                  <c:v>385</c:v>
                </c:pt>
                <c:pt idx="258">
                  <c:v>368</c:v>
                </c:pt>
                <c:pt idx="259">
                  <c:v>413</c:v>
                </c:pt>
                <c:pt idx="260">
                  <c:v>412</c:v>
                </c:pt>
                <c:pt idx="261">
                  <c:v>413</c:v>
                </c:pt>
                <c:pt idx="262">
                  <c:v>409</c:v>
                </c:pt>
                <c:pt idx="263">
                  <c:v>801</c:v>
                </c:pt>
                <c:pt idx="264">
                  <c:v>272</c:v>
                </c:pt>
                <c:pt idx="265">
                  <c:v>281</c:v>
                </c:pt>
                <c:pt idx="266">
                  <c:v>381</c:v>
                </c:pt>
                <c:pt idx="267">
                  <c:v>356</c:v>
                </c:pt>
                <c:pt idx="268">
                  <c:v>354</c:v>
                </c:pt>
                <c:pt idx="269">
                  <c:v>435</c:v>
                </c:pt>
                <c:pt idx="270">
                  <c:v>333</c:v>
                </c:pt>
                <c:pt idx="271">
                  <c:v>317</c:v>
                </c:pt>
                <c:pt idx="272">
                  <c:v>307</c:v>
                </c:pt>
                <c:pt idx="273">
                  <c:v>262</c:v>
                </c:pt>
                <c:pt idx="274">
                  <c:v>255</c:v>
                </c:pt>
                <c:pt idx="275">
                  <c:v>289</c:v>
                </c:pt>
                <c:pt idx="276">
                  <c:v>143</c:v>
                </c:pt>
                <c:pt idx="277">
                  <c:v>143</c:v>
                </c:pt>
                <c:pt idx="278">
                  <c:v>176</c:v>
                </c:pt>
                <c:pt idx="279">
                  <c:v>131</c:v>
                </c:pt>
                <c:pt idx="280">
                  <c:v>157</c:v>
                </c:pt>
                <c:pt idx="281">
                  <c:v>200</c:v>
                </c:pt>
                <c:pt idx="282">
                  <c:v>157</c:v>
                </c:pt>
                <c:pt idx="283">
                  <c:v>199</c:v>
                </c:pt>
                <c:pt idx="284">
                  <c:v>201</c:v>
                </c:pt>
                <c:pt idx="285">
                  <c:v>195</c:v>
                </c:pt>
                <c:pt idx="286">
                  <c:v>154</c:v>
                </c:pt>
                <c:pt idx="287">
                  <c:v>240</c:v>
                </c:pt>
                <c:pt idx="288">
                  <c:v>149</c:v>
                </c:pt>
                <c:pt idx="289">
                  <c:v>148</c:v>
                </c:pt>
                <c:pt idx="290">
                  <c:v>162</c:v>
                </c:pt>
                <c:pt idx="291">
                  <c:v>190</c:v>
                </c:pt>
                <c:pt idx="292">
                  <c:v>194</c:v>
                </c:pt>
                <c:pt idx="293">
                  <c:v>188</c:v>
                </c:pt>
                <c:pt idx="294">
                  <c:v>201</c:v>
                </c:pt>
                <c:pt idx="295">
                  <c:v>236</c:v>
                </c:pt>
                <c:pt idx="296">
                  <c:v>234</c:v>
                </c:pt>
                <c:pt idx="297">
                  <c:v>226</c:v>
                </c:pt>
                <c:pt idx="298">
                  <c:v>233</c:v>
                </c:pt>
                <c:pt idx="299">
                  <c:v>375</c:v>
                </c:pt>
                <c:pt idx="300">
                  <c:v>228</c:v>
                </c:pt>
                <c:pt idx="301">
                  <c:v>178</c:v>
                </c:pt>
                <c:pt idx="302">
                  <c:v>222</c:v>
                </c:pt>
                <c:pt idx="303">
                  <c:v>236</c:v>
                </c:pt>
                <c:pt idx="304">
                  <c:v>244</c:v>
                </c:pt>
                <c:pt idx="305">
                  <c:v>248</c:v>
                </c:pt>
                <c:pt idx="306">
                  <c:v>262</c:v>
                </c:pt>
                <c:pt idx="307">
                  <c:v>240</c:v>
                </c:pt>
                <c:pt idx="308">
                  <c:v>267</c:v>
                </c:pt>
                <c:pt idx="309">
                  <c:v>281</c:v>
                </c:pt>
                <c:pt idx="310">
                  <c:v>231</c:v>
                </c:pt>
                <c:pt idx="311">
                  <c:v>483</c:v>
                </c:pt>
                <c:pt idx="312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B-44FB-AB1B-E38CDE286551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TransactionActivity!$N$2:$N$314</c:f>
              <c:numCache>
                <c:formatCode>m/d/yyyy</c:formatCode>
                <c:ptCount val="313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</c:numCache>
            </c:numRef>
          </c:cat>
          <c:val>
            <c:numRef>
              <c:f>TransactionActivity!$Q$2:$Q$314</c:f>
              <c:numCache>
                <c:formatCode>#,##0</c:formatCode>
                <c:ptCount val="313"/>
                <c:pt idx="0">
                  <c:v>176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201</c:v>
                </c:pt>
                <c:pt idx="6">
                  <c:v>177</c:v>
                </c:pt>
                <c:pt idx="7">
                  <c:v>197</c:v>
                </c:pt>
                <c:pt idx="8">
                  <c:v>183</c:v>
                </c:pt>
                <c:pt idx="9">
                  <c:v>170</c:v>
                </c:pt>
                <c:pt idx="10">
                  <c:v>157</c:v>
                </c:pt>
                <c:pt idx="11">
                  <c:v>234</c:v>
                </c:pt>
                <c:pt idx="12">
                  <c:v>205</c:v>
                </c:pt>
                <c:pt idx="13">
                  <c:v>187</c:v>
                </c:pt>
                <c:pt idx="14">
                  <c:v>232</c:v>
                </c:pt>
                <c:pt idx="15">
                  <c:v>216</c:v>
                </c:pt>
                <c:pt idx="16">
                  <c:v>263</c:v>
                </c:pt>
                <c:pt idx="17">
                  <c:v>310</c:v>
                </c:pt>
                <c:pt idx="18">
                  <c:v>262</c:v>
                </c:pt>
                <c:pt idx="19">
                  <c:v>345</c:v>
                </c:pt>
                <c:pt idx="20">
                  <c:v>248</c:v>
                </c:pt>
                <c:pt idx="21">
                  <c:v>280</c:v>
                </c:pt>
                <c:pt idx="22">
                  <c:v>268</c:v>
                </c:pt>
                <c:pt idx="23">
                  <c:v>315</c:v>
                </c:pt>
                <c:pt idx="24">
                  <c:v>291</c:v>
                </c:pt>
                <c:pt idx="25">
                  <c:v>252</c:v>
                </c:pt>
                <c:pt idx="26">
                  <c:v>305</c:v>
                </c:pt>
                <c:pt idx="27">
                  <c:v>329</c:v>
                </c:pt>
                <c:pt idx="28">
                  <c:v>412</c:v>
                </c:pt>
                <c:pt idx="29">
                  <c:v>360</c:v>
                </c:pt>
                <c:pt idx="30">
                  <c:v>387</c:v>
                </c:pt>
                <c:pt idx="31">
                  <c:v>428</c:v>
                </c:pt>
                <c:pt idx="32">
                  <c:v>367</c:v>
                </c:pt>
                <c:pt idx="33">
                  <c:v>397</c:v>
                </c:pt>
                <c:pt idx="34">
                  <c:v>328</c:v>
                </c:pt>
                <c:pt idx="35">
                  <c:v>478</c:v>
                </c:pt>
                <c:pt idx="36">
                  <c:v>381</c:v>
                </c:pt>
                <c:pt idx="37">
                  <c:v>358</c:v>
                </c:pt>
                <c:pt idx="38">
                  <c:v>398</c:v>
                </c:pt>
                <c:pt idx="39">
                  <c:v>465</c:v>
                </c:pt>
                <c:pt idx="40">
                  <c:v>454</c:v>
                </c:pt>
                <c:pt idx="41">
                  <c:v>478</c:v>
                </c:pt>
                <c:pt idx="42">
                  <c:v>487</c:v>
                </c:pt>
                <c:pt idx="43">
                  <c:v>508</c:v>
                </c:pt>
                <c:pt idx="44">
                  <c:v>485</c:v>
                </c:pt>
                <c:pt idx="45">
                  <c:v>556</c:v>
                </c:pt>
                <c:pt idx="46">
                  <c:v>442</c:v>
                </c:pt>
                <c:pt idx="47">
                  <c:v>635</c:v>
                </c:pt>
                <c:pt idx="48">
                  <c:v>527</c:v>
                </c:pt>
                <c:pt idx="49">
                  <c:v>441</c:v>
                </c:pt>
                <c:pt idx="50">
                  <c:v>632</c:v>
                </c:pt>
                <c:pt idx="51">
                  <c:v>600</c:v>
                </c:pt>
                <c:pt idx="52">
                  <c:v>572</c:v>
                </c:pt>
                <c:pt idx="53">
                  <c:v>682</c:v>
                </c:pt>
                <c:pt idx="54">
                  <c:v>684</c:v>
                </c:pt>
                <c:pt idx="55">
                  <c:v>629</c:v>
                </c:pt>
                <c:pt idx="56">
                  <c:v>613</c:v>
                </c:pt>
                <c:pt idx="57">
                  <c:v>590</c:v>
                </c:pt>
                <c:pt idx="58">
                  <c:v>623</c:v>
                </c:pt>
                <c:pt idx="59">
                  <c:v>708</c:v>
                </c:pt>
                <c:pt idx="60">
                  <c:v>617</c:v>
                </c:pt>
                <c:pt idx="61">
                  <c:v>530</c:v>
                </c:pt>
                <c:pt idx="62">
                  <c:v>692</c:v>
                </c:pt>
                <c:pt idx="63">
                  <c:v>613</c:v>
                </c:pt>
                <c:pt idx="64">
                  <c:v>600</c:v>
                </c:pt>
                <c:pt idx="65">
                  <c:v>809</c:v>
                </c:pt>
                <c:pt idx="66">
                  <c:v>573</c:v>
                </c:pt>
                <c:pt idx="67">
                  <c:v>615</c:v>
                </c:pt>
                <c:pt idx="68">
                  <c:v>711</c:v>
                </c:pt>
                <c:pt idx="69">
                  <c:v>594</c:v>
                </c:pt>
                <c:pt idx="70">
                  <c:v>599</c:v>
                </c:pt>
                <c:pt idx="71">
                  <c:v>647</c:v>
                </c:pt>
                <c:pt idx="72">
                  <c:v>601</c:v>
                </c:pt>
                <c:pt idx="73">
                  <c:v>531</c:v>
                </c:pt>
                <c:pt idx="74">
                  <c:v>678</c:v>
                </c:pt>
                <c:pt idx="75">
                  <c:v>559</c:v>
                </c:pt>
                <c:pt idx="76">
                  <c:v>679</c:v>
                </c:pt>
                <c:pt idx="77">
                  <c:v>753</c:v>
                </c:pt>
                <c:pt idx="78">
                  <c:v>607</c:v>
                </c:pt>
                <c:pt idx="79">
                  <c:v>600</c:v>
                </c:pt>
                <c:pt idx="80">
                  <c:v>581</c:v>
                </c:pt>
                <c:pt idx="81">
                  <c:v>606</c:v>
                </c:pt>
                <c:pt idx="82">
                  <c:v>590</c:v>
                </c:pt>
                <c:pt idx="83">
                  <c:v>747</c:v>
                </c:pt>
                <c:pt idx="84">
                  <c:v>663</c:v>
                </c:pt>
                <c:pt idx="85">
                  <c:v>585</c:v>
                </c:pt>
                <c:pt idx="86">
                  <c:v>736</c:v>
                </c:pt>
                <c:pt idx="87">
                  <c:v>708</c:v>
                </c:pt>
                <c:pt idx="88">
                  <c:v>810</c:v>
                </c:pt>
                <c:pt idx="89">
                  <c:v>766</c:v>
                </c:pt>
                <c:pt idx="90">
                  <c:v>740</c:v>
                </c:pt>
                <c:pt idx="91">
                  <c:v>791</c:v>
                </c:pt>
                <c:pt idx="92">
                  <c:v>643</c:v>
                </c:pt>
                <c:pt idx="93">
                  <c:v>667</c:v>
                </c:pt>
                <c:pt idx="94">
                  <c:v>623</c:v>
                </c:pt>
                <c:pt idx="95">
                  <c:v>695</c:v>
                </c:pt>
                <c:pt idx="96">
                  <c:v>606</c:v>
                </c:pt>
                <c:pt idx="97">
                  <c:v>535</c:v>
                </c:pt>
                <c:pt idx="98">
                  <c:v>581</c:v>
                </c:pt>
                <c:pt idx="99">
                  <c:v>535</c:v>
                </c:pt>
                <c:pt idx="100">
                  <c:v>598</c:v>
                </c:pt>
                <c:pt idx="101">
                  <c:v>656</c:v>
                </c:pt>
                <c:pt idx="102">
                  <c:v>598</c:v>
                </c:pt>
                <c:pt idx="103">
                  <c:v>555</c:v>
                </c:pt>
                <c:pt idx="104">
                  <c:v>527</c:v>
                </c:pt>
                <c:pt idx="105">
                  <c:v>497</c:v>
                </c:pt>
                <c:pt idx="106">
                  <c:v>378</c:v>
                </c:pt>
                <c:pt idx="107">
                  <c:v>574</c:v>
                </c:pt>
                <c:pt idx="108">
                  <c:v>317</c:v>
                </c:pt>
                <c:pt idx="109">
                  <c:v>331</c:v>
                </c:pt>
                <c:pt idx="110">
                  <c:v>377</c:v>
                </c:pt>
                <c:pt idx="111">
                  <c:v>366</c:v>
                </c:pt>
                <c:pt idx="112">
                  <c:v>406</c:v>
                </c:pt>
                <c:pt idx="113">
                  <c:v>494</c:v>
                </c:pt>
                <c:pt idx="114">
                  <c:v>450</c:v>
                </c:pt>
                <c:pt idx="115">
                  <c:v>406</c:v>
                </c:pt>
                <c:pt idx="116">
                  <c:v>451</c:v>
                </c:pt>
                <c:pt idx="117">
                  <c:v>427</c:v>
                </c:pt>
                <c:pt idx="118">
                  <c:v>400</c:v>
                </c:pt>
                <c:pt idx="119">
                  <c:v>678</c:v>
                </c:pt>
                <c:pt idx="120">
                  <c:v>435</c:v>
                </c:pt>
                <c:pt idx="121">
                  <c:v>430</c:v>
                </c:pt>
                <c:pt idx="122">
                  <c:v>585</c:v>
                </c:pt>
                <c:pt idx="123">
                  <c:v>587</c:v>
                </c:pt>
                <c:pt idx="124">
                  <c:v>484</c:v>
                </c:pt>
                <c:pt idx="125">
                  <c:v>650</c:v>
                </c:pt>
                <c:pt idx="126">
                  <c:v>575</c:v>
                </c:pt>
                <c:pt idx="127">
                  <c:v>590</c:v>
                </c:pt>
                <c:pt idx="128">
                  <c:v>616</c:v>
                </c:pt>
                <c:pt idx="129">
                  <c:v>558</c:v>
                </c:pt>
                <c:pt idx="130">
                  <c:v>594</c:v>
                </c:pt>
                <c:pt idx="131">
                  <c:v>988</c:v>
                </c:pt>
                <c:pt idx="132">
                  <c:v>523</c:v>
                </c:pt>
                <c:pt idx="133">
                  <c:v>509</c:v>
                </c:pt>
                <c:pt idx="134">
                  <c:v>804</c:v>
                </c:pt>
                <c:pt idx="135">
                  <c:v>737</c:v>
                </c:pt>
                <c:pt idx="136">
                  <c:v>787</c:v>
                </c:pt>
                <c:pt idx="137">
                  <c:v>874</c:v>
                </c:pt>
                <c:pt idx="138">
                  <c:v>710</c:v>
                </c:pt>
                <c:pt idx="139">
                  <c:v>776</c:v>
                </c:pt>
                <c:pt idx="140">
                  <c:v>758</c:v>
                </c:pt>
                <c:pt idx="141">
                  <c:v>669</c:v>
                </c:pt>
                <c:pt idx="142">
                  <c:v>708</c:v>
                </c:pt>
                <c:pt idx="143">
                  <c:v>1088</c:v>
                </c:pt>
                <c:pt idx="144">
                  <c:v>603</c:v>
                </c:pt>
                <c:pt idx="145">
                  <c:v>705</c:v>
                </c:pt>
                <c:pt idx="146">
                  <c:v>903</c:v>
                </c:pt>
                <c:pt idx="147">
                  <c:v>798</c:v>
                </c:pt>
                <c:pt idx="148">
                  <c:v>946</c:v>
                </c:pt>
                <c:pt idx="149">
                  <c:v>997</c:v>
                </c:pt>
                <c:pt idx="150">
                  <c:v>834</c:v>
                </c:pt>
                <c:pt idx="151">
                  <c:v>997</c:v>
                </c:pt>
                <c:pt idx="152">
                  <c:v>874</c:v>
                </c:pt>
                <c:pt idx="153">
                  <c:v>965</c:v>
                </c:pt>
                <c:pt idx="154">
                  <c:v>976</c:v>
                </c:pt>
                <c:pt idx="155">
                  <c:v>1653</c:v>
                </c:pt>
                <c:pt idx="156">
                  <c:v>739</c:v>
                </c:pt>
                <c:pt idx="157">
                  <c:v>721</c:v>
                </c:pt>
                <c:pt idx="158">
                  <c:v>1033</c:v>
                </c:pt>
                <c:pt idx="159">
                  <c:v>1029</c:v>
                </c:pt>
                <c:pt idx="160">
                  <c:v>1219</c:v>
                </c:pt>
                <c:pt idx="161">
                  <c:v>1191</c:v>
                </c:pt>
                <c:pt idx="162">
                  <c:v>1159</c:v>
                </c:pt>
                <c:pt idx="163">
                  <c:v>1179</c:v>
                </c:pt>
                <c:pt idx="164">
                  <c:v>1102</c:v>
                </c:pt>
                <c:pt idx="165">
                  <c:v>1188</c:v>
                </c:pt>
                <c:pt idx="166">
                  <c:v>940</c:v>
                </c:pt>
                <c:pt idx="167">
                  <c:v>1486</c:v>
                </c:pt>
                <c:pt idx="168">
                  <c:v>1030</c:v>
                </c:pt>
                <c:pt idx="169">
                  <c:v>963</c:v>
                </c:pt>
                <c:pt idx="170">
                  <c:v>1058</c:v>
                </c:pt>
                <c:pt idx="171">
                  <c:v>1088</c:v>
                </c:pt>
                <c:pt idx="172">
                  <c:v>1194</c:v>
                </c:pt>
                <c:pt idx="173">
                  <c:v>1345</c:v>
                </c:pt>
                <c:pt idx="174">
                  <c:v>1218</c:v>
                </c:pt>
                <c:pt idx="175">
                  <c:v>1190</c:v>
                </c:pt>
                <c:pt idx="176">
                  <c:v>1174</c:v>
                </c:pt>
                <c:pt idx="177">
                  <c:v>1279</c:v>
                </c:pt>
                <c:pt idx="178">
                  <c:v>1062</c:v>
                </c:pt>
                <c:pt idx="179">
                  <c:v>1570</c:v>
                </c:pt>
                <c:pt idx="180">
                  <c:v>1032</c:v>
                </c:pt>
                <c:pt idx="181">
                  <c:v>1049</c:v>
                </c:pt>
                <c:pt idx="182">
                  <c:v>1250</c:v>
                </c:pt>
                <c:pt idx="183">
                  <c:v>1224</c:v>
                </c:pt>
                <c:pt idx="184">
                  <c:v>1184</c:v>
                </c:pt>
                <c:pt idx="185">
                  <c:v>1459</c:v>
                </c:pt>
                <c:pt idx="186">
                  <c:v>1399</c:v>
                </c:pt>
                <c:pt idx="187">
                  <c:v>1213</c:v>
                </c:pt>
                <c:pt idx="188">
                  <c:v>1261</c:v>
                </c:pt>
                <c:pt idx="189">
                  <c:v>1331</c:v>
                </c:pt>
                <c:pt idx="190">
                  <c:v>1233</c:v>
                </c:pt>
                <c:pt idx="191">
                  <c:v>1708</c:v>
                </c:pt>
                <c:pt idx="192">
                  <c:v>1129</c:v>
                </c:pt>
                <c:pt idx="193">
                  <c:v>1114</c:v>
                </c:pt>
                <c:pt idx="194">
                  <c:v>1491</c:v>
                </c:pt>
                <c:pt idx="195">
                  <c:v>1362</c:v>
                </c:pt>
                <c:pt idx="196">
                  <c:v>1396</c:v>
                </c:pt>
                <c:pt idx="197">
                  <c:v>1530</c:v>
                </c:pt>
                <c:pt idx="198">
                  <c:v>1252</c:v>
                </c:pt>
                <c:pt idx="199">
                  <c:v>1344</c:v>
                </c:pt>
                <c:pt idx="200">
                  <c:v>1320</c:v>
                </c:pt>
                <c:pt idx="201">
                  <c:v>1211</c:v>
                </c:pt>
                <c:pt idx="202">
                  <c:v>1194</c:v>
                </c:pt>
                <c:pt idx="203">
                  <c:v>1411</c:v>
                </c:pt>
                <c:pt idx="204">
                  <c:v>1131</c:v>
                </c:pt>
                <c:pt idx="205">
                  <c:v>859</c:v>
                </c:pt>
                <c:pt idx="206">
                  <c:v>1118</c:v>
                </c:pt>
                <c:pt idx="207">
                  <c:v>721</c:v>
                </c:pt>
                <c:pt idx="208">
                  <c:v>850</c:v>
                </c:pt>
                <c:pt idx="209">
                  <c:v>1027</c:v>
                </c:pt>
                <c:pt idx="210">
                  <c:v>848</c:v>
                </c:pt>
                <c:pt idx="211">
                  <c:v>966</c:v>
                </c:pt>
                <c:pt idx="212">
                  <c:v>869</c:v>
                </c:pt>
                <c:pt idx="213">
                  <c:v>978</c:v>
                </c:pt>
                <c:pt idx="214">
                  <c:v>921</c:v>
                </c:pt>
                <c:pt idx="215">
                  <c:v>993</c:v>
                </c:pt>
                <c:pt idx="216">
                  <c:v>925</c:v>
                </c:pt>
                <c:pt idx="217">
                  <c:v>754</c:v>
                </c:pt>
                <c:pt idx="218">
                  <c:v>1089</c:v>
                </c:pt>
                <c:pt idx="219">
                  <c:v>1215</c:v>
                </c:pt>
                <c:pt idx="220">
                  <c:v>1288</c:v>
                </c:pt>
                <c:pt idx="221">
                  <c:v>1249</c:v>
                </c:pt>
                <c:pt idx="222">
                  <c:v>1104</c:v>
                </c:pt>
                <c:pt idx="223">
                  <c:v>1165</c:v>
                </c:pt>
                <c:pt idx="224">
                  <c:v>982</c:v>
                </c:pt>
                <c:pt idx="225">
                  <c:v>1155</c:v>
                </c:pt>
                <c:pt idx="226">
                  <c:v>1027</c:v>
                </c:pt>
                <c:pt idx="227">
                  <c:v>1249</c:v>
                </c:pt>
                <c:pt idx="228">
                  <c:v>1017</c:v>
                </c:pt>
                <c:pt idx="229">
                  <c:v>865</c:v>
                </c:pt>
                <c:pt idx="230">
                  <c:v>1036</c:v>
                </c:pt>
                <c:pt idx="231">
                  <c:v>1076</c:v>
                </c:pt>
                <c:pt idx="232">
                  <c:v>1201</c:v>
                </c:pt>
                <c:pt idx="233">
                  <c:v>1126</c:v>
                </c:pt>
                <c:pt idx="234">
                  <c:v>1148</c:v>
                </c:pt>
                <c:pt idx="235">
                  <c:v>1205</c:v>
                </c:pt>
                <c:pt idx="236">
                  <c:v>1253</c:v>
                </c:pt>
                <c:pt idx="237">
                  <c:v>1351</c:v>
                </c:pt>
                <c:pt idx="238">
                  <c:v>1131</c:v>
                </c:pt>
                <c:pt idx="239">
                  <c:v>1516</c:v>
                </c:pt>
                <c:pt idx="240">
                  <c:v>1259</c:v>
                </c:pt>
                <c:pt idx="241">
                  <c:v>1038</c:v>
                </c:pt>
                <c:pt idx="242">
                  <c:v>976</c:v>
                </c:pt>
                <c:pt idx="243">
                  <c:v>644</c:v>
                </c:pt>
                <c:pt idx="244">
                  <c:v>597</c:v>
                </c:pt>
                <c:pt idx="245">
                  <c:v>745</c:v>
                </c:pt>
                <c:pt idx="246">
                  <c:v>908</c:v>
                </c:pt>
                <c:pt idx="247">
                  <c:v>928</c:v>
                </c:pt>
                <c:pt idx="248">
                  <c:v>1092</c:v>
                </c:pt>
                <c:pt idx="249">
                  <c:v>1146</c:v>
                </c:pt>
                <c:pt idx="250">
                  <c:v>1113</c:v>
                </c:pt>
                <c:pt idx="251">
                  <c:v>1942</c:v>
                </c:pt>
                <c:pt idx="252">
                  <c:v>1098</c:v>
                </c:pt>
                <c:pt idx="253">
                  <c:v>1127</c:v>
                </c:pt>
                <c:pt idx="254">
                  <c:v>1578</c:v>
                </c:pt>
                <c:pt idx="255">
                  <c:v>1578</c:v>
                </c:pt>
                <c:pt idx="256">
                  <c:v>1642</c:v>
                </c:pt>
                <c:pt idx="257">
                  <c:v>1936</c:v>
                </c:pt>
                <c:pt idx="258">
                  <c:v>1763</c:v>
                </c:pt>
                <c:pt idx="259">
                  <c:v>1846</c:v>
                </c:pt>
                <c:pt idx="260">
                  <c:v>1872</c:v>
                </c:pt>
                <c:pt idx="261">
                  <c:v>1892</c:v>
                </c:pt>
                <c:pt idx="262">
                  <c:v>1894</c:v>
                </c:pt>
                <c:pt idx="263">
                  <c:v>3040</c:v>
                </c:pt>
                <c:pt idx="264">
                  <c:v>1478</c:v>
                </c:pt>
                <c:pt idx="265">
                  <c:v>1470</c:v>
                </c:pt>
                <c:pt idx="266">
                  <c:v>1944</c:v>
                </c:pt>
                <c:pt idx="267">
                  <c:v>1872</c:v>
                </c:pt>
                <c:pt idx="268">
                  <c:v>1806</c:v>
                </c:pt>
                <c:pt idx="269">
                  <c:v>2018</c:v>
                </c:pt>
                <c:pt idx="270">
                  <c:v>1583</c:v>
                </c:pt>
                <c:pt idx="271">
                  <c:v>1605</c:v>
                </c:pt>
                <c:pt idx="272">
                  <c:v>1509</c:v>
                </c:pt>
                <c:pt idx="273">
                  <c:v>1352</c:v>
                </c:pt>
                <c:pt idx="274">
                  <c:v>1232</c:v>
                </c:pt>
                <c:pt idx="275">
                  <c:v>1456</c:v>
                </c:pt>
                <c:pt idx="276">
                  <c:v>1060</c:v>
                </c:pt>
                <c:pt idx="277">
                  <c:v>905</c:v>
                </c:pt>
                <c:pt idx="278">
                  <c:v>1205</c:v>
                </c:pt>
                <c:pt idx="279">
                  <c:v>978</c:v>
                </c:pt>
                <c:pt idx="280">
                  <c:v>1214</c:v>
                </c:pt>
                <c:pt idx="281">
                  <c:v>1259</c:v>
                </c:pt>
                <c:pt idx="282">
                  <c:v>993</c:v>
                </c:pt>
                <c:pt idx="283">
                  <c:v>1138</c:v>
                </c:pt>
                <c:pt idx="284">
                  <c:v>1117</c:v>
                </c:pt>
                <c:pt idx="285">
                  <c:v>1205</c:v>
                </c:pt>
                <c:pt idx="286">
                  <c:v>1076</c:v>
                </c:pt>
                <c:pt idx="287">
                  <c:v>1245</c:v>
                </c:pt>
                <c:pt idx="288">
                  <c:v>1014</c:v>
                </c:pt>
                <c:pt idx="289">
                  <c:v>857</c:v>
                </c:pt>
                <c:pt idx="290">
                  <c:v>979</c:v>
                </c:pt>
                <c:pt idx="291">
                  <c:v>1135</c:v>
                </c:pt>
                <c:pt idx="292">
                  <c:v>1296</c:v>
                </c:pt>
                <c:pt idx="293">
                  <c:v>1133</c:v>
                </c:pt>
                <c:pt idx="294">
                  <c:v>1289</c:v>
                </c:pt>
                <c:pt idx="295">
                  <c:v>1244</c:v>
                </c:pt>
                <c:pt idx="296">
                  <c:v>1214</c:v>
                </c:pt>
                <c:pt idx="297">
                  <c:v>1342</c:v>
                </c:pt>
                <c:pt idx="298">
                  <c:v>1154</c:v>
                </c:pt>
                <c:pt idx="299">
                  <c:v>1731</c:v>
                </c:pt>
                <c:pt idx="300">
                  <c:v>1213</c:v>
                </c:pt>
                <c:pt idx="301">
                  <c:v>1149</c:v>
                </c:pt>
                <c:pt idx="302">
                  <c:v>1272</c:v>
                </c:pt>
                <c:pt idx="303">
                  <c:v>1365</c:v>
                </c:pt>
                <c:pt idx="304">
                  <c:v>1433</c:v>
                </c:pt>
                <c:pt idx="305">
                  <c:v>1492</c:v>
                </c:pt>
                <c:pt idx="306">
                  <c:v>1383</c:v>
                </c:pt>
                <c:pt idx="307">
                  <c:v>1414</c:v>
                </c:pt>
                <c:pt idx="308">
                  <c:v>1398</c:v>
                </c:pt>
                <c:pt idx="309">
                  <c:v>1592</c:v>
                </c:pt>
                <c:pt idx="310">
                  <c:v>1201</c:v>
                </c:pt>
                <c:pt idx="311">
                  <c:v>2055</c:v>
                </c:pt>
                <c:pt idx="312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B-44FB-AB1B-E38CDE286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6053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547257503931"/>
          <c:y val="0.12715177513231321"/>
          <c:w val="0.87542339259499935"/>
          <c:h val="0.72404729456894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TransactionActivity!$N$98:$N$314</c:f>
              <c:numCache>
                <c:formatCode>m/d/yyyy</c:formatCode>
                <c:ptCount val="217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</c:numCache>
            </c:numRef>
          </c:cat>
          <c:val>
            <c:numRef>
              <c:f>TransactionActivity!$W$98:$W$314</c:f>
              <c:numCache>
                <c:formatCode>0.00%</c:formatCode>
                <c:ptCount val="217"/>
                <c:pt idx="0">
                  <c:v>1.4005602240896359E-2</c:v>
                </c:pt>
                <c:pt idx="1">
                  <c:v>2.403846153846154E-2</c:v>
                </c:pt>
                <c:pt idx="2">
                  <c:v>3.0165912518853696E-2</c:v>
                </c:pt>
                <c:pt idx="3">
                  <c:v>2.2187004754358162E-2</c:v>
                </c:pt>
                <c:pt idx="4">
                  <c:v>1.7316017316017316E-2</c:v>
                </c:pt>
                <c:pt idx="5">
                  <c:v>3.1914893617021274E-2</c:v>
                </c:pt>
                <c:pt idx="6">
                  <c:v>2.4355300859598854E-2</c:v>
                </c:pt>
                <c:pt idx="7">
                  <c:v>4.5597484276729557E-2</c:v>
                </c:pt>
                <c:pt idx="8">
                  <c:v>6.3829787234042548E-2</c:v>
                </c:pt>
                <c:pt idx="9">
                  <c:v>6.8904593639575976E-2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0.20279720279720279</c:v>
                </c:pt>
                <c:pt idx="15">
                  <c:v>0.2</c:v>
                </c:pt>
                <c:pt idx="16">
                  <c:v>0.17499999999999999</c:v>
                </c:pt>
                <c:pt idx="17">
                  <c:v>0.17657657657657658</c:v>
                </c:pt>
                <c:pt idx="18">
                  <c:v>0.18837675350701402</c:v>
                </c:pt>
                <c:pt idx="19">
                  <c:v>0.22077922077922077</c:v>
                </c:pt>
                <c:pt idx="20">
                  <c:v>0.2045889101338432</c:v>
                </c:pt>
                <c:pt idx="21">
                  <c:v>0.21031746031746032</c:v>
                </c:pt>
                <c:pt idx="22">
                  <c:v>0.23076923076923078</c:v>
                </c:pt>
                <c:pt idx="23">
                  <c:v>0.20245398773006135</c:v>
                </c:pt>
                <c:pt idx="24">
                  <c:v>0.24643584521384929</c:v>
                </c:pt>
                <c:pt idx="25">
                  <c:v>0.23651452282157676</c:v>
                </c:pt>
                <c:pt idx="26">
                  <c:v>0.27794561933534745</c:v>
                </c:pt>
                <c:pt idx="27">
                  <c:v>0.28742514970059879</c:v>
                </c:pt>
                <c:pt idx="28">
                  <c:v>0.2582322357019064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0.27826086956521739</c:v>
                </c:pt>
                <c:pt idx="32">
                  <c:v>0.27152317880794702</c:v>
                </c:pt>
                <c:pt idx="33">
                  <c:v>0.2818181818181818</c:v>
                </c:pt>
                <c:pt idx="34">
                  <c:v>0.2627235213204952</c:v>
                </c:pt>
                <c:pt idx="35">
                  <c:v>0.23597359735973597</c:v>
                </c:pt>
                <c:pt idx="36">
                  <c:v>0.24447949526813881</c:v>
                </c:pt>
                <c:pt idx="37">
                  <c:v>0.25445705024311183</c:v>
                </c:pt>
                <c:pt idx="38">
                  <c:v>0.29348986125933829</c:v>
                </c:pt>
                <c:pt idx="39">
                  <c:v>0.25568181818181818</c:v>
                </c:pt>
                <c:pt idx="40">
                  <c:v>0.24421052631578946</c:v>
                </c:pt>
                <c:pt idx="41">
                  <c:v>0.21395348837209302</c:v>
                </c:pt>
                <c:pt idx="42">
                  <c:v>0.22565864833906071</c:v>
                </c:pt>
                <c:pt idx="43">
                  <c:v>0.23027027027027028</c:v>
                </c:pt>
                <c:pt idx="44">
                  <c:v>0.22113289760348584</c:v>
                </c:pt>
                <c:pt idx="45">
                  <c:v>0.20048602673147023</c:v>
                </c:pt>
                <c:pt idx="46">
                  <c:v>0.23832335329341317</c:v>
                </c:pt>
                <c:pt idx="47">
                  <c:v>0.22289613343442002</c:v>
                </c:pt>
                <c:pt idx="48">
                  <c:v>0.2</c:v>
                </c:pt>
                <c:pt idx="49">
                  <c:v>0.2231404958677686</c:v>
                </c:pt>
                <c:pt idx="50">
                  <c:v>0.2144177449168207</c:v>
                </c:pt>
                <c:pt idx="51">
                  <c:v>0.22375397667020147</c:v>
                </c:pt>
                <c:pt idx="52">
                  <c:v>0.20267857142857143</c:v>
                </c:pt>
                <c:pt idx="53">
                  <c:v>0.19865319865319866</c:v>
                </c:pt>
                <c:pt idx="54">
                  <c:v>0.20139581256231306</c:v>
                </c:pt>
                <c:pt idx="55">
                  <c:v>0.17537942664418213</c:v>
                </c:pt>
                <c:pt idx="56">
                  <c:v>0.20525291828793774</c:v>
                </c:pt>
                <c:pt idx="57">
                  <c:v>0.15309734513274337</c:v>
                </c:pt>
                <c:pt idx="58">
                  <c:v>0.1486146095717884</c:v>
                </c:pt>
                <c:pt idx="59">
                  <c:v>0.12989588497768964</c:v>
                </c:pt>
                <c:pt idx="60">
                  <c:v>0.16225546605293439</c:v>
                </c:pt>
                <c:pt idx="61">
                  <c:v>0.16587112171837709</c:v>
                </c:pt>
                <c:pt idx="62">
                  <c:v>0.16914191419141913</c:v>
                </c:pt>
                <c:pt idx="63">
                  <c:v>0.14461791290057519</c:v>
                </c:pt>
                <c:pt idx="64">
                  <c:v>0.14508138711960367</c:v>
                </c:pt>
                <c:pt idx="65">
                  <c:v>0.14256055363321798</c:v>
                </c:pt>
                <c:pt idx="66">
                  <c:v>0.11242603550295859</c:v>
                </c:pt>
                <c:pt idx="67">
                  <c:v>0.14074595355383532</c:v>
                </c:pt>
                <c:pt idx="68">
                  <c:v>0.11778290993071594</c:v>
                </c:pt>
                <c:pt idx="69">
                  <c:v>0.10977337110481586</c:v>
                </c:pt>
                <c:pt idx="70">
                  <c:v>0.14298323036187113</c:v>
                </c:pt>
                <c:pt idx="71">
                  <c:v>0.10770059235325795</c:v>
                </c:pt>
                <c:pt idx="72">
                  <c:v>9.7621000820344542E-2</c:v>
                </c:pt>
                <c:pt idx="73">
                  <c:v>8.0745341614906832E-2</c:v>
                </c:pt>
                <c:pt idx="74">
                  <c:v>0.10431372549019607</c:v>
                </c:pt>
                <c:pt idx="75">
                  <c:v>0.12052877138413685</c:v>
                </c:pt>
                <c:pt idx="76">
                  <c:v>9.0083798882681559E-2</c:v>
                </c:pt>
                <c:pt idx="77">
                  <c:v>9.0684762492288712E-2</c:v>
                </c:pt>
                <c:pt idx="78">
                  <c:v>8.0882352941176475E-2</c:v>
                </c:pt>
                <c:pt idx="79">
                  <c:v>7.4512534818941503E-2</c:v>
                </c:pt>
                <c:pt idx="80">
                  <c:v>7.5484764542936289E-2</c:v>
                </c:pt>
                <c:pt idx="81">
                  <c:v>6.353240152477764E-2</c:v>
                </c:pt>
                <c:pt idx="82">
                  <c:v>7.5384615384615383E-2</c:v>
                </c:pt>
                <c:pt idx="83">
                  <c:v>6.463104325699745E-2</c:v>
                </c:pt>
                <c:pt idx="84">
                  <c:v>5.6872037914691941E-2</c:v>
                </c:pt>
                <c:pt idx="85">
                  <c:v>5.7692307692307696E-2</c:v>
                </c:pt>
                <c:pt idx="86">
                  <c:v>6.5144392209536606E-2</c:v>
                </c:pt>
                <c:pt idx="87">
                  <c:v>6.0606060606060608E-2</c:v>
                </c:pt>
                <c:pt idx="88">
                  <c:v>6.3458856345885634E-2</c:v>
                </c:pt>
                <c:pt idx="89">
                  <c:v>5.8053500284575982E-2</c:v>
                </c:pt>
                <c:pt idx="90">
                  <c:v>5.584950029394474E-2</c:v>
                </c:pt>
                <c:pt idx="91">
                  <c:v>5.4421768707482991E-2</c:v>
                </c:pt>
                <c:pt idx="92">
                  <c:v>4.8293625241468123E-2</c:v>
                </c:pt>
                <c:pt idx="93">
                  <c:v>4.3875685557586835E-2</c:v>
                </c:pt>
                <c:pt idx="94">
                  <c:v>4.4685172647257958E-2</c:v>
                </c:pt>
                <c:pt idx="95">
                  <c:v>5.6026365348399249E-2</c:v>
                </c:pt>
                <c:pt idx="96">
                  <c:v>4.6255506607929514E-2</c:v>
                </c:pt>
                <c:pt idx="97">
                  <c:v>4.169769173492182E-2</c:v>
                </c:pt>
                <c:pt idx="98">
                  <c:v>4.5989904655075714E-2</c:v>
                </c:pt>
                <c:pt idx="99">
                  <c:v>5.0031665611146296E-2</c:v>
                </c:pt>
                <c:pt idx="100">
                  <c:v>4.3217286914765909E-2</c:v>
                </c:pt>
                <c:pt idx="101">
                  <c:v>3.907074973600845E-2</c:v>
                </c:pt>
                <c:pt idx="102">
                  <c:v>2.6160889470241987E-2</c:v>
                </c:pt>
                <c:pt idx="103">
                  <c:v>3.6041539401343921E-2</c:v>
                </c:pt>
                <c:pt idx="104">
                  <c:v>2.9108550636749546E-2</c:v>
                </c:pt>
                <c:pt idx="105">
                  <c:v>2.2103148024112524E-2</c:v>
                </c:pt>
                <c:pt idx="106">
                  <c:v>3.1167108753315648E-2</c:v>
                </c:pt>
                <c:pt idx="107">
                  <c:v>3.4078212290502792E-2</c:v>
                </c:pt>
                <c:pt idx="108">
                  <c:v>2.0451339915373765E-2</c:v>
                </c:pt>
                <c:pt idx="109">
                  <c:v>1.9699812382739212E-2</c:v>
                </c:pt>
                <c:pt idx="110">
                  <c:v>2.5955299206921412E-2</c:v>
                </c:pt>
                <c:pt idx="111">
                  <c:v>1.5657620041753653E-2</c:v>
                </c:pt>
                <c:pt idx="112">
                  <c:v>1.5017667844522967E-2</c:v>
                </c:pt>
                <c:pt idx="113">
                  <c:v>8.5775553967119365E-3</c:v>
                </c:pt>
                <c:pt idx="114">
                  <c:v>1.3452914798206279E-2</c:v>
                </c:pt>
                <c:pt idx="115">
                  <c:v>1.2648221343873518E-2</c:v>
                </c:pt>
                <c:pt idx="116">
                  <c:v>1.3710368466152529E-2</c:v>
                </c:pt>
                <c:pt idx="117">
                  <c:v>1.6355140186915886E-2</c:v>
                </c:pt>
                <c:pt idx="118">
                  <c:v>1.921470342522974E-2</c:v>
                </c:pt>
                <c:pt idx="119">
                  <c:v>1.7897091722595078E-2</c:v>
                </c:pt>
                <c:pt idx="120">
                  <c:v>1.5833333333333335E-2</c:v>
                </c:pt>
                <c:pt idx="121">
                  <c:v>1.1055276381909548E-2</c:v>
                </c:pt>
                <c:pt idx="122">
                  <c:v>1.6093635698610095E-2</c:v>
                </c:pt>
                <c:pt idx="123">
                  <c:v>1.6393442622950821E-2</c:v>
                </c:pt>
                <c:pt idx="124">
                  <c:v>1.2812299807815503E-2</c:v>
                </c:pt>
                <c:pt idx="125">
                  <c:v>1.607717041800643E-2</c:v>
                </c:pt>
                <c:pt idx="126">
                  <c:v>1.3456090651558074E-2</c:v>
                </c:pt>
                <c:pt idx="127">
                  <c:v>1.0568031704095112E-2</c:v>
                </c:pt>
                <c:pt idx="128">
                  <c:v>1.2997562956945572E-2</c:v>
                </c:pt>
                <c:pt idx="129">
                  <c:v>1.0135135135135136E-2</c:v>
                </c:pt>
                <c:pt idx="130">
                  <c:v>1.0362694300518135E-2</c:v>
                </c:pt>
                <c:pt idx="131">
                  <c:v>1.1564211807668898E-2</c:v>
                </c:pt>
                <c:pt idx="132">
                  <c:v>1.3481363996827915E-2</c:v>
                </c:pt>
                <c:pt idx="133">
                  <c:v>1.4598540145985401E-2</c:v>
                </c:pt>
                <c:pt idx="134">
                  <c:v>1.4637904468412942E-2</c:v>
                </c:pt>
                <c:pt idx="135">
                  <c:v>1.4350453172205438E-2</c:v>
                </c:pt>
                <c:pt idx="136">
                  <c:v>1.4473684210526316E-2</c:v>
                </c:pt>
                <c:pt idx="137">
                  <c:v>1.1619958988380041E-2</c:v>
                </c:pt>
                <c:pt idx="138">
                  <c:v>1.5699658703071672E-2</c:v>
                </c:pt>
                <c:pt idx="139">
                  <c:v>9.6899224806201549E-3</c:v>
                </c:pt>
                <c:pt idx="140">
                  <c:v>1.1852776044915784E-2</c:v>
                </c:pt>
                <c:pt idx="141">
                  <c:v>1.0216346153846154E-2</c:v>
                </c:pt>
                <c:pt idx="142">
                  <c:v>1.4104372355430184E-2</c:v>
                </c:pt>
                <c:pt idx="143">
                  <c:v>1.3333333333333334E-2</c:v>
                </c:pt>
                <c:pt idx="144">
                  <c:v>1.1726384364820847E-2</c:v>
                </c:pt>
                <c:pt idx="145">
                  <c:v>1.0920436817472699E-2</c:v>
                </c:pt>
                <c:pt idx="146">
                  <c:v>1.6792611251049538E-2</c:v>
                </c:pt>
                <c:pt idx="147">
                  <c:v>9.1145833333333339E-3</c:v>
                </c:pt>
                <c:pt idx="148">
                  <c:v>1.1315417256011316E-2</c:v>
                </c:pt>
                <c:pt idx="149">
                  <c:v>1.5712682379349047E-2</c:v>
                </c:pt>
                <c:pt idx="150">
                  <c:v>1.5858208955223881E-2</c:v>
                </c:pt>
                <c:pt idx="151">
                  <c:v>1.3876040703052728E-2</c:v>
                </c:pt>
                <c:pt idx="152">
                  <c:v>1.2869038607115822E-2</c:v>
                </c:pt>
                <c:pt idx="153">
                  <c:v>1.2811387900355872E-2</c:v>
                </c:pt>
                <c:pt idx="154">
                  <c:v>2.3203592814371257E-2</c:v>
                </c:pt>
                <c:pt idx="155">
                  <c:v>1.4827018121911038E-2</c:v>
                </c:pt>
                <c:pt idx="156">
                  <c:v>2.1005251312828207E-2</c:v>
                </c:pt>
                <c:pt idx="157">
                  <c:v>1.4415781487101669E-2</c:v>
                </c:pt>
                <c:pt idx="158">
                  <c:v>1.3601741022850925E-2</c:v>
                </c:pt>
                <c:pt idx="159">
                  <c:v>1.0476689366160294E-2</c:v>
                </c:pt>
                <c:pt idx="160">
                  <c:v>1.3888888888888888E-2</c:v>
                </c:pt>
                <c:pt idx="161">
                  <c:v>1.7664799655320983E-2</c:v>
                </c:pt>
                <c:pt idx="162">
                  <c:v>1.4547160957297044E-2</c:v>
                </c:pt>
                <c:pt idx="163">
                  <c:v>1.2837538733953076E-2</c:v>
                </c:pt>
                <c:pt idx="164">
                  <c:v>1.2259194395796848E-2</c:v>
                </c:pt>
                <c:pt idx="165">
                  <c:v>1.1713665943600867E-2</c:v>
                </c:pt>
                <c:pt idx="166">
                  <c:v>1.0855405992184108E-2</c:v>
                </c:pt>
                <c:pt idx="167">
                  <c:v>7.8104660244727939E-3</c:v>
                </c:pt>
                <c:pt idx="168">
                  <c:v>1.0857142857142857E-2</c:v>
                </c:pt>
                <c:pt idx="169">
                  <c:v>1.1993146773272416E-2</c:v>
                </c:pt>
                <c:pt idx="170">
                  <c:v>1.2043010752688172E-2</c:v>
                </c:pt>
                <c:pt idx="171">
                  <c:v>1.1669658886894075E-2</c:v>
                </c:pt>
                <c:pt idx="172">
                  <c:v>1.2037037037037037E-2</c:v>
                </c:pt>
                <c:pt idx="173">
                  <c:v>9.3762739502649822E-3</c:v>
                </c:pt>
                <c:pt idx="174">
                  <c:v>1.4091858037578288E-2</c:v>
                </c:pt>
                <c:pt idx="175">
                  <c:v>1.1966701352757543E-2</c:v>
                </c:pt>
                <c:pt idx="176">
                  <c:v>1.6519823788546256E-2</c:v>
                </c:pt>
                <c:pt idx="177">
                  <c:v>1.5489467162329617E-2</c:v>
                </c:pt>
                <c:pt idx="178">
                  <c:v>1.2777404169468728E-2</c:v>
                </c:pt>
                <c:pt idx="179">
                  <c:v>1.4899713467048711E-2</c:v>
                </c:pt>
                <c:pt idx="180">
                  <c:v>1.4962593516209476E-2</c:v>
                </c:pt>
                <c:pt idx="181">
                  <c:v>1.4312977099236641E-2</c:v>
                </c:pt>
                <c:pt idx="182">
                  <c:v>1.7378711078928313E-2</c:v>
                </c:pt>
                <c:pt idx="183">
                  <c:v>2.1641118124436431E-2</c:v>
                </c:pt>
                <c:pt idx="184">
                  <c:v>1.6776075857038657E-2</c:v>
                </c:pt>
                <c:pt idx="185">
                  <c:v>1.3022618231665525E-2</c:v>
                </c:pt>
                <c:pt idx="186">
                  <c:v>1.9130434782608695E-2</c:v>
                </c:pt>
                <c:pt idx="187">
                  <c:v>1.7202692595362751E-2</c:v>
                </c:pt>
                <c:pt idx="188">
                  <c:v>1.3657056145675266E-2</c:v>
                </c:pt>
                <c:pt idx="189">
                  <c:v>1.5714285714285715E-2</c:v>
                </c:pt>
                <c:pt idx="190">
                  <c:v>2.5203252032520326E-2</c:v>
                </c:pt>
                <c:pt idx="191">
                  <c:v>2.3569023569023569E-2</c:v>
                </c:pt>
                <c:pt idx="192">
                  <c:v>1.9776440240756664E-2</c:v>
                </c:pt>
                <c:pt idx="193">
                  <c:v>1.4925373134328358E-2</c:v>
                </c:pt>
                <c:pt idx="194">
                  <c:v>2.3663453111305872E-2</c:v>
                </c:pt>
                <c:pt idx="195">
                  <c:v>2.4905660377358491E-2</c:v>
                </c:pt>
                <c:pt idx="196">
                  <c:v>1.4765100671140939E-2</c:v>
                </c:pt>
                <c:pt idx="197">
                  <c:v>1.4383043149129448E-2</c:v>
                </c:pt>
                <c:pt idx="198">
                  <c:v>2.1476510067114093E-2</c:v>
                </c:pt>
                <c:pt idx="199">
                  <c:v>2.2972972972972974E-2</c:v>
                </c:pt>
                <c:pt idx="200">
                  <c:v>2.0718232044198894E-2</c:v>
                </c:pt>
                <c:pt idx="201">
                  <c:v>1.7857142857142856E-2</c:v>
                </c:pt>
                <c:pt idx="202">
                  <c:v>2.5955299206921412E-2</c:v>
                </c:pt>
                <c:pt idx="203">
                  <c:v>2.0417853751187084E-2</c:v>
                </c:pt>
                <c:pt idx="204">
                  <c:v>1.7349063150589868E-2</c:v>
                </c:pt>
                <c:pt idx="205">
                  <c:v>1.7332328560663149E-2</c:v>
                </c:pt>
                <c:pt idx="206">
                  <c:v>2.4096385542168676E-2</c:v>
                </c:pt>
                <c:pt idx="207">
                  <c:v>2.2485946283572766E-2</c:v>
                </c:pt>
                <c:pt idx="208">
                  <c:v>1.7889087656529516E-2</c:v>
                </c:pt>
                <c:pt idx="209">
                  <c:v>2.2413793103448276E-2</c:v>
                </c:pt>
                <c:pt idx="210">
                  <c:v>2.6747720364741642E-2</c:v>
                </c:pt>
                <c:pt idx="211">
                  <c:v>1.6928657799274487E-2</c:v>
                </c:pt>
                <c:pt idx="212">
                  <c:v>2.1021021021021023E-2</c:v>
                </c:pt>
                <c:pt idx="213">
                  <c:v>1.5483182060864922E-2</c:v>
                </c:pt>
                <c:pt idx="214">
                  <c:v>2.7932960893854747E-2</c:v>
                </c:pt>
                <c:pt idx="215">
                  <c:v>1.260835303388495E-2</c:v>
                </c:pt>
                <c:pt idx="216">
                  <c:v>1.3097072419106317E-2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6-4B2F-8706-0F005E297848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TransactionActivity!$N$98:$N$314</c:f>
              <c:numCache>
                <c:formatCode>m/d/yyyy</c:formatCode>
                <c:ptCount val="217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</c:numCache>
            </c:numRef>
          </c:cat>
          <c:val>
            <c:numRef>
              <c:f>TransactionActivity!$X$98:$X$314</c:f>
              <c:numCache>
                <c:formatCode>0.00%</c:formatCode>
                <c:ptCount val="217"/>
                <c:pt idx="0">
                  <c:v>2.8011204481792717E-3</c:v>
                </c:pt>
                <c:pt idx="1">
                  <c:v>4.807692307692308E-3</c:v>
                </c:pt>
                <c:pt idx="2">
                  <c:v>4.5248868778280547E-3</c:v>
                </c:pt>
                <c:pt idx="3">
                  <c:v>6.3391442155309036E-3</c:v>
                </c:pt>
                <c:pt idx="4">
                  <c:v>8.658008658008658E-3</c:v>
                </c:pt>
                <c:pt idx="5">
                  <c:v>2.6595744680851063E-3</c:v>
                </c:pt>
                <c:pt idx="6">
                  <c:v>5.7306590257879654E-3</c:v>
                </c:pt>
                <c:pt idx="7">
                  <c:v>1.10062893081761E-2</c:v>
                </c:pt>
                <c:pt idx="8">
                  <c:v>8.1833060556464818E-3</c:v>
                </c:pt>
                <c:pt idx="9">
                  <c:v>8.8339222614840993E-3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4.195804195804196E-2</c:v>
                </c:pt>
                <c:pt idx="15">
                  <c:v>2.891566265060241E-2</c:v>
                </c:pt>
                <c:pt idx="16">
                  <c:v>2.5000000000000001E-2</c:v>
                </c:pt>
                <c:pt idx="17">
                  <c:v>2.5225225225225224E-2</c:v>
                </c:pt>
                <c:pt idx="18">
                  <c:v>2.8056112224448898E-2</c:v>
                </c:pt>
                <c:pt idx="19">
                  <c:v>3.67965367965368E-2</c:v>
                </c:pt>
                <c:pt idx="20">
                  <c:v>6.3097514340344163E-2</c:v>
                </c:pt>
                <c:pt idx="21">
                  <c:v>6.9444444444444448E-2</c:v>
                </c:pt>
                <c:pt idx="22">
                  <c:v>5.7692307692307696E-2</c:v>
                </c:pt>
                <c:pt idx="23">
                  <c:v>6.1349693251533742E-2</c:v>
                </c:pt>
                <c:pt idx="24">
                  <c:v>3.8696537678207736E-2</c:v>
                </c:pt>
                <c:pt idx="25">
                  <c:v>4.1493775933609957E-2</c:v>
                </c:pt>
                <c:pt idx="26">
                  <c:v>5.4380664652567974E-2</c:v>
                </c:pt>
                <c:pt idx="27">
                  <c:v>5.089820359281437E-2</c:v>
                </c:pt>
                <c:pt idx="28">
                  <c:v>5.0259965337954939E-2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4.7826086956521741E-2</c:v>
                </c:pt>
                <c:pt idx="32">
                  <c:v>5.2980132450331126E-2</c:v>
                </c:pt>
                <c:pt idx="33">
                  <c:v>6.5151515151515155E-2</c:v>
                </c:pt>
                <c:pt idx="34">
                  <c:v>6.8775790921595595E-2</c:v>
                </c:pt>
                <c:pt idx="35">
                  <c:v>5.5280528052805283E-2</c:v>
                </c:pt>
                <c:pt idx="36">
                  <c:v>6.1514195583596214E-2</c:v>
                </c:pt>
                <c:pt idx="37">
                  <c:v>6.3209076175040513E-2</c:v>
                </c:pt>
                <c:pt idx="38">
                  <c:v>7.4706510138740662E-2</c:v>
                </c:pt>
                <c:pt idx="39">
                  <c:v>6.931818181818182E-2</c:v>
                </c:pt>
                <c:pt idx="40">
                  <c:v>6.210526315789474E-2</c:v>
                </c:pt>
                <c:pt idx="41">
                  <c:v>6.5116279069767441E-2</c:v>
                </c:pt>
                <c:pt idx="42">
                  <c:v>6.0710194730813287E-2</c:v>
                </c:pt>
                <c:pt idx="43">
                  <c:v>5.5135135135135134E-2</c:v>
                </c:pt>
                <c:pt idx="44">
                  <c:v>5.6644880174291937E-2</c:v>
                </c:pt>
                <c:pt idx="45">
                  <c:v>6.0753341433778855E-2</c:v>
                </c:pt>
                <c:pt idx="46">
                  <c:v>3.8323353293413173E-2</c:v>
                </c:pt>
                <c:pt idx="47">
                  <c:v>4.6247156937073541E-2</c:v>
                </c:pt>
                <c:pt idx="48">
                  <c:v>3.5862068965517239E-2</c:v>
                </c:pt>
                <c:pt idx="49">
                  <c:v>5.5489964580873671E-2</c:v>
                </c:pt>
                <c:pt idx="50">
                  <c:v>4.2513863216266171E-2</c:v>
                </c:pt>
                <c:pt idx="51">
                  <c:v>5.4082714740190878E-2</c:v>
                </c:pt>
                <c:pt idx="52">
                  <c:v>4.8214285714285716E-2</c:v>
                </c:pt>
                <c:pt idx="53">
                  <c:v>4.3771043771043773E-2</c:v>
                </c:pt>
                <c:pt idx="54">
                  <c:v>5.5832502492522432E-2</c:v>
                </c:pt>
                <c:pt idx="55">
                  <c:v>3.3726812816188868E-2</c:v>
                </c:pt>
                <c:pt idx="56">
                  <c:v>3.6964980544747082E-2</c:v>
                </c:pt>
                <c:pt idx="57">
                  <c:v>3.7168141592920353E-2</c:v>
                </c:pt>
                <c:pt idx="58">
                  <c:v>4.7858942065491183E-2</c:v>
                </c:pt>
                <c:pt idx="59">
                  <c:v>3.5200793257312839E-2</c:v>
                </c:pt>
                <c:pt idx="60">
                  <c:v>4.8331415420023012E-2</c:v>
                </c:pt>
                <c:pt idx="61">
                  <c:v>3.5799522673031027E-2</c:v>
                </c:pt>
                <c:pt idx="62">
                  <c:v>3.052805280528053E-2</c:v>
                </c:pt>
                <c:pt idx="63">
                  <c:v>3.1224322103533278E-2</c:v>
                </c:pt>
                <c:pt idx="64">
                  <c:v>3.4677990092002828E-2</c:v>
                </c:pt>
                <c:pt idx="65">
                  <c:v>3.3217993079584777E-2</c:v>
                </c:pt>
                <c:pt idx="66">
                  <c:v>3.2544378698224852E-2</c:v>
                </c:pt>
                <c:pt idx="67">
                  <c:v>3.096410978184377E-2</c:v>
                </c:pt>
                <c:pt idx="68">
                  <c:v>2.6173979984603541E-2</c:v>
                </c:pt>
                <c:pt idx="69">
                  <c:v>2.4079320113314446E-2</c:v>
                </c:pt>
                <c:pt idx="70">
                  <c:v>3.8834951456310676E-2</c:v>
                </c:pt>
                <c:pt idx="71">
                  <c:v>3.9849219170705441E-2</c:v>
                </c:pt>
                <c:pt idx="72">
                  <c:v>2.9532403609515995E-2</c:v>
                </c:pt>
                <c:pt idx="73">
                  <c:v>2.3957409050576754E-2</c:v>
                </c:pt>
                <c:pt idx="74">
                  <c:v>2.5882352941176471E-2</c:v>
                </c:pt>
                <c:pt idx="75">
                  <c:v>1.9440124416796267E-2</c:v>
                </c:pt>
                <c:pt idx="76">
                  <c:v>3.6312849162011177E-2</c:v>
                </c:pt>
                <c:pt idx="77">
                  <c:v>2.0357803824799507E-2</c:v>
                </c:pt>
                <c:pt idx="78">
                  <c:v>2.0721925133689839E-2</c:v>
                </c:pt>
                <c:pt idx="79">
                  <c:v>1.1838440111420613E-2</c:v>
                </c:pt>
                <c:pt idx="80">
                  <c:v>1.8005540166204988E-2</c:v>
                </c:pt>
                <c:pt idx="81">
                  <c:v>1.6518424396442185E-2</c:v>
                </c:pt>
                <c:pt idx="82">
                  <c:v>1.2307692307692308E-2</c:v>
                </c:pt>
                <c:pt idx="83">
                  <c:v>1.9338422391857506E-2</c:v>
                </c:pt>
                <c:pt idx="84">
                  <c:v>1.6587677725118485E-2</c:v>
                </c:pt>
                <c:pt idx="85">
                  <c:v>1.0416666666666666E-2</c:v>
                </c:pt>
                <c:pt idx="86">
                  <c:v>1.3431833445265278E-2</c:v>
                </c:pt>
                <c:pt idx="87">
                  <c:v>1.5151515151515152E-2</c:v>
                </c:pt>
                <c:pt idx="88">
                  <c:v>1.3947001394700139E-2</c:v>
                </c:pt>
                <c:pt idx="89">
                  <c:v>1.3659647125782584E-2</c:v>
                </c:pt>
                <c:pt idx="90">
                  <c:v>1.3521457965902411E-2</c:v>
                </c:pt>
                <c:pt idx="91">
                  <c:v>1.3605442176870748E-2</c:v>
                </c:pt>
                <c:pt idx="92">
                  <c:v>1.3522215067611075E-2</c:v>
                </c:pt>
                <c:pt idx="93">
                  <c:v>1.157830591102986E-2</c:v>
                </c:pt>
                <c:pt idx="94">
                  <c:v>1.5572105619498984E-2</c:v>
                </c:pt>
                <c:pt idx="95">
                  <c:v>1.3653483992467044E-2</c:v>
                </c:pt>
                <c:pt idx="96">
                  <c:v>1.0279001468428781E-2</c:v>
                </c:pt>
                <c:pt idx="97">
                  <c:v>8.9352196574832461E-3</c:v>
                </c:pt>
                <c:pt idx="98">
                  <c:v>1.2338754907459339E-2</c:v>
                </c:pt>
                <c:pt idx="99">
                  <c:v>6.9664344521849272E-3</c:v>
                </c:pt>
                <c:pt idx="100">
                  <c:v>1.3805522208883553E-2</c:v>
                </c:pt>
                <c:pt idx="101">
                  <c:v>1.1087645195353749E-2</c:v>
                </c:pt>
                <c:pt idx="102">
                  <c:v>1.1772400261608895E-2</c:v>
                </c:pt>
                <c:pt idx="103">
                  <c:v>8.5522296884544893E-3</c:v>
                </c:pt>
                <c:pt idx="104">
                  <c:v>1.4554275318374773E-2</c:v>
                </c:pt>
                <c:pt idx="105">
                  <c:v>1.406563965170797E-2</c:v>
                </c:pt>
                <c:pt idx="106">
                  <c:v>1.1273209549071617E-2</c:v>
                </c:pt>
                <c:pt idx="107">
                  <c:v>1.0614525139664804E-2</c:v>
                </c:pt>
                <c:pt idx="108">
                  <c:v>1.0578279266572637E-2</c:v>
                </c:pt>
                <c:pt idx="109">
                  <c:v>7.5046904315196998E-3</c:v>
                </c:pt>
                <c:pt idx="110">
                  <c:v>9.372746935832732E-3</c:v>
                </c:pt>
                <c:pt idx="111">
                  <c:v>9.3945720250521916E-3</c:v>
                </c:pt>
                <c:pt idx="112">
                  <c:v>1.2367491166077738E-2</c:v>
                </c:pt>
                <c:pt idx="113">
                  <c:v>1.7869907076483203E-2</c:v>
                </c:pt>
                <c:pt idx="114">
                  <c:v>1.0762331838565023E-2</c:v>
                </c:pt>
                <c:pt idx="115">
                  <c:v>1.4229249011857707E-2</c:v>
                </c:pt>
                <c:pt idx="116">
                  <c:v>1.1139674378748929E-2</c:v>
                </c:pt>
                <c:pt idx="117">
                  <c:v>1.0903426791277258E-2</c:v>
                </c:pt>
                <c:pt idx="118">
                  <c:v>1.5873015873015872E-2</c:v>
                </c:pt>
                <c:pt idx="119">
                  <c:v>1.1931394481730051E-2</c:v>
                </c:pt>
                <c:pt idx="120">
                  <c:v>1.0833333333333334E-2</c:v>
                </c:pt>
                <c:pt idx="121">
                  <c:v>1.0050251256281407E-2</c:v>
                </c:pt>
                <c:pt idx="122">
                  <c:v>8.0468178493050477E-3</c:v>
                </c:pt>
                <c:pt idx="123">
                  <c:v>9.562841530054645E-3</c:v>
                </c:pt>
                <c:pt idx="124">
                  <c:v>1.0249839846252402E-2</c:v>
                </c:pt>
                <c:pt idx="125">
                  <c:v>1.2861736334405145E-2</c:v>
                </c:pt>
                <c:pt idx="126">
                  <c:v>9.2067988668555235E-3</c:v>
                </c:pt>
                <c:pt idx="127">
                  <c:v>1.2549537648612946E-2</c:v>
                </c:pt>
                <c:pt idx="128">
                  <c:v>9.7481722177091799E-3</c:v>
                </c:pt>
                <c:pt idx="129">
                  <c:v>9.45945945945946E-3</c:v>
                </c:pt>
                <c:pt idx="130">
                  <c:v>1.4063656550703183E-2</c:v>
                </c:pt>
                <c:pt idx="131">
                  <c:v>7.3037127206329886E-3</c:v>
                </c:pt>
                <c:pt idx="132">
                  <c:v>1.0309278350515464E-2</c:v>
                </c:pt>
                <c:pt idx="133">
                  <c:v>7.2992700729927005E-3</c:v>
                </c:pt>
                <c:pt idx="134">
                  <c:v>7.7041602465331279E-3</c:v>
                </c:pt>
                <c:pt idx="135">
                  <c:v>6.7975830815709968E-3</c:v>
                </c:pt>
                <c:pt idx="136">
                  <c:v>1.0526315789473684E-2</c:v>
                </c:pt>
                <c:pt idx="137">
                  <c:v>4.7846889952153108E-3</c:v>
                </c:pt>
                <c:pt idx="138">
                  <c:v>6.8259385665529011E-3</c:v>
                </c:pt>
                <c:pt idx="139">
                  <c:v>5.8139534883720929E-3</c:v>
                </c:pt>
                <c:pt idx="140">
                  <c:v>6.238303181534623E-3</c:v>
                </c:pt>
                <c:pt idx="141">
                  <c:v>3.0048076923076925E-3</c:v>
                </c:pt>
                <c:pt idx="142">
                  <c:v>4.2313117066290554E-3</c:v>
                </c:pt>
                <c:pt idx="143">
                  <c:v>6.1538461538461538E-3</c:v>
                </c:pt>
                <c:pt idx="144">
                  <c:v>3.2573289902280132E-3</c:v>
                </c:pt>
                <c:pt idx="145">
                  <c:v>6.2402496099843996E-3</c:v>
                </c:pt>
                <c:pt idx="146">
                  <c:v>4.1981528127623844E-3</c:v>
                </c:pt>
                <c:pt idx="147">
                  <c:v>3.90625E-3</c:v>
                </c:pt>
                <c:pt idx="148">
                  <c:v>8.4865629420084864E-3</c:v>
                </c:pt>
                <c:pt idx="149">
                  <c:v>8.9786756453423128E-3</c:v>
                </c:pt>
                <c:pt idx="150">
                  <c:v>7.462686567164179E-3</c:v>
                </c:pt>
                <c:pt idx="151">
                  <c:v>3.7002775208140612E-3</c:v>
                </c:pt>
                <c:pt idx="152">
                  <c:v>5.2990158970476911E-3</c:v>
                </c:pt>
                <c:pt idx="153">
                  <c:v>6.405693950177936E-3</c:v>
                </c:pt>
                <c:pt idx="154">
                  <c:v>3.7425149700598802E-3</c:v>
                </c:pt>
                <c:pt idx="155">
                  <c:v>6.5897858319604614E-3</c:v>
                </c:pt>
                <c:pt idx="156">
                  <c:v>5.2513128282070517E-3</c:v>
                </c:pt>
                <c:pt idx="157">
                  <c:v>1.5174506828528073E-3</c:v>
                </c:pt>
                <c:pt idx="158">
                  <c:v>5.9847660500544067E-3</c:v>
                </c:pt>
                <c:pt idx="159">
                  <c:v>5.2383446830801469E-3</c:v>
                </c:pt>
                <c:pt idx="160">
                  <c:v>3.6008230452674898E-3</c:v>
                </c:pt>
                <c:pt idx="161">
                  <c:v>3.4467901766479965E-3</c:v>
                </c:pt>
                <c:pt idx="162">
                  <c:v>5.6311590802440173E-3</c:v>
                </c:pt>
                <c:pt idx="163">
                  <c:v>4.426737494466578E-3</c:v>
                </c:pt>
                <c:pt idx="164">
                  <c:v>3.9404553415061296E-3</c:v>
                </c:pt>
                <c:pt idx="165">
                  <c:v>3.4707158351409977E-3</c:v>
                </c:pt>
                <c:pt idx="166">
                  <c:v>2.6052974381241857E-3</c:v>
                </c:pt>
                <c:pt idx="167">
                  <c:v>5.4673262171309554E-3</c:v>
                </c:pt>
                <c:pt idx="168">
                  <c:v>4.5714285714285718E-3</c:v>
                </c:pt>
                <c:pt idx="169">
                  <c:v>3.9977155910908054E-3</c:v>
                </c:pt>
                <c:pt idx="170">
                  <c:v>6.021505376344086E-3</c:v>
                </c:pt>
                <c:pt idx="171">
                  <c:v>4.4883303411131061E-3</c:v>
                </c:pt>
                <c:pt idx="172">
                  <c:v>4.6296296296296294E-3</c:v>
                </c:pt>
                <c:pt idx="173">
                  <c:v>4.4843049327354259E-3</c:v>
                </c:pt>
                <c:pt idx="174">
                  <c:v>3.6534446764091857E-3</c:v>
                </c:pt>
                <c:pt idx="175">
                  <c:v>3.6420395421436005E-3</c:v>
                </c:pt>
                <c:pt idx="176">
                  <c:v>7.709251101321586E-3</c:v>
                </c:pt>
                <c:pt idx="177">
                  <c:v>7.4349442379182153E-3</c:v>
                </c:pt>
                <c:pt idx="178">
                  <c:v>8.7424344317417624E-3</c:v>
                </c:pt>
                <c:pt idx="179">
                  <c:v>8.5959885386819486E-3</c:v>
                </c:pt>
                <c:pt idx="180">
                  <c:v>7.481296758104738E-3</c:v>
                </c:pt>
                <c:pt idx="181">
                  <c:v>6.6793893129770991E-3</c:v>
                </c:pt>
                <c:pt idx="182">
                  <c:v>7.2411296162201303E-3</c:v>
                </c:pt>
                <c:pt idx="183">
                  <c:v>4.508566275924256E-3</c:v>
                </c:pt>
                <c:pt idx="184">
                  <c:v>2.1881838074398249E-3</c:v>
                </c:pt>
                <c:pt idx="185">
                  <c:v>1.028101439342015E-2</c:v>
                </c:pt>
                <c:pt idx="186">
                  <c:v>9.5652173913043474E-3</c:v>
                </c:pt>
                <c:pt idx="187">
                  <c:v>5.9835452505609572E-3</c:v>
                </c:pt>
                <c:pt idx="188">
                  <c:v>9.104704097116844E-3</c:v>
                </c:pt>
                <c:pt idx="189">
                  <c:v>1.1428571428571429E-2</c:v>
                </c:pt>
                <c:pt idx="190">
                  <c:v>8.9430894308943094E-3</c:v>
                </c:pt>
                <c:pt idx="191">
                  <c:v>1.6161616161616162E-2</c:v>
                </c:pt>
                <c:pt idx="192">
                  <c:v>1.0318142734307825E-2</c:v>
                </c:pt>
                <c:pt idx="193">
                  <c:v>8.9552238805970154E-3</c:v>
                </c:pt>
                <c:pt idx="194">
                  <c:v>1.4899211218229623E-2</c:v>
                </c:pt>
                <c:pt idx="195">
                  <c:v>1.509433962264151E-2</c:v>
                </c:pt>
                <c:pt idx="196">
                  <c:v>9.3959731543624154E-3</c:v>
                </c:pt>
                <c:pt idx="197">
                  <c:v>1.7411052233156699E-2</c:v>
                </c:pt>
                <c:pt idx="198">
                  <c:v>9.3959731543624154E-3</c:v>
                </c:pt>
                <c:pt idx="199">
                  <c:v>6.7567567567567571E-3</c:v>
                </c:pt>
                <c:pt idx="200">
                  <c:v>1.7955801104972375E-2</c:v>
                </c:pt>
                <c:pt idx="201">
                  <c:v>1.0841836734693877E-2</c:v>
                </c:pt>
                <c:pt idx="202">
                  <c:v>1.2256669069935111E-2</c:v>
                </c:pt>
                <c:pt idx="203">
                  <c:v>1.3770180436847104E-2</c:v>
                </c:pt>
                <c:pt idx="204">
                  <c:v>6.939625260235947E-3</c:v>
                </c:pt>
                <c:pt idx="205">
                  <c:v>1.281085154483798E-2</c:v>
                </c:pt>
                <c:pt idx="206">
                  <c:v>1.5394912985274432E-2</c:v>
                </c:pt>
                <c:pt idx="207">
                  <c:v>1.4990630855715179E-2</c:v>
                </c:pt>
                <c:pt idx="208">
                  <c:v>1.3714967203339297E-2</c:v>
                </c:pt>
                <c:pt idx="209">
                  <c:v>1.4367816091954023E-2</c:v>
                </c:pt>
                <c:pt idx="210">
                  <c:v>1.3373860182370821E-2</c:v>
                </c:pt>
                <c:pt idx="211">
                  <c:v>1.2696493349455865E-2</c:v>
                </c:pt>
                <c:pt idx="212">
                  <c:v>1.3213213213213212E-2</c:v>
                </c:pt>
                <c:pt idx="213">
                  <c:v>9.0763481046449539E-3</c:v>
                </c:pt>
                <c:pt idx="214">
                  <c:v>1.2569832402234637E-2</c:v>
                </c:pt>
                <c:pt idx="215">
                  <c:v>1.260835303388495E-2</c:v>
                </c:pt>
                <c:pt idx="216">
                  <c:v>1.078582434514638E-2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6-4B2F-8706-0F005E297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6053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6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VW'!$Q$30:$Q$365</c:f>
              <c:numCache>
                <c:formatCode>[$-409]mmm\-yy;@</c:formatCode>
                <c:ptCount val="336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VW'!$U$30:$U$365</c:f>
              <c:numCache>
                <c:formatCode>0.0%</c:formatCode>
                <c:ptCount val="336"/>
                <c:pt idx="0">
                  <c:v>0.20237219243978544</c:v>
                </c:pt>
                <c:pt idx="1">
                  <c:v>0.17069725634144528</c:v>
                </c:pt>
                <c:pt idx="2">
                  <c:v>0.15265988487977866</c:v>
                </c:pt>
                <c:pt idx="3">
                  <c:v>0.13360467089093531</c:v>
                </c:pt>
                <c:pt idx="4">
                  <c:v>0.14436300766171661</c:v>
                </c:pt>
                <c:pt idx="5">
                  <c:v>0.16600850777076381</c:v>
                </c:pt>
                <c:pt idx="6">
                  <c:v>0.16212422277277261</c:v>
                </c:pt>
                <c:pt idx="7">
                  <c:v>0.16922355851972393</c:v>
                </c:pt>
                <c:pt idx="8">
                  <c:v>0.14676682906974214</c:v>
                </c:pt>
                <c:pt idx="9">
                  <c:v>0.14546643329653075</c:v>
                </c:pt>
                <c:pt idx="10">
                  <c:v>0.10654100894385921</c:v>
                </c:pt>
                <c:pt idx="11">
                  <c:v>8.05713997052937E-2</c:v>
                </c:pt>
                <c:pt idx="12">
                  <c:v>3.6278402999798676E-2</c:v>
                </c:pt>
                <c:pt idx="13">
                  <c:v>2.9128218316623045E-2</c:v>
                </c:pt>
                <c:pt idx="14">
                  <c:v>2.3933360529007297E-2</c:v>
                </c:pt>
                <c:pt idx="15">
                  <c:v>2.7485989544805633E-2</c:v>
                </c:pt>
                <c:pt idx="16">
                  <c:v>1.0455780598799258E-2</c:v>
                </c:pt>
                <c:pt idx="17">
                  <c:v>2.1018142192357203E-3</c:v>
                </c:pt>
                <c:pt idx="18">
                  <c:v>1.397873444556974E-2</c:v>
                </c:pt>
                <c:pt idx="19">
                  <c:v>3.7222034049148922E-2</c:v>
                </c:pt>
                <c:pt idx="20">
                  <c:v>5.3614784045392661E-2</c:v>
                </c:pt>
                <c:pt idx="21">
                  <c:v>5.51298752058349E-2</c:v>
                </c:pt>
                <c:pt idx="22">
                  <c:v>5.1199502814847753E-2</c:v>
                </c:pt>
                <c:pt idx="23">
                  <c:v>5.123336430797143E-2</c:v>
                </c:pt>
                <c:pt idx="24">
                  <c:v>5.8116229105352968E-2</c:v>
                </c:pt>
                <c:pt idx="25">
                  <c:v>5.2255449467696335E-2</c:v>
                </c:pt>
                <c:pt idx="26">
                  <c:v>5.4672227364373827E-2</c:v>
                </c:pt>
                <c:pt idx="27">
                  <c:v>5.647263317358564E-2</c:v>
                </c:pt>
                <c:pt idx="28">
                  <c:v>8.8716746597985896E-2</c:v>
                </c:pt>
                <c:pt idx="29">
                  <c:v>0.10229431799163669</c:v>
                </c:pt>
                <c:pt idx="30">
                  <c:v>0.10275352027993012</c:v>
                </c:pt>
                <c:pt idx="31">
                  <c:v>8.1263624923064492E-2</c:v>
                </c:pt>
                <c:pt idx="32">
                  <c:v>7.7504890873308696E-2</c:v>
                </c:pt>
                <c:pt idx="33">
                  <c:v>7.9373341302348743E-2</c:v>
                </c:pt>
                <c:pt idx="34">
                  <c:v>8.9842182815623062E-2</c:v>
                </c:pt>
                <c:pt idx="35">
                  <c:v>9.4162075776622611E-2</c:v>
                </c:pt>
                <c:pt idx="36">
                  <c:v>9.2377187624944623E-2</c:v>
                </c:pt>
                <c:pt idx="37">
                  <c:v>0.11241786992695224</c:v>
                </c:pt>
                <c:pt idx="38">
                  <c:v>0.12626377504430986</c:v>
                </c:pt>
                <c:pt idx="39">
                  <c:v>0.13828822124547258</c:v>
                </c:pt>
                <c:pt idx="40">
                  <c:v>0.1107748504421282</c:v>
                </c:pt>
                <c:pt idx="41">
                  <c:v>8.3463389568795954E-2</c:v>
                </c:pt>
                <c:pt idx="42">
                  <c:v>6.835284117176843E-2</c:v>
                </c:pt>
                <c:pt idx="43">
                  <c:v>5.4727375701467906E-2</c:v>
                </c:pt>
                <c:pt idx="44">
                  <c:v>3.8613044004168096E-2</c:v>
                </c:pt>
                <c:pt idx="45">
                  <c:v>8.7208880525211363E-3</c:v>
                </c:pt>
                <c:pt idx="46">
                  <c:v>-9.7354462492356131E-3</c:v>
                </c:pt>
                <c:pt idx="47">
                  <c:v>-2.2626878312762999E-2</c:v>
                </c:pt>
                <c:pt idx="48">
                  <c:v>-1.4231549552572775E-2</c:v>
                </c:pt>
                <c:pt idx="49">
                  <c:v>6.7791072809031405E-4</c:v>
                </c:pt>
                <c:pt idx="50">
                  <c:v>1.6268738155548412E-2</c:v>
                </c:pt>
                <c:pt idx="51">
                  <c:v>1.8670265993832924E-2</c:v>
                </c:pt>
                <c:pt idx="52">
                  <c:v>1.2689890632577638E-2</c:v>
                </c:pt>
                <c:pt idx="53">
                  <c:v>7.4597675420264853E-3</c:v>
                </c:pt>
                <c:pt idx="54">
                  <c:v>1.4913205652247186E-3</c:v>
                </c:pt>
                <c:pt idx="55">
                  <c:v>3.3452093178820697E-3</c:v>
                </c:pt>
                <c:pt idx="56">
                  <c:v>6.5530415091210603E-3</c:v>
                </c:pt>
                <c:pt idx="57">
                  <c:v>2.689475989433876E-2</c:v>
                </c:pt>
                <c:pt idx="58">
                  <c:v>5.3237527764118386E-2</c:v>
                </c:pt>
                <c:pt idx="59">
                  <c:v>8.5897182323117383E-2</c:v>
                </c:pt>
                <c:pt idx="60">
                  <c:v>9.9904065151483534E-2</c:v>
                </c:pt>
                <c:pt idx="61">
                  <c:v>9.5706165045664093E-2</c:v>
                </c:pt>
                <c:pt idx="62">
                  <c:v>8.4495216060619383E-2</c:v>
                </c:pt>
                <c:pt idx="63">
                  <c:v>7.6361605454543957E-2</c:v>
                </c:pt>
                <c:pt idx="64">
                  <c:v>8.256345822301081E-2</c:v>
                </c:pt>
                <c:pt idx="65">
                  <c:v>8.4395928155748923E-2</c:v>
                </c:pt>
                <c:pt idx="66">
                  <c:v>8.7877750960658085E-2</c:v>
                </c:pt>
                <c:pt idx="67">
                  <c:v>7.1543202091610691E-2</c:v>
                </c:pt>
                <c:pt idx="68">
                  <c:v>5.911507585451159E-2</c:v>
                </c:pt>
                <c:pt idx="69">
                  <c:v>4.7424713723024592E-2</c:v>
                </c:pt>
                <c:pt idx="70">
                  <c:v>3.7337440096725683E-2</c:v>
                </c:pt>
                <c:pt idx="71">
                  <c:v>2.8453743594905712E-2</c:v>
                </c:pt>
                <c:pt idx="72">
                  <c:v>1.2598536376249081E-2</c:v>
                </c:pt>
                <c:pt idx="73">
                  <c:v>3.0354404444299821E-2</c:v>
                </c:pt>
                <c:pt idx="74">
                  <c:v>4.4283190587209642E-2</c:v>
                </c:pt>
                <c:pt idx="75">
                  <c:v>7.5193974949564479E-2</c:v>
                </c:pt>
                <c:pt idx="76">
                  <c:v>7.5555275616016493E-2</c:v>
                </c:pt>
                <c:pt idx="77">
                  <c:v>9.2725761090179271E-2</c:v>
                </c:pt>
                <c:pt idx="78">
                  <c:v>0.10859016799944765</c:v>
                </c:pt>
                <c:pt idx="79">
                  <c:v>0.14952150127567765</c:v>
                </c:pt>
                <c:pt idx="80">
                  <c:v>0.17932806216103869</c:v>
                </c:pt>
                <c:pt idx="81">
                  <c:v>0.19391855396810342</c:v>
                </c:pt>
                <c:pt idx="82">
                  <c:v>0.18298116737961401</c:v>
                </c:pt>
                <c:pt idx="83">
                  <c:v>0.16511700216383285</c:v>
                </c:pt>
                <c:pt idx="84">
                  <c:v>0.15768060488467661</c:v>
                </c:pt>
                <c:pt idx="85">
                  <c:v>0.15407893296541419</c:v>
                </c:pt>
                <c:pt idx="86">
                  <c:v>0.15908090831762212</c:v>
                </c:pt>
                <c:pt idx="87">
                  <c:v>0.15120855660953469</c:v>
                </c:pt>
                <c:pt idx="88">
                  <c:v>0.1460431628671861</c:v>
                </c:pt>
                <c:pt idx="89">
                  <c:v>0.13292596477519947</c:v>
                </c:pt>
                <c:pt idx="90">
                  <c:v>0.12695216048179647</c:v>
                </c:pt>
                <c:pt idx="91">
                  <c:v>0.12070614552161629</c:v>
                </c:pt>
                <c:pt idx="92">
                  <c:v>0.12343487490089888</c:v>
                </c:pt>
                <c:pt idx="93">
                  <c:v>0.13617658110832798</c:v>
                </c:pt>
                <c:pt idx="94">
                  <c:v>0.15501852893002743</c:v>
                </c:pt>
                <c:pt idx="95">
                  <c:v>0.16292080873233883</c:v>
                </c:pt>
                <c:pt idx="96">
                  <c:v>0.15958233800699384</c:v>
                </c:pt>
                <c:pt idx="97">
                  <c:v>0.14023026341242972</c:v>
                </c:pt>
                <c:pt idx="98">
                  <c:v>0.13370272158643659</c:v>
                </c:pt>
                <c:pt idx="99">
                  <c:v>0.13087730278893872</c:v>
                </c:pt>
                <c:pt idx="100">
                  <c:v>0.138721041262724</c:v>
                </c:pt>
                <c:pt idx="101">
                  <c:v>0.13814330331391145</c:v>
                </c:pt>
                <c:pt idx="102">
                  <c:v>0.13341427512452131</c:v>
                </c:pt>
                <c:pt idx="103">
                  <c:v>0.12157453107610583</c:v>
                </c:pt>
                <c:pt idx="104">
                  <c:v>0.10034011932818965</c:v>
                </c:pt>
                <c:pt idx="105">
                  <c:v>8.8929493587193376E-2</c:v>
                </c:pt>
                <c:pt idx="106">
                  <c:v>8.8696928369067507E-2</c:v>
                </c:pt>
                <c:pt idx="107">
                  <c:v>0.11096473471210988</c:v>
                </c:pt>
                <c:pt idx="108">
                  <c:v>0.11880146310532425</c:v>
                </c:pt>
                <c:pt idx="109">
                  <c:v>0.11672873034430453</c:v>
                </c:pt>
                <c:pt idx="110">
                  <c:v>9.6251674052596936E-2</c:v>
                </c:pt>
                <c:pt idx="111">
                  <c:v>9.0597543802416913E-2</c:v>
                </c:pt>
                <c:pt idx="112">
                  <c:v>9.2438056555889103E-2</c:v>
                </c:pt>
                <c:pt idx="113">
                  <c:v>9.9380179421882708E-2</c:v>
                </c:pt>
                <c:pt idx="114">
                  <c:v>9.8763701907826462E-2</c:v>
                </c:pt>
                <c:pt idx="115">
                  <c:v>9.3110092369560915E-2</c:v>
                </c:pt>
                <c:pt idx="116">
                  <c:v>9.4151391544646579E-2</c:v>
                </c:pt>
                <c:pt idx="117">
                  <c:v>7.6923050271554105E-2</c:v>
                </c:pt>
                <c:pt idx="118">
                  <c:v>6.3543015889782062E-2</c:v>
                </c:pt>
                <c:pt idx="119">
                  <c:v>3.2095740170976272E-2</c:v>
                </c:pt>
                <c:pt idx="120">
                  <c:v>2.2519772918136338E-2</c:v>
                </c:pt>
                <c:pt idx="121">
                  <c:v>-1.1869520951775514E-2</c:v>
                </c:pt>
                <c:pt idx="122">
                  <c:v>-3.2554509734251447E-2</c:v>
                </c:pt>
                <c:pt idx="123">
                  <c:v>-6.6399408251594294E-2</c:v>
                </c:pt>
                <c:pt idx="124">
                  <c:v>-6.5362960462607478E-2</c:v>
                </c:pt>
                <c:pt idx="125">
                  <c:v>-6.4651757574575419E-2</c:v>
                </c:pt>
                <c:pt idx="126">
                  <c:v>-5.8333283988840079E-2</c:v>
                </c:pt>
                <c:pt idx="127">
                  <c:v>-7.2789613613904014E-2</c:v>
                </c:pt>
                <c:pt idx="128">
                  <c:v>-8.5236561315108483E-2</c:v>
                </c:pt>
                <c:pt idx="129">
                  <c:v>-9.2126223117402373E-2</c:v>
                </c:pt>
                <c:pt idx="130">
                  <c:v>-0.1099219676887041</c:v>
                </c:pt>
                <c:pt idx="131">
                  <c:v>-0.13032275989460318</c:v>
                </c:pt>
                <c:pt idx="132">
                  <c:v>-0.14601764208838519</c:v>
                </c:pt>
                <c:pt idx="133">
                  <c:v>-0.12557343630941731</c:v>
                </c:pt>
                <c:pt idx="134">
                  <c:v>-0.1168489728638602</c:v>
                </c:pt>
                <c:pt idx="135">
                  <c:v>-0.12383779760779279</c:v>
                </c:pt>
                <c:pt idx="136">
                  <c:v>-0.19045482293610039</c:v>
                </c:pt>
                <c:pt idx="137">
                  <c:v>-0.2441354926378374</c:v>
                </c:pt>
                <c:pt idx="138">
                  <c:v>-0.28843354583681025</c:v>
                </c:pt>
                <c:pt idx="139">
                  <c:v>-0.27757112890680979</c:v>
                </c:pt>
                <c:pt idx="140">
                  <c:v>-0.26860708227992536</c:v>
                </c:pt>
                <c:pt idx="141">
                  <c:v>-0.26149264260947036</c:v>
                </c:pt>
                <c:pt idx="142">
                  <c:v>-0.26663103235548469</c:v>
                </c:pt>
                <c:pt idx="143">
                  <c:v>-0.26128870184691932</c:v>
                </c:pt>
                <c:pt idx="144">
                  <c:v>-0.24989940716588344</c:v>
                </c:pt>
                <c:pt idx="145">
                  <c:v>-0.2375550868809877</c:v>
                </c:pt>
                <c:pt idx="146">
                  <c:v>-0.20852157261889026</c:v>
                </c:pt>
                <c:pt idx="147">
                  <c:v>-0.15592299260654396</c:v>
                </c:pt>
                <c:pt idx="148">
                  <c:v>-7.653230896384533E-2</c:v>
                </c:pt>
                <c:pt idx="149">
                  <c:v>-1.5840031779607133E-2</c:v>
                </c:pt>
                <c:pt idx="150">
                  <c:v>2.6881022437775348E-2</c:v>
                </c:pt>
                <c:pt idx="151">
                  <c:v>3.6772843434592639E-2</c:v>
                </c:pt>
                <c:pt idx="152">
                  <c:v>5.6906620821881138E-2</c:v>
                </c:pt>
                <c:pt idx="153">
                  <c:v>8.3040237116915883E-2</c:v>
                </c:pt>
                <c:pt idx="154">
                  <c:v>0.11263826841284486</c:v>
                </c:pt>
                <c:pt idx="155">
                  <c:v>0.14257878875544328</c:v>
                </c:pt>
                <c:pt idx="156">
                  <c:v>0.16025250729050589</c:v>
                </c:pt>
                <c:pt idx="157">
                  <c:v>0.15945755713850729</c:v>
                </c:pt>
                <c:pt idx="158">
                  <c:v>0.12810660525417905</c:v>
                </c:pt>
                <c:pt idx="159">
                  <c:v>8.6788603553961563E-2</c:v>
                </c:pt>
                <c:pt idx="160">
                  <c:v>6.0931687946179647E-2</c:v>
                </c:pt>
                <c:pt idx="161">
                  <c:v>5.8932473747763892E-2</c:v>
                </c:pt>
                <c:pt idx="162">
                  <c:v>6.071366957362212E-2</c:v>
                </c:pt>
                <c:pt idx="163">
                  <c:v>5.5223215082328414E-2</c:v>
                </c:pt>
                <c:pt idx="164">
                  <c:v>5.1444097265004762E-2</c:v>
                </c:pt>
                <c:pt idx="165">
                  <c:v>5.3874027462134766E-2</c:v>
                </c:pt>
                <c:pt idx="166">
                  <c:v>7.2540727385870696E-2</c:v>
                </c:pt>
                <c:pt idx="167">
                  <c:v>7.559480284313902E-2</c:v>
                </c:pt>
                <c:pt idx="168">
                  <c:v>6.9275857054388545E-2</c:v>
                </c:pt>
                <c:pt idx="169">
                  <c:v>5.1459185843120814E-2</c:v>
                </c:pt>
                <c:pt idx="170">
                  <c:v>4.4503132658995526E-2</c:v>
                </c:pt>
                <c:pt idx="171">
                  <c:v>4.8516971035439171E-2</c:v>
                </c:pt>
                <c:pt idx="172">
                  <c:v>5.1263137079353038E-2</c:v>
                </c:pt>
                <c:pt idx="173">
                  <c:v>5.3641801486988605E-2</c:v>
                </c:pt>
                <c:pt idx="174">
                  <c:v>6.5031559213977408E-2</c:v>
                </c:pt>
                <c:pt idx="175">
                  <c:v>7.452746093859508E-2</c:v>
                </c:pt>
                <c:pt idx="176">
                  <c:v>7.1083005146293399E-2</c:v>
                </c:pt>
                <c:pt idx="177">
                  <c:v>5.7098376771081094E-2</c:v>
                </c:pt>
                <c:pt idx="178">
                  <c:v>4.1448297080210805E-2</c:v>
                </c:pt>
                <c:pt idx="179">
                  <c:v>3.9852988073429296E-2</c:v>
                </c:pt>
                <c:pt idx="180">
                  <c:v>3.6153382397568601E-2</c:v>
                </c:pt>
                <c:pt idx="181">
                  <c:v>4.8817250388145217E-2</c:v>
                </c:pt>
                <c:pt idx="182">
                  <c:v>6.7834772071552862E-2</c:v>
                </c:pt>
                <c:pt idx="183">
                  <c:v>8.6106637283124732E-2</c:v>
                </c:pt>
                <c:pt idx="184">
                  <c:v>0.10457268758125982</c:v>
                </c:pt>
                <c:pt idx="185">
                  <c:v>0.11349566880542539</c:v>
                </c:pt>
                <c:pt idx="186">
                  <c:v>0.12408369514055373</c:v>
                </c:pt>
                <c:pt idx="187">
                  <c:v>0.11754788132309835</c:v>
                </c:pt>
                <c:pt idx="188">
                  <c:v>0.12137232284291466</c:v>
                </c:pt>
                <c:pt idx="189">
                  <c:v>0.12031706281879817</c:v>
                </c:pt>
                <c:pt idx="190">
                  <c:v>0.12675058880025158</c:v>
                </c:pt>
                <c:pt idx="191">
                  <c:v>0.11383688853836826</c:v>
                </c:pt>
                <c:pt idx="192">
                  <c:v>0.11445851945415697</c:v>
                </c:pt>
                <c:pt idx="193">
                  <c:v>0.10511714107423775</c:v>
                </c:pt>
                <c:pt idx="194">
                  <c:v>0.1060409575718142</c:v>
                </c:pt>
                <c:pt idx="195">
                  <c:v>9.8626623716333128E-2</c:v>
                </c:pt>
                <c:pt idx="196">
                  <c:v>8.3576080436321254E-2</c:v>
                </c:pt>
                <c:pt idx="197">
                  <c:v>6.7148387381766872E-2</c:v>
                </c:pt>
                <c:pt idx="198">
                  <c:v>4.6663410968585728E-2</c:v>
                </c:pt>
                <c:pt idx="199">
                  <c:v>5.8530689953757431E-2</c:v>
                </c:pt>
                <c:pt idx="200">
                  <c:v>6.0461989433491459E-2</c:v>
                </c:pt>
                <c:pt idx="201">
                  <c:v>7.2935146737680423E-2</c:v>
                </c:pt>
                <c:pt idx="202">
                  <c:v>7.1239109275392565E-2</c:v>
                </c:pt>
                <c:pt idx="203">
                  <c:v>9.6417882455080761E-2</c:v>
                </c:pt>
                <c:pt idx="204">
                  <c:v>0.11428670470074542</c:v>
                </c:pt>
                <c:pt idx="205">
                  <c:v>0.13439007644074508</c:v>
                </c:pt>
                <c:pt idx="206">
                  <c:v>0.12533725913332372</c:v>
                </c:pt>
                <c:pt idx="207">
                  <c:v>0.12705132359232163</c:v>
                </c:pt>
                <c:pt idx="208">
                  <c:v>0.1326221222822328</c:v>
                </c:pt>
                <c:pt idx="209">
                  <c:v>0.14533044564445885</c:v>
                </c:pt>
                <c:pt idx="210">
                  <c:v>0.14766913652483171</c:v>
                </c:pt>
                <c:pt idx="211">
                  <c:v>0.12493080596916117</c:v>
                </c:pt>
                <c:pt idx="212">
                  <c:v>0.10919045517019943</c:v>
                </c:pt>
                <c:pt idx="213">
                  <c:v>8.2329913231488527E-2</c:v>
                </c:pt>
                <c:pt idx="214">
                  <c:v>7.6711932973504426E-2</c:v>
                </c:pt>
                <c:pt idx="215">
                  <c:v>5.9268958530042104E-2</c:v>
                </c:pt>
                <c:pt idx="216">
                  <c:v>5.5919812148597314E-2</c:v>
                </c:pt>
                <c:pt idx="217">
                  <c:v>3.8925375521106309E-2</c:v>
                </c:pt>
                <c:pt idx="218">
                  <c:v>4.0253824548147188E-2</c:v>
                </c:pt>
                <c:pt idx="219">
                  <c:v>2.7006641634151007E-2</c:v>
                </c:pt>
                <c:pt idx="220">
                  <c:v>2.9263562993412595E-2</c:v>
                </c:pt>
                <c:pt idx="221">
                  <c:v>2.5482814152003597E-2</c:v>
                </c:pt>
                <c:pt idx="222">
                  <c:v>4.0710250433719786E-2</c:v>
                </c:pt>
                <c:pt idx="223">
                  <c:v>5.1508839095042447E-2</c:v>
                </c:pt>
                <c:pt idx="224">
                  <c:v>5.6450417171511669E-2</c:v>
                </c:pt>
                <c:pt idx="225">
                  <c:v>6.7706006945969177E-2</c:v>
                </c:pt>
                <c:pt idx="226">
                  <c:v>6.5467948096918027E-2</c:v>
                </c:pt>
                <c:pt idx="227">
                  <c:v>6.1854883468194233E-2</c:v>
                </c:pt>
                <c:pt idx="228">
                  <c:v>3.6194999048282384E-2</c:v>
                </c:pt>
                <c:pt idx="229">
                  <c:v>2.8755644467958197E-2</c:v>
                </c:pt>
                <c:pt idx="230">
                  <c:v>3.2218311986514925E-2</c:v>
                </c:pt>
                <c:pt idx="231">
                  <c:v>5.99194814981725E-2</c:v>
                </c:pt>
                <c:pt idx="232">
                  <c:v>7.3879473986428135E-2</c:v>
                </c:pt>
                <c:pt idx="233">
                  <c:v>8.0033043962520312E-2</c:v>
                </c:pt>
                <c:pt idx="234">
                  <c:v>5.8116034217407408E-2</c:v>
                </c:pt>
                <c:pt idx="235">
                  <c:v>4.5877345773119416E-2</c:v>
                </c:pt>
                <c:pt idx="236">
                  <c:v>4.0423985672221274E-2</c:v>
                </c:pt>
                <c:pt idx="237">
                  <c:v>4.9133273333510363E-2</c:v>
                </c:pt>
                <c:pt idx="238">
                  <c:v>5.6532647847858941E-2</c:v>
                </c:pt>
                <c:pt idx="239">
                  <c:v>5.8797232153537271E-2</c:v>
                </c:pt>
                <c:pt idx="240">
                  <c:v>6.5277466173727428E-2</c:v>
                </c:pt>
                <c:pt idx="241">
                  <c:v>8.108628915087035E-2</c:v>
                </c:pt>
                <c:pt idx="242">
                  <c:v>9.4373439050882579E-2</c:v>
                </c:pt>
                <c:pt idx="243">
                  <c:v>8.9248385280670917E-2</c:v>
                </c:pt>
                <c:pt idx="244">
                  <c:v>6.1977059743171692E-2</c:v>
                </c:pt>
                <c:pt idx="245">
                  <c:v>3.5928991616243522E-2</c:v>
                </c:pt>
                <c:pt idx="246">
                  <c:v>3.5815369308477285E-2</c:v>
                </c:pt>
                <c:pt idx="247">
                  <c:v>4.6936629634060312E-2</c:v>
                </c:pt>
                <c:pt idx="248">
                  <c:v>5.5699749722171399E-2</c:v>
                </c:pt>
                <c:pt idx="249">
                  <c:v>4.0903934527815045E-2</c:v>
                </c:pt>
                <c:pt idx="250">
                  <c:v>2.9940095122364729E-2</c:v>
                </c:pt>
                <c:pt idx="251">
                  <c:v>2.8360249310334318E-2</c:v>
                </c:pt>
                <c:pt idx="252">
                  <c:v>4.2266166929009863E-2</c:v>
                </c:pt>
                <c:pt idx="253">
                  <c:v>4.5155640027623845E-2</c:v>
                </c:pt>
                <c:pt idx="254">
                  <c:v>3.8693471203410601E-2</c:v>
                </c:pt>
                <c:pt idx="255">
                  <c:v>3.5528810041488113E-2</c:v>
                </c:pt>
                <c:pt idx="256">
                  <c:v>5.1867407302662372E-2</c:v>
                </c:pt>
                <c:pt idx="257">
                  <c:v>7.5996987245503522E-2</c:v>
                </c:pt>
                <c:pt idx="258">
                  <c:v>8.3348617440793138E-2</c:v>
                </c:pt>
                <c:pt idx="259">
                  <c:v>7.3974028346476484E-2</c:v>
                </c:pt>
                <c:pt idx="260">
                  <c:v>6.130442066687869E-2</c:v>
                </c:pt>
                <c:pt idx="261">
                  <c:v>5.7882604961950301E-2</c:v>
                </c:pt>
                <c:pt idx="262">
                  <c:v>6.0245470324628903E-2</c:v>
                </c:pt>
                <c:pt idx="263">
                  <c:v>6.4420617303417194E-2</c:v>
                </c:pt>
                <c:pt idx="264">
                  <c:v>6.3055852752272656E-2</c:v>
                </c:pt>
                <c:pt idx="265">
                  <c:v>5.9195571496073018E-2</c:v>
                </c:pt>
                <c:pt idx="266">
                  <c:v>5.2889453329845626E-2</c:v>
                </c:pt>
                <c:pt idx="267">
                  <c:v>4.4058121942411876E-2</c:v>
                </c:pt>
                <c:pt idx="268">
                  <c:v>2.4223812170331094E-2</c:v>
                </c:pt>
                <c:pt idx="269">
                  <c:v>3.6167197917551519E-3</c:v>
                </c:pt>
                <c:pt idx="270">
                  <c:v>-7.0272979505540123E-3</c:v>
                </c:pt>
                <c:pt idx="271">
                  <c:v>1.5791610979960513E-3</c:v>
                </c:pt>
                <c:pt idx="272">
                  <c:v>1.8001301412827297E-2</c:v>
                </c:pt>
                <c:pt idx="273">
                  <c:v>4.2301361300429052E-2</c:v>
                </c:pt>
                <c:pt idx="274">
                  <c:v>6.1486514399752501E-2</c:v>
                </c:pt>
                <c:pt idx="275">
                  <c:v>6.6473683414670193E-2</c:v>
                </c:pt>
                <c:pt idx="276">
                  <c:v>5.9374323927979811E-2</c:v>
                </c:pt>
                <c:pt idx="277">
                  <c:v>4.6949736919993823E-2</c:v>
                </c:pt>
                <c:pt idx="278">
                  <c:v>5.3677232297638655E-2</c:v>
                </c:pt>
                <c:pt idx="279">
                  <c:v>6.0425775013466909E-2</c:v>
                </c:pt>
                <c:pt idx="280">
                  <c:v>8.4663438340795816E-2</c:v>
                </c:pt>
                <c:pt idx="281">
                  <c:v>0.11169185580046448</c:v>
                </c:pt>
                <c:pt idx="282">
                  <c:v>0.15010612373349042</c:v>
                </c:pt>
                <c:pt idx="283">
                  <c:v>0.17530760012791635</c:v>
                </c:pt>
                <c:pt idx="284">
                  <c:v>0.18425962574595567</c:v>
                </c:pt>
                <c:pt idx="285">
                  <c:v>0.18172263670909339</c:v>
                </c:pt>
                <c:pt idx="286">
                  <c:v>0.18604837127985507</c:v>
                </c:pt>
                <c:pt idx="287">
                  <c:v>0.20225512381861943</c:v>
                </c:pt>
                <c:pt idx="288">
                  <c:v>0.21712896396432124</c:v>
                </c:pt>
                <c:pt idx="289">
                  <c:v>0.21147787017227881</c:v>
                </c:pt>
                <c:pt idx="290">
                  <c:v>0.18762181263352007</c:v>
                </c:pt>
                <c:pt idx="291">
                  <c:v>0.17705714108443393</c:v>
                </c:pt>
                <c:pt idx="292">
                  <c:v>0.18045818624904997</c:v>
                </c:pt>
                <c:pt idx="293">
                  <c:v>0.18111043313217534</c:v>
                </c:pt>
                <c:pt idx="294">
                  <c:v>0.16198788695573474</c:v>
                </c:pt>
                <c:pt idx="295">
                  <c:v>0.12034884282000236</c:v>
                </c:pt>
                <c:pt idx="296">
                  <c:v>7.9166029746498445E-2</c:v>
                </c:pt>
                <c:pt idx="297">
                  <c:v>2.9886075323716677E-2</c:v>
                </c:pt>
                <c:pt idx="298">
                  <c:v>-1.15930513443675E-2</c:v>
                </c:pt>
                <c:pt idx="299">
                  <c:v>-4.5091786496958663E-2</c:v>
                </c:pt>
                <c:pt idx="300">
                  <c:v>-6.1844671429940545E-2</c:v>
                </c:pt>
                <c:pt idx="301">
                  <c:v>-5.7880438461463957E-2</c:v>
                </c:pt>
                <c:pt idx="302">
                  <c:v>-6.4885235067232094E-2</c:v>
                </c:pt>
                <c:pt idx="303">
                  <c:v>-7.1999092026856948E-2</c:v>
                </c:pt>
                <c:pt idx="304">
                  <c:v>-9.3260284745962152E-2</c:v>
                </c:pt>
                <c:pt idx="305">
                  <c:v>-9.3327961867463394E-2</c:v>
                </c:pt>
                <c:pt idx="306">
                  <c:v>-0.10094067673016149</c:v>
                </c:pt>
                <c:pt idx="307">
                  <c:v>-9.2950626819445326E-2</c:v>
                </c:pt>
                <c:pt idx="308">
                  <c:v>-9.5373247253338955E-2</c:v>
                </c:pt>
                <c:pt idx="309">
                  <c:v>-8.2374819367589835E-2</c:v>
                </c:pt>
                <c:pt idx="310">
                  <c:v>-8.5733198596553706E-2</c:v>
                </c:pt>
                <c:pt idx="311">
                  <c:v>-8.3938312258114656E-2</c:v>
                </c:pt>
                <c:pt idx="312">
                  <c:v>-9.8232153903605735E-2</c:v>
                </c:pt>
                <c:pt idx="313">
                  <c:v>-0.10186987198517483</c:v>
                </c:pt>
                <c:pt idx="314">
                  <c:v>-0.10044935624608209</c:v>
                </c:pt>
                <c:pt idx="315">
                  <c:v>-8.7374890380243153E-2</c:v>
                </c:pt>
                <c:pt idx="316">
                  <c:v>-8.4066735299566653E-2</c:v>
                </c:pt>
                <c:pt idx="317">
                  <c:v>-9.5813377567200875E-2</c:v>
                </c:pt>
                <c:pt idx="318">
                  <c:v>-0.10476928350973136</c:v>
                </c:pt>
                <c:pt idx="319">
                  <c:v>-0.10201791774959712</c:v>
                </c:pt>
                <c:pt idx="320">
                  <c:v>-7.8063623529344706E-2</c:v>
                </c:pt>
                <c:pt idx="321">
                  <c:v>-4.9261557847464998E-2</c:v>
                </c:pt>
                <c:pt idx="322">
                  <c:v>-2.3839969686887064E-2</c:v>
                </c:pt>
                <c:pt idx="323">
                  <c:v>-1.108879177814559E-2</c:v>
                </c:pt>
                <c:pt idx="324">
                  <c:v>-2.232154904342476E-4</c:v>
                </c:pt>
                <c:pt idx="325">
                  <c:v>1.3420761514154611E-2</c:v>
                </c:pt>
                <c:pt idx="326">
                  <c:v>1.7215544918075087E-2</c:v>
                </c:pt>
                <c:pt idx="327">
                  <c:v>-3.2856612437348609E-3</c:v>
                </c:pt>
                <c:pt idx="328">
                  <c:v>-2.3355705349467737E-2</c:v>
                </c:pt>
                <c:pt idx="329">
                  <c:v>-2.5700666306811892E-2</c:v>
                </c:pt>
                <c:pt idx="330">
                  <c:v>-5.1869243379810692E-3</c:v>
                </c:pt>
                <c:pt idx="331">
                  <c:v>4.1557301029575555E-3</c:v>
                </c:pt>
                <c:pt idx="332">
                  <c:v>4.315967134662424E-3</c:v>
                </c:pt>
                <c:pt idx="333">
                  <c:v>-6.6964149156315544E-3</c:v>
                </c:pt>
                <c:pt idx="334">
                  <c:v>-2.7480033499964751E-3</c:v>
                </c:pt>
                <c:pt idx="335">
                  <c:v>9.6169135010026885E-4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80-4570-B4F6-DFD872102A94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VW'!$L$30:$L$365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VW'!$P$30:$P$365</c:f>
              <c:numCache>
                <c:formatCode>0.0%</c:formatCode>
                <c:ptCount val="336"/>
                <c:pt idx="12">
                  <c:v>7.2804006007674671E-2</c:v>
                </c:pt>
                <c:pt idx="13">
                  <c:v>7.1617527615944088E-2</c:v>
                </c:pt>
                <c:pt idx="14">
                  <c:v>7.6333827956570399E-2</c:v>
                </c:pt>
                <c:pt idx="15">
                  <c:v>7.9786329573714232E-2</c:v>
                </c:pt>
                <c:pt idx="16">
                  <c:v>8.3974440260798699E-2</c:v>
                </c:pt>
                <c:pt idx="17">
                  <c:v>8.505529581234339E-2</c:v>
                </c:pt>
                <c:pt idx="18">
                  <c:v>9.4838982248169001E-2</c:v>
                </c:pt>
                <c:pt idx="19">
                  <c:v>0.10816574423661973</c:v>
                </c:pt>
                <c:pt idx="20">
                  <c:v>0.11715093485194394</c:v>
                </c:pt>
                <c:pt idx="21">
                  <c:v>0.11192105072652803</c:v>
                </c:pt>
                <c:pt idx="22">
                  <c:v>0.10062948744004596</c:v>
                </c:pt>
                <c:pt idx="23">
                  <c:v>9.0548053904231818E-2</c:v>
                </c:pt>
                <c:pt idx="24">
                  <c:v>9.912798394225808E-2</c:v>
                </c:pt>
                <c:pt idx="25">
                  <c:v>0.10780485624332559</c:v>
                </c:pt>
                <c:pt idx="26">
                  <c:v>0.11176778246378261</c:v>
                </c:pt>
                <c:pt idx="27">
                  <c:v>0.10366919858203794</c:v>
                </c:pt>
                <c:pt idx="28">
                  <c:v>0.10488357889949884</c:v>
                </c:pt>
                <c:pt idx="29">
                  <c:v>0.11116055464540464</c:v>
                </c:pt>
                <c:pt idx="30">
                  <c:v>0.11047836325426186</c:v>
                </c:pt>
                <c:pt idx="31">
                  <c:v>0.10216111927200777</c:v>
                </c:pt>
                <c:pt idx="32">
                  <c:v>9.0848602177748594E-2</c:v>
                </c:pt>
                <c:pt idx="33">
                  <c:v>9.3713211923497575E-2</c:v>
                </c:pt>
                <c:pt idx="34">
                  <c:v>9.3238947344607137E-2</c:v>
                </c:pt>
                <c:pt idx="35">
                  <c:v>9.5340594230955755E-2</c:v>
                </c:pt>
                <c:pt idx="36">
                  <c:v>8.6174325350055092E-2</c:v>
                </c:pt>
                <c:pt idx="37">
                  <c:v>8.4212877799446639E-2</c:v>
                </c:pt>
                <c:pt idx="38">
                  <c:v>7.7459109107363533E-2</c:v>
                </c:pt>
                <c:pt idx="39">
                  <c:v>7.0079562989074029E-2</c:v>
                </c:pt>
                <c:pt idx="40">
                  <c:v>5.3737341232256597E-2</c:v>
                </c:pt>
                <c:pt idx="41">
                  <c:v>4.7064632952130259E-2</c:v>
                </c:pt>
                <c:pt idx="42">
                  <c:v>5.9169518845140212E-2</c:v>
                </c:pt>
                <c:pt idx="43">
                  <c:v>8.381481367182686E-2</c:v>
                </c:pt>
                <c:pt idx="44">
                  <c:v>9.9324401068781265E-2</c:v>
                </c:pt>
                <c:pt idx="45">
                  <c:v>8.3922790501514521E-2</c:v>
                </c:pt>
                <c:pt idx="46">
                  <c:v>6.1617362331302994E-2</c:v>
                </c:pt>
                <c:pt idx="47">
                  <c:v>4.1123379895110057E-2</c:v>
                </c:pt>
                <c:pt idx="48">
                  <c:v>4.2444421197641358E-2</c:v>
                </c:pt>
                <c:pt idx="49">
                  <c:v>5.2204415614258926E-2</c:v>
                </c:pt>
                <c:pt idx="50">
                  <c:v>7.0459164218045878E-2</c:v>
                </c:pt>
                <c:pt idx="51">
                  <c:v>7.9496020686428359E-2</c:v>
                </c:pt>
                <c:pt idx="52">
                  <c:v>8.2802059591178256E-2</c:v>
                </c:pt>
                <c:pt idx="53">
                  <c:v>7.238712478221121E-2</c:v>
                </c:pt>
                <c:pt idx="54">
                  <c:v>6.4074664577977725E-2</c:v>
                </c:pt>
                <c:pt idx="55">
                  <c:v>5.5358853111893591E-2</c:v>
                </c:pt>
                <c:pt idx="56">
                  <c:v>5.9894070768150565E-2</c:v>
                </c:pt>
                <c:pt idx="57">
                  <c:v>8.0514424965294262E-2</c:v>
                </c:pt>
                <c:pt idx="58">
                  <c:v>0.10814831594461882</c:v>
                </c:pt>
                <c:pt idx="59">
                  <c:v>0.13142746036462594</c:v>
                </c:pt>
                <c:pt idx="60">
                  <c:v>0.12650624900611174</c:v>
                </c:pt>
                <c:pt idx="61">
                  <c:v>0.11278849385822132</c:v>
                </c:pt>
                <c:pt idx="62">
                  <c:v>0.10105386348434986</c:v>
                </c:pt>
                <c:pt idx="63">
                  <c:v>0.10711889545658604</c:v>
                </c:pt>
                <c:pt idx="64">
                  <c:v>0.11460855026770744</c:v>
                </c:pt>
                <c:pt idx="65">
                  <c:v>0.1183078748575519</c:v>
                </c:pt>
                <c:pt idx="66">
                  <c:v>0.11770258366059849</c:v>
                </c:pt>
                <c:pt idx="67">
                  <c:v>0.11754731455489376</c:v>
                </c:pt>
                <c:pt idx="68">
                  <c:v>0.11719932677593348</c:v>
                </c:pt>
                <c:pt idx="69">
                  <c:v>0.10852561462133692</c:v>
                </c:pt>
                <c:pt idx="70">
                  <c:v>9.5599529879913714E-2</c:v>
                </c:pt>
                <c:pt idx="71">
                  <c:v>9.0660321225941365E-2</c:v>
                </c:pt>
                <c:pt idx="72">
                  <c:v>0.10263918559712604</c:v>
                </c:pt>
                <c:pt idx="73">
                  <c:v>0.12482969374101294</c:v>
                </c:pt>
                <c:pt idx="74">
                  <c:v>0.13735926657088404</c:v>
                </c:pt>
                <c:pt idx="75">
                  <c:v>0.14173221398257585</c:v>
                </c:pt>
                <c:pt idx="76">
                  <c:v>0.13933159761158276</c:v>
                </c:pt>
                <c:pt idx="77">
                  <c:v>0.14818291485212209</c:v>
                </c:pt>
                <c:pt idx="78">
                  <c:v>0.15509031705617859</c:v>
                </c:pt>
                <c:pt idx="79">
                  <c:v>0.16194072521502845</c:v>
                </c:pt>
                <c:pt idx="80">
                  <c:v>0.15403382458850712</c:v>
                </c:pt>
                <c:pt idx="81">
                  <c:v>0.14222096147051277</c:v>
                </c:pt>
                <c:pt idx="82">
                  <c:v>0.13677632359214975</c:v>
                </c:pt>
                <c:pt idx="83">
                  <c:v>0.14176015990049851</c:v>
                </c:pt>
                <c:pt idx="84">
                  <c:v>0.15599224153562719</c:v>
                </c:pt>
                <c:pt idx="85">
                  <c:v>0.1625203521610632</c:v>
                </c:pt>
                <c:pt idx="86">
                  <c:v>0.16536190214062985</c:v>
                </c:pt>
                <c:pt idx="87">
                  <c:v>0.15904821158204796</c:v>
                </c:pt>
                <c:pt idx="88">
                  <c:v>0.15934020952634986</c:v>
                </c:pt>
                <c:pt idx="89">
                  <c:v>0.15283105728445268</c:v>
                </c:pt>
                <c:pt idx="90">
                  <c:v>0.14980212506195545</c:v>
                </c:pt>
                <c:pt idx="91">
                  <c:v>0.1462414329613051</c:v>
                </c:pt>
                <c:pt idx="92">
                  <c:v>0.15047510091402971</c:v>
                </c:pt>
                <c:pt idx="93">
                  <c:v>0.16054570238311716</c:v>
                </c:pt>
                <c:pt idx="94">
                  <c:v>0.16221484434958211</c:v>
                </c:pt>
                <c:pt idx="95">
                  <c:v>0.1631785331331721</c:v>
                </c:pt>
                <c:pt idx="96">
                  <c:v>0.14978551963991826</c:v>
                </c:pt>
                <c:pt idx="97">
                  <c:v>0.13966223724701887</c:v>
                </c:pt>
                <c:pt idx="98">
                  <c:v>0.12014692658731585</c:v>
                </c:pt>
                <c:pt idx="99">
                  <c:v>0.11329662755832492</c:v>
                </c:pt>
                <c:pt idx="100">
                  <c:v>0.10423411478247302</c:v>
                </c:pt>
                <c:pt idx="101">
                  <c:v>0.10368418217278208</c:v>
                </c:pt>
                <c:pt idx="102">
                  <c:v>8.9141433570378403E-2</c:v>
                </c:pt>
                <c:pt idx="103">
                  <c:v>7.0838698693010071E-2</c:v>
                </c:pt>
                <c:pt idx="104">
                  <c:v>4.8950981192153797E-2</c:v>
                </c:pt>
                <c:pt idx="105">
                  <c:v>3.5257036832964328E-2</c:v>
                </c:pt>
                <c:pt idx="106">
                  <c:v>3.7309027353710889E-2</c:v>
                </c:pt>
                <c:pt idx="107">
                  <c:v>3.6598219761931006E-2</c:v>
                </c:pt>
                <c:pt idx="108">
                  <c:v>4.1660532298917419E-2</c:v>
                </c:pt>
                <c:pt idx="109">
                  <c:v>3.7993676935398346E-2</c:v>
                </c:pt>
                <c:pt idx="110">
                  <c:v>4.3618538959774522E-2</c:v>
                </c:pt>
                <c:pt idx="111">
                  <c:v>4.5138560889787405E-2</c:v>
                </c:pt>
                <c:pt idx="112">
                  <c:v>4.3417621528458961E-2</c:v>
                </c:pt>
                <c:pt idx="113">
                  <c:v>4.0084397577206277E-2</c:v>
                </c:pt>
                <c:pt idx="114">
                  <c:v>4.1455582062932095E-2</c:v>
                </c:pt>
                <c:pt idx="115">
                  <c:v>5.0160249900048859E-2</c:v>
                </c:pt>
                <c:pt idx="116">
                  <c:v>5.0377048541812464E-2</c:v>
                </c:pt>
                <c:pt idx="117">
                  <c:v>3.9772098224386099E-2</c:v>
                </c:pt>
                <c:pt idx="118">
                  <c:v>2.1875296419437973E-2</c:v>
                </c:pt>
                <c:pt idx="119">
                  <c:v>1.1067357794268151E-2</c:v>
                </c:pt>
                <c:pt idx="120">
                  <c:v>4.1969428446799739E-3</c:v>
                </c:pt>
                <c:pt idx="121">
                  <c:v>-9.5131422488253792E-3</c:v>
                </c:pt>
                <c:pt idx="122">
                  <c:v>-2.9661225350151588E-2</c:v>
                </c:pt>
                <c:pt idx="123">
                  <c:v>-5.4024251834896786E-2</c:v>
                </c:pt>
                <c:pt idx="124">
                  <c:v>-6.236326035222739E-2</c:v>
                </c:pt>
                <c:pt idx="125">
                  <c:v>-7.034390269444124E-2</c:v>
                </c:pt>
                <c:pt idx="126">
                  <c:v>-7.1413563410196446E-2</c:v>
                </c:pt>
                <c:pt idx="127">
                  <c:v>-8.1842443500501849E-2</c:v>
                </c:pt>
                <c:pt idx="128">
                  <c:v>-9.2650882658026679E-2</c:v>
                </c:pt>
                <c:pt idx="129">
                  <c:v>-0.10105571160747429</c:v>
                </c:pt>
                <c:pt idx="130">
                  <c:v>-0.11988914605761658</c:v>
                </c:pt>
                <c:pt idx="131">
                  <c:v>-0.13300437798091436</c:v>
                </c:pt>
                <c:pt idx="132">
                  <c:v>-0.15934836112525963</c:v>
                </c:pt>
                <c:pt idx="133">
                  <c:v>-0.17079668626136824</c:v>
                </c:pt>
                <c:pt idx="134">
                  <c:v>-0.18800999125023587</c:v>
                </c:pt>
                <c:pt idx="135">
                  <c:v>-0.1929705920068312</c:v>
                </c:pt>
                <c:pt idx="136">
                  <c:v>-0.19936123344497569</c:v>
                </c:pt>
                <c:pt idx="137">
                  <c:v>-0.19564024516521183</c:v>
                </c:pt>
                <c:pt idx="138">
                  <c:v>-0.19192808400499217</c:v>
                </c:pt>
                <c:pt idx="139">
                  <c:v>-0.19183240708180949</c:v>
                </c:pt>
                <c:pt idx="140">
                  <c:v>-0.19535509645435423</c:v>
                </c:pt>
                <c:pt idx="141">
                  <c:v>-0.20187406532850283</c:v>
                </c:pt>
                <c:pt idx="142">
                  <c:v>-0.18401731597422788</c:v>
                </c:pt>
                <c:pt idx="143">
                  <c:v>-0.16672417542372797</c:v>
                </c:pt>
                <c:pt idx="144">
                  <c:v>-0.13288479672766806</c:v>
                </c:pt>
                <c:pt idx="145">
                  <c:v>-0.11233425489263371</c:v>
                </c:pt>
                <c:pt idx="146">
                  <c:v>-8.7495650485614362E-2</c:v>
                </c:pt>
                <c:pt idx="147">
                  <c:v>-8.4309778670985769E-2</c:v>
                </c:pt>
                <c:pt idx="148">
                  <c:v>-9.4752767543342165E-2</c:v>
                </c:pt>
                <c:pt idx="149">
                  <c:v>-0.11144763552419923</c:v>
                </c:pt>
                <c:pt idx="150">
                  <c:v>-0.11627973386605861</c:v>
                </c:pt>
                <c:pt idx="151">
                  <c:v>-0.10487842384686474</c:v>
                </c:pt>
                <c:pt idx="152">
                  <c:v>-8.2554678716882157E-2</c:v>
                </c:pt>
                <c:pt idx="153">
                  <c:v>-5.6711125292273845E-2</c:v>
                </c:pt>
                <c:pt idx="154">
                  <c:v>-4.683225460525442E-2</c:v>
                </c:pt>
                <c:pt idx="155">
                  <c:v>-4.6292981259075883E-2</c:v>
                </c:pt>
                <c:pt idx="156">
                  <c:v>-6.791218201774718E-2</c:v>
                </c:pt>
                <c:pt idx="157">
                  <c:v>-8.7455688872799975E-2</c:v>
                </c:pt>
                <c:pt idx="158">
                  <c:v>-9.3317601173011577E-2</c:v>
                </c:pt>
                <c:pt idx="159">
                  <c:v>-7.1526890539904131E-2</c:v>
                </c:pt>
                <c:pt idx="160">
                  <c:v>-3.969812010356133E-2</c:v>
                </c:pt>
                <c:pt idx="161">
                  <c:v>-2.4168449536508652E-2</c:v>
                </c:pt>
                <c:pt idx="162">
                  <c:v>-2.4720394732553164E-2</c:v>
                </c:pt>
                <c:pt idx="163">
                  <c:v>-2.5564195469386042E-2</c:v>
                </c:pt>
                <c:pt idx="164">
                  <c:v>-1.1131046820467616E-2</c:v>
                </c:pt>
                <c:pt idx="165">
                  <c:v>5.9913103486257668E-3</c:v>
                </c:pt>
                <c:pt idx="166">
                  <c:v>1.2242705754299754E-2</c:v>
                </c:pt>
                <c:pt idx="167">
                  <c:v>3.6573742260659348E-3</c:v>
                </c:pt>
                <c:pt idx="168">
                  <c:v>-3.1160616355504489E-3</c:v>
                </c:pt>
                <c:pt idx="169">
                  <c:v>-5.4355664273096904E-3</c:v>
                </c:pt>
                <c:pt idx="170">
                  <c:v>5.9420031305510435E-3</c:v>
                </c:pt>
                <c:pt idx="171">
                  <c:v>8.6277625654080925E-3</c:v>
                </c:pt>
                <c:pt idx="172">
                  <c:v>1.4203594588249935E-2</c:v>
                </c:pt>
                <c:pt idx="173">
                  <c:v>1.9729271731990572E-2</c:v>
                </c:pt>
                <c:pt idx="174">
                  <c:v>3.1421008820324614E-2</c:v>
                </c:pt>
                <c:pt idx="175">
                  <c:v>3.7279310589814596E-2</c:v>
                </c:pt>
                <c:pt idx="176">
                  <c:v>3.4740559058600073E-2</c:v>
                </c:pt>
                <c:pt idx="177">
                  <c:v>3.919887105674591E-2</c:v>
                </c:pt>
                <c:pt idx="178">
                  <c:v>4.4247690790937932E-2</c:v>
                </c:pt>
                <c:pt idx="179">
                  <c:v>5.3652860074066222E-2</c:v>
                </c:pt>
                <c:pt idx="180">
                  <c:v>5.3331041222869136E-2</c:v>
                </c:pt>
                <c:pt idx="181">
                  <c:v>5.6606354022079142E-2</c:v>
                </c:pt>
                <c:pt idx="182">
                  <c:v>5.3659790278668629E-2</c:v>
                </c:pt>
                <c:pt idx="183">
                  <c:v>6.5380512193949691E-2</c:v>
                </c:pt>
                <c:pt idx="184">
                  <c:v>7.484250147775473E-2</c:v>
                </c:pt>
                <c:pt idx="185">
                  <c:v>9.0994560393138579E-2</c:v>
                </c:pt>
                <c:pt idx="186">
                  <c:v>9.1139394120278272E-2</c:v>
                </c:pt>
                <c:pt idx="187">
                  <c:v>8.5937825682993907E-2</c:v>
                </c:pt>
                <c:pt idx="188">
                  <c:v>7.9807894930064238E-2</c:v>
                </c:pt>
                <c:pt idx="189">
                  <c:v>6.8843542423228765E-2</c:v>
                </c:pt>
                <c:pt idx="190">
                  <c:v>6.83133943473615E-2</c:v>
                </c:pt>
                <c:pt idx="191">
                  <c:v>7.3322673036226194E-2</c:v>
                </c:pt>
                <c:pt idx="192">
                  <c:v>0.10294217841610709</c:v>
                </c:pt>
                <c:pt idx="193">
                  <c:v>0.12227437744080394</c:v>
                </c:pt>
                <c:pt idx="194">
                  <c:v>0.12788131034164341</c:v>
                </c:pt>
                <c:pt idx="195">
                  <c:v>0.11049463230874612</c:v>
                </c:pt>
                <c:pt idx="196">
                  <c:v>0.10269195784435525</c:v>
                </c:pt>
                <c:pt idx="197">
                  <c:v>9.9521199957849138E-2</c:v>
                </c:pt>
                <c:pt idx="198">
                  <c:v>0.109046537750908</c:v>
                </c:pt>
                <c:pt idx="199">
                  <c:v>0.11352209344331876</c:v>
                </c:pt>
                <c:pt idx="200">
                  <c:v>0.11728659965920252</c:v>
                </c:pt>
                <c:pt idx="201">
                  <c:v>0.11668232995936134</c:v>
                </c:pt>
                <c:pt idx="202">
                  <c:v>0.11641658887057083</c:v>
                </c:pt>
                <c:pt idx="203">
                  <c:v>0.11215884277474797</c:v>
                </c:pt>
                <c:pt idx="204">
                  <c:v>0.10651732778425527</c:v>
                </c:pt>
                <c:pt idx="205">
                  <c:v>0.10530922977041302</c:v>
                </c:pt>
                <c:pt idx="206">
                  <c:v>0.10911588580001474</c:v>
                </c:pt>
                <c:pt idx="207">
                  <c:v>0.11284576403113888</c:v>
                </c:pt>
                <c:pt idx="208">
                  <c:v>0.11248955206119482</c:v>
                </c:pt>
                <c:pt idx="209">
                  <c:v>0.10844454456310038</c:v>
                </c:pt>
                <c:pt idx="210">
                  <c:v>0.10399419449647196</c:v>
                </c:pt>
                <c:pt idx="211">
                  <c:v>0.10027381371484134</c:v>
                </c:pt>
                <c:pt idx="212">
                  <c:v>9.2325865769684379E-2</c:v>
                </c:pt>
                <c:pt idx="213">
                  <c:v>8.1474588113134017E-2</c:v>
                </c:pt>
                <c:pt idx="214">
                  <c:v>7.5698279406763547E-2</c:v>
                </c:pt>
                <c:pt idx="215">
                  <c:v>7.7431877773306068E-2</c:v>
                </c:pt>
                <c:pt idx="216">
                  <c:v>8.6415085856908602E-2</c:v>
                </c:pt>
                <c:pt idx="217">
                  <c:v>8.8387722922314449E-2</c:v>
                </c:pt>
                <c:pt idx="218">
                  <c:v>8.1917366150515925E-2</c:v>
                </c:pt>
                <c:pt idx="219">
                  <c:v>6.9753727678286026E-2</c:v>
                </c:pt>
                <c:pt idx="220">
                  <c:v>6.5617921753146069E-2</c:v>
                </c:pt>
                <c:pt idx="221">
                  <c:v>6.8385070230017275E-2</c:v>
                </c:pt>
                <c:pt idx="222">
                  <c:v>7.9505866761363508E-2</c:v>
                </c:pt>
                <c:pt idx="223">
                  <c:v>8.4774810454758986E-2</c:v>
                </c:pt>
                <c:pt idx="224">
                  <c:v>9.1510276002525259E-2</c:v>
                </c:pt>
                <c:pt idx="225">
                  <c:v>9.2206969602325994E-2</c:v>
                </c:pt>
                <c:pt idx="226">
                  <c:v>8.9365701752751381E-2</c:v>
                </c:pt>
                <c:pt idx="227">
                  <c:v>8.805084992957446E-2</c:v>
                </c:pt>
                <c:pt idx="228">
                  <c:v>9.0664530473930638E-2</c:v>
                </c:pt>
                <c:pt idx="229">
                  <c:v>0.11235770355999564</c:v>
                </c:pt>
                <c:pt idx="230">
                  <c:v>0.13158421827769984</c:v>
                </c:pt>
                <c:pt idx="231">
                  <c:v>0.15011124528039943</c:v>
                </c:pt>
                <c:pt idx="232">
                  <c:v>0.15058794574180689</c:v>
                </c:pt>
                <c:pt idx="233">
                  <c:v>0.1554636099885649</c:v>
                </c:pt>
                <c:pt idx="234">
                  <c:v>0.14170083137288558</c:v>
                </c:pt>
                <c:pt idx="235">
                  <c:v>0.12958219856142539</c:v>
                </c:pt>
                <c:pt idx="236">
                  <c:v>0.11073033442271751</c:v>
                </c:pt>
                <c:pt idx="237">
                  <c:v>0.11447273994983709</c:v>
                </c:pt>
                <c:pt idx="238">
                  <c:v>0.12672143437156214</c:v>
                </c:pt>
                <c:pt idx="239">
                  <c:v>0.13636904747234624</c:v>
                </c:pt>
                <c:pt idx="240">
                  <c:v>0.1249761699297347</c:v>
                </c:pt>
                <c:pt idx="241">
                  <c:v>8.9271791361240638E-2</c:v>
                </c:pt>
                <c:pt idx="242">
                  <c:v>5.7414995540807645E-2</c:v>
                </c:pt>
                <c:pt idx="243">
                  <c:v>4.3777283307621762E-2</c:v>
                </c:pt>
                <c:pt idx="244">
                  <c:v>4.5375567137435846E-2</c:v>
                </c:pt>
                <c:pt idx="245">
                  <c:v>4.8425092905607592E-2</c:v>
                </c:pt>
                <c:pt idx="246">
                  <c:v>4.7475278846243363E-2</c:v>
                </c:pt>
                <c:pt idx="247">
                  <c:v>5.055816121933443E-2</c:v>
                </c:pt>
                <c:pt idx="248">
                  <c:v>5.3905644274017117E-2</c:v>
                </c:pt>
                <c:pt idx="249">
                  <c:v>5.8527435996613475E-2</c:v>
                </c:pt>
                <c:pt idx="250">
                  <c:v>5.6600670789221708E-2</c:v>
                </c:pt>
                <c:pt idx="251">
                  <c:v>5.1874057661492445E-2</c:v>
                </c:pt>
                <c:pt idx="252">
                  <c:v>4.8584307298981777E-2</c:v>
                </c:pt>
                <c:pt idx="253">
                  <c:v>5.6674394559455221E-2</c:v>
                </c:pt>
                <c:pt idx="254">
                  <c:v>7.1201558744142135E-2</c:v>
                </c:pt>
                <c:pt idx="255">
                  <c:v>7.5084308704793434E-2</c:v>
                </c:pt>
                <c:pt idx="256">
                  <c:v>6.820244866050329E-2</c:v>
                </c:pt>
                <c:pt idx="257">
                  <c:v>5.0259634026676769E-2</c:v>
                </c:pt>
                <c:pt idx="258">
                  <c:v>4.677400877076332E-2</c:v>
                </c:pt>
                <c:pt idx="259">
                  <c:v>5.0004839236666765E-2</c:v>
                </c:pt>
                <c:pt idx="260">
                  <c:v>5.9622802268031627E-2</c:v>
                </c:pt>
                <c:pt idx="261">
                  <c:v>5.5362021373386971E-2</c:v>
                </c:pt>
                <c:pt idx="262">
                  <c:v>4.5127485671063061E-2</c:v>
                </c:pt>
                <c:pt idx="263">
                  <c:v>3.899017976489505E-2</c:v>
                </c:pt>
                <c:pt idx="264">
                  <c:v>4.3191208102476342E-2</c:v>
                </c:pt>
                <c:pt idx="265">
                  <c:v>5.769538915796435E-2</c:v>
                </c:pt>
                <c:pt idx="266">
                  <c:v>6.0957026208973142E-2</c:v>
                </c:pt>
                <c:pt idx="267">
                  <c:v>5.6085984182762338E-2</c:v>
                </c:pt>
                <c:pt idx="268">
                  <c:v>3.6903533706465597E-2</c:v>
                </c:pt>
                <c:pt idx="269">
                  <c:v>2.7094771781784655E-2</c:v>
                </c:pt>
                <c:pt idx="270">
                  <c:v>1.7959523183141091E-2</c:v>
                </c:pt>
                <c:pt idx="271">
                  <c:v>2.2277286171965338E-2</c:v>
                </c:pt>
                <c:pt idx="272">
                  <c:v>3.269489022381955E-2</c:v>
                </c:pt>
                <c:pt idx="273">
                  <c:v>6.0311717938377418E-2</c:v>
                </c:pt>
                <c:pt idx="274">
                  <c:v>7.9964141565867175E-2</c:v>
                </c:pt>
                <c:pt idx="275">
                  <c:v>8.5029114449726828E-2</c:v>
                </c:pt>
                <c:pt idx="276">
                  <c:v>6.7581932505734965E-2</c:v>
                </c:pt>
                <c:pt idx="277">
                  <c:v>4.977053379905616E-2</c:v>
                </c:pt>
                <c:pt idx="278">
                  <c:v>5.0363302975538593E-2</c:v>
                </c:pt>
                <c:pt idx="279">
                  <c:v>7.2387723509548474E-2</c:v>
                </c:pt>
                <c:pt idx="280">
                  <c:v>0.10435476572561364</c:v>
                </c:pt>
                <c:pt idx="281">
                  <c:v>0.12925063711622098</c:v>
                </c:pt>
                <c:pt idx="282">
                  <c:v>0.14592401012975453</c:v>
                </c:pt>
                <c:pt idx="283">
                  <c:v>0.15242524881889796</c:v>
                </c:pt>
                <c:pt idx="284">
                  <c:v>0.14474430319224796</c:v>
                </c:pt>
                <c:pt idx="285">
                  <c:v>0.14162263820176535</c:v>
                </c:pt>
                <c:pt idx="286">
                  <c:v>0.14097716718585174</c:v>
                </c:pt>
                <c:pt idx="287">
                  <c:v>0.14577799463503505</c:v>
                </c:pt>
                <c:pt idx="288">
                  <c:v>0.14418626076600183</c:v>
                </c:pt>
                <c:pt idx="289">
                  <c:v>0.14529193361787596</c:v>
                </c:pt>
                <c:pt idx="290">
                  <c:v>0.15233744533007609</c:v>
                </c:pt>
                <c:pt idx="291">
                  <c:v>0.16705830045304948</c:v>
                </c:pt>
                <c:pt idx="292">
                  <c:v>0.17555108188651558</c:v>
                </c:pt>
                <c:pt idx="293">
                  <c:v>0.16214667569977093</c:v>
                </c:pt>
                <c:pt idx="294">
                  <c:v>0.13911434712877613</c:v>
                </c:pt>
                <c:pt idx="295">
                  <c:v>0.11678632082908291</c:v>
                </c:pt>
                <c:pt idx="296">
                  <c:v>0.10554217111493669</c:v>
                </c:pt>
                <c:pt idx="297">
                  <c:v>8.8150780888175406E-2</c:v>
                </c:pt>
                <c:pt idx="298">
                  <c:v>6.8027362655276313E-2</c:v>
                </c:pt>
                <c:pt idx="299">
                  <c:v>4.7640559872528465E-2</c:v>
                </c:pt>
                <c:pt idx="300">
                  <c:v>4.8001929345583116E-2</c:v>
                </c:pt>
                <c:pt idx="301">
                  <c:v>4.5569252582978059E-2</c:v>
                </c:pt>
                <c:pt idx="302">
                  <c:v>3.9109488401665171E-2</c:v>
                </c:pt>
                <c:pt idx="303">
                  <c:v>1.0063520876469667E-2</c:v>
                </c:pt>
                <c:pt idx="304">
                  <c:v>2.3475920933253569E-3</c:v>
                </c:pt>
                <c:pt idx="305">
                  <c:v>-1.3934624871023704E-3</c:v>
                </c:pt>
                <c:pt idx="306">
                  <c:v>1.9306591873118562E-2</c:v>
                </c:pt>
                <c:pt idx="307">
                  <c:v>2.438033127257544E-2</c:v>
                </c:pt>
                <c:pt idx="308">
                  <c:v>3.1296271364201322E-2</c:v>
                </c:pt>
                <c:pt idx="309">
                  <c:v>2.117377720769098E-2</c:v>
                </c:pt>
                <c:pt idx="310">
                  <c:v>2.5391931024769887E-2</c:v>
                </c:pt>
                <c:pt idx="311">
                  <c:v>1.9497745008618006E-2</c:v>
                </c:pt>
                <c:pt idx="312">
                  <c:v>3.1209532011370333E-2</c:v>
                </c:pt>
                <c:pt idx="313">
                  <c:v>3.5352842215918834E-2</c:v>
                </c:pt>
                <c:pt idx="314">
                  <c:v>4.345917339797789E-2</c:v>
                </c:pt>
                <c:pt idx="315">
                  <c:v>4.1425332738705078E-2</c:v>
                </c:pt>
                <c:pt idx="316">
                  <c:v>3.1235959542640801E-2</c:v>
                </c:pt>
                <c:pt idx="317">
                  <c:v>1.4969286575418961E-2</c:v>
                </c:pt>
                <c:pt idx="318">
                  <c:v>2.295130482131702E-3</c:v>
                </c:pt>
                <c:pt idx="319">
                  <c:v>6.8287714778569875E-3</c:v>
                </c:pt>
                <c:pt idx="320">
                  <c:v>1.6195285511965363E-2</c:v>
                </c:pt>
                <c:pt idx="321">
                  <c:v>2.0662750797593166E-2</c:v>
                </c:pt>
                <c:pt idx="322">
                  <c:v>1.656122321822262E-2</c:v>
                </c:pt>
                <c:pt idx="323">
                  <c:v>1.4005704355744442E-2</c:v>
                </c:pt>
                <c:pt idx="324">
                  <c:v>1.7796010182962174E-2</c:v>
                </c:pt>
                <c:pt idx="325">
                  <c:v>3.1119670260064014E-2</c:v>
                </c:pt>
                <c:pt idx="326">
                  <c:v>3.0923627470264448E-2</c:v>
                </c:pt>
                <c:pt idx="327">
                  <c:v>2.3393426906827219E-2</c:v>
                </c:pt>
                <c:pt idx="328">
                  <c:v>1.1316653444256364E-2</c:v>
                </c:pt>
                <c:pt idx="329">
                  <c:v>1.678140548537832E-2</c:v>
                </c:pt>
                <c:pt idx="330">
                  <c:v>2.0075094939812743E-2</c:v>
                </c:pt>
                <c:pt idx="331">
                  <c:v>1.7002207710250516E-2</c:v>
                </c:pt>
                <c:pt idx="332">
                  <c:v>6.7606276095220075E-3</c:v>
                </c:pt>
                <c:pt idx="333">
                  <c:v>2.9692523008624239E-3</c:v>
                </c:pt>
                <c:pt idx="334">
                  <c:v>4.0281282756604586E-3</c:v>
                </c:pt>
                <c:pt idx="335">
                  <c:v>6.6442499369705477E-3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80-4570-B4F6-DFD87210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053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TransactionActivity!$N$2:$N$314</c:f>
              <c:numCache>
                <c:formatCode>m/d/yyyy</c:formatCode>
                <c:ptCount val="313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</c:numCache>
            </c:numRef>
          </c:cat>
          <c:val>
            <c:numRef>
              <c:f>TransactionActivity!$S$2:$S$314</c:f>
              <c:numCache>
                <c:formatCode>"$"#,##0</c:formatCode>
                <c:ptCount val="313"/>
                <c:pt idx="0">
                  <c:v>232330406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492895517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1727908089</c:v>
                </c:pt>
                <c:pt idx="12">
                  <c:v>838779465</c:v>
                </c:pt>
                <c:pt idx="13">
                  <c:v>505464265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652455557</c:v>
                </c:pt>
                <c:pt idx="17">
                  <c:v>756569395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523422617</c:v>
                </c:pt>
                <c:pt idx="21">
                  <c:v>431611750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455633099</c:v>
                </c:pt>
                <c:pt idx="25">
                  <c:v>356582020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828738933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1013434907</c:v>
                </c:pt>
                <c:pt idx="33">
                  <c:v>869000533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933476277</c:v>
                </c:pt>
                <c:pt idx="39">
                  <c:v>1238398374</c:v>
                </c:pt>
                <c:pt idx="40">
                  <c:v>1503403933</c:v>
                </c:pt>
                <c:pt idx="41">
                  <c:v>1252691520</c:v>
                </c:pt>
                <c:pt idx="42">
                  <c:v>1540957380</c:v>
                </c:pt>
                <c:pt idx="43">
                  <c:v>1653177943</c:v>
                </c:pt>
                <c:pt idx="44">
                  <c:v>1502911707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4153040397</c:v>
                </c:pt>
                <c:pt idx="48">
                  <c:v>1254809658</c:v>
                </c:pt>
                <c:pt idx="49">
                  <c:v>1598587596</c:v>
                </c:pt>
                <c:pt idx="50">
                  <c:v>1761342800</c:v>
                </c:pt>
                <c:pt idx="51">
                  <c:v>2746278185</c:v>
                </c:pt>
                <c:pt idx="52">
                  <c:v>1672596277</c:v>
                </c:pt>
                <c:pt idx="53">
                  <c:v>2269613197</c:v>
                </c:pt>
                <c:pt idx="54">
                  <c:v>2322774236</c:v>
                </c:pt>
                <c:pt idx="55">
                  <c:v>3405245540</c:v>
                </c:pt>
                <c:pt idx="56">
                  <c:v>3032258248</c:v>
                </c:pt>
                <c:pt idx="57">
                  <c:v>2863403966</c:v>
                </c:pt>
                <c:pt idx="58">
                  <c:v>2543656911</c:v>
                </c:pt>
                <c:pt idx="59">
                  <c:v>4664336767</c:v>
                </c:pt>
                <c:pt idx="60">
                  <c:v>2547810902</c:v>
                </c:pt>
                <c:pt idx="61">
                  <c:v>2221027353</c:v>
                </c:pt>
                <c:pt idx="62">
                  <c:v>3054543046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3734743598</c:v>
                </c:pt>
                <c:pt idx="66">
                  <c:v>4262913235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3924399151</c:v>
                </c:pt>
                <c:pt idx="70">
                  <c:v>5172477216</c:v>
                </c:pt>
                <c:pt idx="71">
                  <c:v>5971367068</c:v>
                </c:pt>
                <c:pt idx="72">
                  <c:v>3965509726</c:v>
                </c:pt>
                <c:pt idx="73">
                  <c:v>3324216287</c:v>
                </c:pt>
                <c:pt idx="74">
                  <c:v>4677215131</c:v>
                </c:pt>
                <c:pt idx="75">
                  <c:v>4666219824</c:v>
                </c:pt>
                <c:pt idx="76">
                  <c:v>3528029110</c:v>
                </c:pt>
                <c:pt idx="77">
                  <c:v>5327075525</c:v>
                </c:pt>
                <c:pt idx="78">
                  <c:v>3704544718</c:v>
                </c:pt>
                <c:pt idx="79">
                  <c:v>5339958114</c:v>
                </c:pt>
                <c:pt idx="80">
                  <c:v>6044656079</c:v>
                </c:pt>
                <c:pt idx="81">
                  <c:v>3109816999</c:v>
                </c:pt>
                <c:pt idx="82">
                  <c:v>3794885540</c:v>
                </c:pt>
                <c:pt idx="83">
                  <c:v>7439531733</c:v>
                </c:pt>
                <c:pt idx="84">
                  <c:v>6141367771</c:v>
                </c:pt>
                <c:pt idx="85">
                  <c:v>3635657717</c:v>
                </c:pt>
                <c:pt idx="86">
                  <c:v>5002033969</c:v>
                </c:pt>
                <c:pt idx="87">
                  <c:v>4468819915</c:v>
                </c:pt>
                <c:pt idx="88">
                  <c:v>5437461967</c:v>
                </c:pt>
                <c:pt idx="89">
                  <c:v>6274820256</c:v>
                </c:pt>
                <c:pt idx="90">
                  <c:v>5792439103</c:v>
                </c:pt>
                <c:pt idx="91">
                  <c:v>5467979080</c:v>
                </c:pt>
                <c:pt idx="92">
                  <c:v>3838965947</c:v>
                </c:pt>
                <c:pt idx="93">
                  <c:v>3188896246</c:v>
                </c:pt>
                <c:pt idx="94">
                  <c:v>3136363873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2091791203</c:v>
                </c:pt>
                <c:pt idx="98">
                  <c:v>1846646820</c:v>
                </c:pt>
                <c:pt idx="99">
                  <c:v>1976877927</c:v>
                </c:pt>
                <c:pt idx="100">
                  <c:v>1932038187</c:v>
                </c:pt>
                <c:pt idx="101">
                  <c:v>5162146763</c:v>
                </c:pt>
                <c:pt idx="102">
                  <c:v>1847059667</c:v>
                </c:pt>
                <c:pt idx="103">
                  <c:v>1731668915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1473909543</c:v>
                </c:pt>
                <c:pt idx="108">
                  <c:v>645937110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1124648077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762108677</c:v>
                </c:pt>
                <c:pt idx="119">
                  <c:v>1913545810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1295668764</c:v>
                </c:pt>
                <c:pt idx="123">
                  <c:v>953391503</c:v>
                </c:pt>
                <c:pt idx="124">
                  <c:v>1540071833</c:v>
                </c:pt>
                <c:pt idx="125">
                  <c:v>2306553003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3219878535</c:v>
                </c:pt>
                <c:pt idx="129">
                  <c:v>2370289275</c:v>
                </c:pt>
                <c:pt idx="130">
                  <c:v>2440919267</c:v>
                </c:pt>
                <c:pt idx="131">
                  <c:v>4272379521</c:v>
                </c:pt>
                <c:pt idx="132">
                  <c:v>1722818837</c:v>
                </c:pt>
                <c:pt idx="133">
                  <c:v>2792701579</c:v>
                </c:pt>
                <c:pt idx="134">
                  <c:v>2035548475</c:v>
                </c:pt>
                <c:pt idx="135">
                  <c:v>2385049104</c:v>
                </c:pt>
                <c:pt idx="136">
                  <c:v>3953716075</c:v>
                </c:pt>
                <c:pt idx="137">
                  <c:v>4211158074</c:v>
                </c:pt>
                <c:pt idx="138">
                  <c:v>3029301781</c:v>
                </c:pt>
                <c:pt idx="139">
                  <c:v>3455688649</c:v>
                </c:pt>
                <c:pt idx="140">
                  <c:v>3502858161</c:v>
                </c:pt>
                <c:pt idx="141">
                  <c:v>3591669290</c:v>
                </c:pt>
                <c:pt idx="142">
                  <c:v>2699905837</c:v>
                </c:pt>
                <c:pt idx="143">
                  <c:v>5461723393</c:v>
                </c:pt>
                <c:pt idx="144">
                  <c:v>2618174237</c:v>
                </c:pt>
                <c:pt idx="145">
                  <c:v>2624014978</c:v>
                </c:pt>
                <c:pt idx="146">
                  <c:v>3674413844</c:v>
                </c:pt>
                <c:pt idx="147">
                  <c:v>2730017831</c:v>
                </c:pt>
                <c:pt idx="148">
                  <c:v>3150756443</c:v>
                </c:pt>
                <c:pt idx="149">
                  <c:v>4103843202</c:v>
                </c:pt>
                <c:pt idx="150">
                  <c:v>3886232916</c:v>
                </c:pt>
                <c:pt idx="151">
                  <c:v>4234798288</c:v>
                </c:pt>
                <c:pt idx="152">
                  <c:v>3423849723</c:v>
                </c:pt>
                <c:pt idx="153">
                  <c:v>3252519568</c:v>
                </c:pt>
                <c:pt idx="154">
                  <c:v>4131876882</c:v>
                </c:pt>
                <c:pt idx="155">
                  <c:v>7387584192</c:v>
                </c:pt>
                <c:pt idx="156">
                  <c:v>2473215528</c:v>
                </c:pt>
                <c:pt idx="157">
                  <c:v>2000526470</c:v>
                </c:pt>
                <c:pt idx="158">
                  <c:v>3854463939</c:v>
                </c:pt>
                <c:pt idx="159">
                  <c:v>4267545763</c:v>
                </c:pt>
                <c:pt idx="160">
                  <c:v>4226657375</c:v>
                </c:pt>
                <c:pt idx="161">
                  <c:v>6620221946</c:v>
                </c:pt>
                <c:pt idx="162">
                  <c:v>3944598458</c:v>
                </c:pt>
                <c:pt idx="163">
                  <c:v>4772214756</c:v>
                </c:pt>
                <c:pt idx="164">
                  <c:v>4875085803</c:v>
                </c:pt>
                <c:pt idx="165">
                  <c:v>6898407929</c:v>
                </c:pt>
                <c:pt idx="166">
                  <c:v>4335125265</c:v>
                </c:pt>
                <c:pt idx="167">
                  <c:v>8366899505</c:v>
                </c:pt>
                <c:pt idx="168">
                  <c:v>2867936447</c:v>
                </c:pt>
                <c:pt idx="169">
                  <c:v>3201800561</c:v>
                </c:pt>
                <c:pt idx="170">
                  <c:v>4587688638</c:v>
                </c:pt>
                <c:pt idx="171">
                  <c:v>4180984502</c:v>
                </c:pt>
                <c:pt idx="172">
                  <c:v>5602874615</c:v>
                </c:pt>
                <c:pt idx="173">
                  <c:v>10230855868</c:v>
                </c:pt>
                <c:pt idx="174">
                  <c:v>7266882696</c:v>
                </c:pt>
                <c:pt idx="175">
                  <c:v>6194833069</c:v>
                </c:pt>
                <c:pt idx="176">
                  <c:v>6570009492</c:v>
                </c:pt>
                <c:pt idx="177">
                  <c:v>8185539791</c:v>
                </c:pt>
                <c:pt idx="178">
                  <c:v>6169961392</c:v>
                </c:pt>
                <c:pt idx="179">
                  <c:v>10619610685</c:v>
                </c:pt>
                <c:pt idx="180">
                  <c:v>7005541393</c:v>
                </c:pt>
                <c:pt idx="181">
                  <c:v>5397173769</c:v>
                </c:pt>
                <c:pt idx="182">
                  <c:v>6089131366</c:v>
                </c:pt>
                <c:pt idx="183">
                  <c:v>4903382133</c:v>
                </c:pt>
                <c:pt idx="184">
                  <c:v>8788388008</c:v>
                </c:pt>
                <c:pt idx="185">
                  <c:v>8716161548</c:v>
                </c:pt>
                <c:pt idx="186">
                  <c:v>6413506621</c:v>
                </c:pt>
                <c:pt idx="187">
                  <c:v>8085299283</c:v>
                </c:pt>
                <c:pt idx="188">
                  <c:v>7069631826</c:v>
                </c:pt>
                <c:pt idx="189">
                  <c:v>7848588825</c:v>
                </c:pt>
                <c:pt idx="190">
                  <c:v>5881564167</c:v>
                </c:pt>
                <c:pt idx="191">
                  <c:v>16144292078</c:v>
                </c:pt>
                <c:pt idx="192">
                  <c:v>5804399751</c:v>
                </c:pt>
                <c:pt idx="193">
                  <c:v>5481798082</c:v>
                </c:pt>
                <c:pt idx="194">
                  <c:v>6356224383</c:v>
                </c:pt>
                <c:pt idx="195">
                  <c:v>4577196830</c:v>
                </c:pt>
                <c:pt idx="196">
                  <c:v>5965105263</c:v>
                </c:pt>
                <c:pt idx="197">
                  <c:v>12661794832</c:v>
                </c:pt>
                <c:pt idx="198">
                  <c:v>8016818938</c:v>
                </c:pt>
                <c:pt idx="199">
                  <c:v>8255859598</c:v>
                </c:pt>
                <c:pt idx="200">
                  <c:v>9224356555</c:v>
                </c:pt>
                <c:pt idx="201">
                  <c:v>8378348636</c:v>
                </c:pt>
                <c:pt idx="202">
                  <c:v>9458915781</c:v>
                </c:pt>
                <c:pt idx="203">
                  <c:v>11493193287</c:v>
                </c:pt>
                <c:pt idx="204">
                  <c:v>8005040178</c:v>
                </c:pt>
                <c:pt idx="205">
                  <c:v>5793783618</c:v>
                </c:pt>
                <c:pt idx="206">
                  <c:v>7327208482</c:v>
                </c:pt>
                <c:pt idx="207">
                  <c:v>7090333008</c:v>
                </c:pt>
                <c:pt idx="208">
                  <c:v>6101012250</c:v>
                </c:pt>
                <c:pt idx="209">
                  <c:v>9631778619</c:v>
                </c:pt>
                <c:pt idx="210">
                  <c:v>7327561999</c:v>
                </c:pt>
                <c:pt idx="211">
                  <c:v>7641203673</c:v>
                </c:pt>
                <c:pt idx="212">
                  <c:v>8296820293</c:v>
                </c:pt>
                <c:pt idx="213">
                  <c:v>9309787558</c:v>
                </c:pt>
                <c:pt idx="214">
                  <c:v>8291853921</c:v>
                </c:pt>
                <c:pt idx="215">
                  <c:v>10578918951</c:v>
                </c:pt>
                <c:pt idx="216">
                  <c:v>8217694545</c:v>
                </c:pt>
                <c:pt idx="217">
                  <c:v>6576738925</c:v>
                </c:pt>
                <c:pt idx="218">
                  <c:v>9672921903</c:v>
                </c:pt>
                <c:pt idx="219">
                  <c:v>6288844608</c:v>
                </c:pt>
                <c:pt idx="220">
                  <c:v>7703043012</c:v>
                </c:pt>
                <c:pt idx="221">
                  <c:v>9789916157</c:v>
                </c:pt>
                <c:pt idx="222">
                  <c:v>7988133260</c:v>
                </c:pt>
                <c:pt idx="223">
                  <c:v>10008985120</c:v>
                </c:pt>
                <c:pt idx="224">
                  <c:v>8275532866</c:v>
                </c:pt>
                <c:pt idx="225">
                  <c:v>10526570838</c:v>
                </c:pt>
                <c:pt idx="226">
                  <c:v>9983606816</c:v>
                </c:pt>
                <c:pt idx="227">
                  <c:v>13250588677</c:v>
                </c:pt>
                <c:pt idx="228">
                  <c:v>6304460875</c:v>
                </c:pt>
                <c:pt idx="229">
                  <c:v>6776332901</c:v>
                </c:pt>
                <c:pt idx="230">
                  <c:v>6720603539</c:v>
                </c:pt>
                <c:pt idx="231">
                  <c:v>5476748133</c:v>
                </c:pt>
                <c:pt idx="232">
                  <c:v>9053311869</c:v>
                </c:pt>
                <c:pt idx="233">
                  <c:v>11934627276</c:v>
                </c:pt>
                <c:pt idx="234">
                  <c:v>10305117108</c:v>
                </c:pt>
                <c:pt idx="235">
                  <c:v>10045312806</c:v>
                </c:pt>
                <c:pt idx="236">
                  <c:v>11326990364</c:v>
                </c:pt>
                <c:pt idx="237">
                  <c:v>9657872313</c:v>
                </c:pt>
                <c:pt idx="238">
                  <c:v>9261626017</c:v>
                </c:pt>
                <c:pt idx="239">
                  <c:v>15306876279</c:v>
                </c:pt>
                <c:pt idx="240">
                  <c:v>7978570964</c:v>
                </c:pt>
                <c:pt idx="241">
                  <c:v>7706410071</c:v>
                </c:pt>
                <c:pt idx="242">
                  <c:v>6438035801</c:v>
                </c:pt>
                <c:pt idx="243">
                  <c:v>3678640834</c:v>
                </c:pt>
                <c:pt idx="244">
                  <c:v>2340166738</c:v>
                </c:pt>
                <c:pt idx="245">
                  <c:v>2826416233</c:v>
                </c:pt>
                <c:pt idx="246">
                  <c:v>3279153649</c:v>
                </c:pt>
                <c:pt idx="247">
                  <c:v>2962500273</c:v>
                </c:pt>
                <c:pt idx="248">
                  <c:v>7173072577</c:v>
                </c:pt>
                <c:pt idx="249">
                  <c:v>7494364305</c:v>
                </c:pt>
                <c:pt idx="250">
                  <c:v>6383823196</c:v>
                </c:pt>
                <c:pt idx="251">
                  <c:v>14988170208</c:v>
                </c:pt>
                <c:pt idx="252">
                  <c:v>6544314092</c:v>
                </c:pt>
                <c:pt idx="253">
                  <c:v>4430622545</c:v>
                </c:pt>
                <c:pt idx="254">
                  <c:v>6806832465</c:v>
                </c:pt>
                <c:pt idx="255">
                  <c:v>9015639792</c:v>
                </c:pt>
                <c:pt idx="256">
                  <c:v>7820664820</c:v>
                </c:pt>
                <c:pt idx="257">
                  <c:v>11441138042</c:v>
                </c:pt>
                <c:pt idx="258">
                  <c:v>12252238872</c:v>
                </c:pt>
                <c:pt idx="259">
                  <c:v>14060569773</c:v>
                </c:pt>
                <c:pt idx="260">
                  <c:v>14137990118</c:v>
                </c:pt>
                <c:pt idx="261">
                  <c:v>14158310589</c:v>
                </c:pt>
                <c:pt idx="262">
                  <c:v>13790280495</c:v>
                </c:pt>
                <c:pt idx="263">
                  <c:v>27043076369</c:v>
                </c:pt>
                <c:pt idx="264">
                  <c:v>8792044447</c:v>
                </c:pt>
                <c:pt idx="265">
                  <c:v>8921044399</c:v>
                </c:pt>
                <c:pt idx="266">
                  <c:v>13232129522</c:v>
                </c:pt>
                <c:pt idx="267">
                  <c:v>12061308192</c:v>
                </c:pt>
                <c:pt idx="268">
                  <c:v>12078337664</c:v>
                </c:pt>
                <c:pt idx="269">
                  <c:v>16366236015</c:v>
                </c:pt>
                <c:pt idx="270">
                  <c:v>11169586746</c:v>
                </c:pt>
                <c:pt idx="271">
                  <c:v>10037282118</c:v>
                </c:pt>
                <c:pt idx="272">
                  <c:v>10886184567</c:v>
                </c:pt>
                <c:pt idx="273">
                  <c:v>8126602666</c:v>
                </c:pt>
                <c:pt idx="274">
                  <c:v>8048480041</c:v>
                </c:pt>
                <c:pt idx="275">
                  <c:v>7665397913</c:v>
                </c:pt>
                <c:pt idx="276">
                  <c:v>3399993251</c:v>
                </c:pt>
                <c:pt idx="277">
                  <c:v>3018141942</c:v>
                </c:pt>
                <c:pt idx="278">
                  <c:v>5684639596</c:v>
                </c:pt>
                <c:pt idx="279">
                  <c:v>2991976243</c:v>
                </c:pt>
                <c:pt idx="280">
                  <c:v>3979906585</c:v>
                </c:pt>
                <c:pt idx="281">
                  <c:v>5398001129</c:v>
                </c:pt>
                <c:pt idx="282">
                  <c:v>4857012781</c:v>
                </c:pt>
                <c:pt idx="283">
                  <c:v>6110984843</c:v>
                </c:pt>
                <c:pt idx="284">
                  <c:v>5552589530</c:v>
                </c:pt>
                <c:pt idx="285">
                  <c:v>5518589711</c:v>
                </c:pt>
                <c:pt idx="286">
                  <c:v>3220186315</c:v>
                </c:pt>
                <c:pt idx="287">
                  <c:v>5793858533</c:v>
                </c:pt>
                <c:pt idx="288">
                  <c:v>3312883738</c:v>
                </c:pt>
                <c:pt idx="289">
                  <c:v>3409851091</c:v>
                </c:pt>
                <c:pt idx="290">
                  <c:v>4025449762</c:v>
                </c:pt>
                <c:pt idx="291">
                  <c:v>5256725427</c:v>
                </c:pt>
                <c:pt idx="292">
                  <c:v>5450736260</c:v>
                </c:pt>
                <c:pt idx="293">
                  <c:v>6055392742</c:v>
                </c:pt>
                <c:pt idx="294">
                  <c:v>5605682846</c:v>
                </c:pt>
                <c:pt idx="295">
                  <c:v>6243705192</c:v>
                </c:pt>
                <c:pt idx="296">
                  <c:v>7520400758</c:v>
                </c:pt>
                <c:pt idx="297">
                  <c:v>7180385288</c:v>
                </c:pt>
                <c:pt idx="298">
                  <c:v>6718378732</c:v>
                </c:pt>
                <c:pt idx="299">
                  <c:v>10089206852</c:v>
                </c:pt>
                <c:pt idx="300">
                  <c:v>6261334941</c:v>
                </c:pt>
                <c:pt idx="301">
                  <c:v>4824954879</c:v>
                </c:pt>
                <c:pt idx="302">
                  <c:v>5900775716</c:v>
                </c:pt>
                <c:pt idx="303">
                  <c:v>5692055313</c:v>
                </c:pt>
                <c:pt idx="304">
                  <c:v>6050686504</c:v>
                </c:pt>
                <c:pt idx="305">
                  <c:v>6489083478</c:v>
                </c:pt>
                <c:pt idx="306">
                  <c:v>7139996798</c:v>
                </c:pt>
                <c:pt idx="307">
                  <c:v>7238359911</c:v>
                </c:pt>
                <c:pt idx="308">
                  <c:v>7505188537</c:v>
                </c:pt>
                <c:pt idx="309">
                  <c:v>9204826916</c:v>
                </c:pt>
                <c:pt idx="310">
                  <c:v>6684801397</c:v>
                </c:pt>
                <c:pt idx="311">
                  <c:v>15117981523</c:v>
                </c:pt>
                <c:pt idx="312">
                  <c:v>5362899673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4-4552-A1D9-761FCEA07C69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TransactionActivity!$N$2:$N$314</c:f>
              <c:numCache>
                <c:formatCode>m/d/yyyy</c:formatCode>
                <c:ptCount val="313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</c:numCache>
            </c:numRef>
          </c:cat>
          <c:val>
            <c:numRef>
              <c:f>TransactionActivity!$T$2:$T$314</c:f>
              <c:numCache>
                <c:formatCode>"$"#,##0</c:formatCode>
                <c:ptCount val="313"/>
                <c:pt idx="0">
                  <c:v>256525837</c:v>
                </c:pt>
                <c:pt idx="1">
                  <c:v>180246342</c:v>
                </c:pt>
                <c:pt idx="2">
                  <c:v>273910000</c:v>
                </c:pt>
                <c:pt idx="3">
                  <c:v>237154742</c:v>
                </c:pt>
                <c:pt idx="4">
                  <c:v>257719389</c:v>
                </c:pt>
                <c:pt idx="5">
                  <c:v>322739424</c:v>
                </c:pt>
                <c:pt idx="6">
                  <c:v>270686509</c:v>
                </c:pt>
                <c:pt idx="7">
                  <c:v>317558032</c:v>
                </c:pt>
                <c:pt idx="8">
                  <c:v>269729483</c:v>
                </c:pt>
                <c:pt idx="9">
                  <c:v>259300231</c:v>
                </c:pt>
                <c:pt idx="10">
                  <c:v>239636971</c:v>
                </c:pt>
                <c:pt idx="11">
                  <c:v>352129341</c:v>
                </c:pt>
                <c:pt idx="12">
                  <c:v>376350990</c:v>
                </c:pt>
                <c:pt idx="13">
                  <c:v>274823391</c:v>
                </c:pt>
                <c:pt idx="14">
                  <c:v>367443423</c:v>
                </c:pt>
                <c:pt idx="15">
                  <c:v>325658257</c:v>
                </c:pt>
                <c:pt idx="16">
                  <c:v>464367671</c:v>
                </c:pt>
                <c:pt idx="17">
                  <c:v>463659572</c:v>
                </c:pt>
                <c:pt idx="18">
                  <c:v>393141953</c:v>
                </c:pt>
                <c:pt idx="19">
                  <c:v>509118591</c:v>
                </c:pt>
                <c:pt idx="20">
                  <c:v>389482842</c:v>
                </c:pt>
                <c:pt idx="21">
                  <c:v>398413893</c:v>
                </c:pt>
                <c:pt idx="22">
                  <c:v>405903547</c:v>
                </c:pt>
                <c:pt idx="23">
                  <c:v>470171706</c:v>
                </c:pt>
                <c:pt idx="24">
                  <c:v>389980500</c:v>
                </c:pt>
                <c:pt idx="25">
                  <c:v>367517539</c:v>
                </c:pt>
                <c:pt idx="26">
                  <c:v>474272484</c:v>
                </c:pt>
                <c:pt idx="27">
                  <c:v>504726667</c:v>
                </c:pt>
                <c:pt idx="28">
                  <c:v>600543413</c:v>
                </c:pt>
                <c:pt idx="29">
                  <c:v>596426995</c:v>
                </c:pt>
                <c:pt idx="30">
                  <c:v>617660717</c:v>
                </c:pt>
                <c:pt idx="31">
                  <c:v>690369160</c:v>
                </c:pt>
                <c:pt idx="32">
                  <c:v>587572537</c:v>
                </c:pt>
                <c:pt idx="33">
                  <c:v>618539958</c:v>
                </c:pt>
                <c:pt idx="34">
                  <c:v>533877973</c:v>
                </c:pt>
                <c:pt idx="35">
                  <c:v>789718462</c:v>
                </c:pt>
                <c:pt idx="36">
                  <c:v>669739255</c:v>
                </c:pt>
                <c:pt idx="37">
                  <c:v>612288716</c:v>
                </c:pt>
                <c:pt idx="38">
                  <c:v>703409773</c:v>
                </c:pt>
                <c:pt idx="39">
                  <c:v>779888061</c:v>
                </c:pt>
                <c:pt idx="40">
                  <c:v>727559829</c:v>
                </c:pt>
                <c:pt idx="41">
                  <c:v>857493788</c:v>
                </c:pt>
                <c:pt idx="42">
                  <c:v>888105520</c:v>
                </c:pt>
                <c:pt idx="43">
                  <c:v>840172062</c:v>
                </c:pt>
                <c:pt idx="44">
                  <c:v>858811903</c:v>
                </c:pt>
                <c:pt idx="45">
                  <c:v>953740741</c:v>
                </c:pt>
                <c:pt idx="46">
                  <c:v>774576608</c:v>
                </c:pt>
                <c:pt idx="47">
                  <c:v>1088612450</c:v>
                </c:pt>
                <c:pt idx="48">
                  <c:v>1037219687</c:v>
                </c:pt>
                <c:pt idx="49">
                  <c:v>843424024</c:v>
                </c:pt>
                <c:pt idx="50">
                  <c:v>1212975939</c:v>
                </c:pt>
                <c:pt idx="51">
                  <c:v>1062197156</c:v>
                </c:pt>
                <c:pt idx="52">
                  <c:v>1030935959</c:v>
                </c:pt>
                <c:pt idx="53">
                  <c:v>1319820226</c:v>
                </c:pt>
                <c:pt idx="54">
                  <c:v>1363999197</c:v>
                </c:pt>
                <c:pt idx="55">
                  <c:v>1303315365</c:v>
                </c:pt>
                <c:pt idx="56">
                  <c:v>1153096756</c:v>
                </c:pt>
                <c:pt idx="57">
                  <c:v>1184399133</c:v>
                </c:pt>
                <c:pt idx="58">
                  <c:v>1420725431</c:v>
                </c:pt>
                <c:pt idx="59">
                  <c:v>1347558121</c:v>
                </c:pt>
                <c:pt idx="60">
                  <c:v>1343340616</c:v>
                </c:pt>
                <c:pt idx="61">
                  <c:v>1208956685</c:v>
                </c:pt>
                <c:pt idx="62">
                  <c:v>1694335466</c:v>
                </c:pt>
                <c:pt idx="63">
                  <c:v>1361310940</c:v>
                </c:pt>
                <c:pt idx="64">
                  <c:v>1267829847</c:v>
                </c:pt>
                <c:pt idx="65">
                  <c:v>2045567257</c:v>
                </c:pt>
                <c:pt idx="66">
                  <c:v>1474006679</c:v>
                </c:pt>
                <c:pt idx="67">
                  <c:v>1526563129</c:v>
                </c:pt>
                <c:pt idx="68">
                  <c:v>1854827194</c:v>
                </c:pt>
                <c:pt idx="69">
                  <c:v>1437049799</c:v>
                </c:pt>
                <c:pt idx="70">
                  <c:v>1838727235</c:v>
                </c:pt>
                <c:pt idx="71">
                  <c:v>1658779748</c:v>
                </c:pt>
                <c:pt idx="72">
                  <c:v>1575066545</c:v>
                </c:pt>
                <c:pt idx="73">
                  <c:v>1403787947</c:v>
                </c:pt>
                <c:pt idx="74">
                  <c:v>1927073959</c:v>
                </c:pt>
                <c:pt idx="75">
                  <c:v>1409931157</c:v>
                </c:pt>
                <c:pt idx="76">
                  <c:v>2013733327</c:v>
                </c:pt>
                <c:pt idx="77">
                  <c:v>2103014413</c:v>
                </c:pt>
                <c:pt idx="78">
                  <c:v>1512608632</c:v>
                </c:pt>
                <c:pt idx="79">
                  <c:v>1624470385</c:v>
                </c:pt>
                <c:pt idx="80">
                  <c:v>1418751439</c:v>
                </c:pt>
                <c:pt idx="81">
                  <c:v>1642364636</c:v>
                </c:pt>
                <c:pt idx="82">
                  <c:v>1464994222</c:v>
                </c:pt>
                <c:pt idx="83">
                  <c:v>1903451801</c:v>
                </c:pt>
                <c:pt idx="84">
                  <c:v>1617925025</c:v>
                </c:pt>
                <c:pt idx="85">
                  <c:v>1652665605</c:v>
                </c:pt>
                <c:pt idx="86">
                  <c:v>1845554395</c:v>
                </c:pt>
                <c:pt idx="87">
                  <c:v>1810610287</c:v>
                </c:pt>
                <c:pt idx="88">
                  <c:v>2232842568</c:v>
                </c:pt>
                <c:pt idx="89">
                  <c:v>1991376242</c:v>
                </c:pt>
                <c:pt idx="90">
                  <c:v>1984484782</c:v>
                </c:pt>
                <c:pt idx="91">
                  <c:v>2130685702</c:v>
                </c:pt>
                <c:pt idx="92">
                  <c:v>1552691872</c:v>
                </c:pt>
                <c:pt idx="93">
                  <c:v>1732655688</c:v>
                </c:pt>
                <c:pt idx="94">
                  <c:v>1602943144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1328252731</c:v>
                </c:pt>
                <c:pt idx="98">
                  <c:v>1336312798</c:v>
                </c:pt>
                <c:pt idx="99">
                  <c:v>1339791236</c:v>
                </c:pt>
                <c:pt idx="100">
                  <c:v>1290591610</c:v>
                </c:pt>
                <c:pt idx="101">
                  <c:v>1428315691</c:v>
                </c:pt>
                <c:pt idx="102">
                  <c:v>1263940957</c:v>
                </c:pt>
                <c:pt idx="103">
                  <c:v>1149612691</c:v>
                </c:pt>
                <c:pt idx="104">
                  <c:v>1230358645</c:v>
                </c:pt>
                <c:pt idx="105">
                  <c:v>1068935799</c:v>
                </c:pt>
                <c:pt idx="106">
                  <c:v>814148634</c:v>
                </c:pt>
                <c:pt idx="107">
                  <c:v>1173684830</c:v>
                </c:pt>
                <c:pt idx="108">
                  <c:v>550903995</c:v>
                </c:pt>
                <c:pt idx="109">
                  <c:v>565121148</c:v>
                </c:pt>
                <c:pt idx="110">
                  <c:v>1041809340</c:v>
                </c:pt>
                <c:pt idx="111">
                  <c:v>537046436</c:v>
                </c:pt>
                <c:pt idx="112">
                  <c:v>616718847</c:v>
                </c:pt>
                <c:pt idx="113">
                  <c:v>782708502</c:v>
                </c:pt>
                <c:pt idx="114">
                  <c:v>766945369</c:v>
                </c:pt>
                <c:pt idx="115">
                  <c:v>738789123</c:v>
                </c:pt>
                <c:pt idx="116">
                  <c:v>724032113</c:v>
                </c:pt>
                <c:pt idx="117">
                  <c:v>697343765</c:v>
                </c:pt>
                <c:pt idx="118">
                  <c:v>692237329</c:v>
                </c:pt>
                <c:pt idx="119">
                  <c:v>1394150929</c:v>
                </c:pt>
                <c:pt idx="120">
                  <c:v>741750780</c:v>
                </c:pt>
                <c:pt idx="121">
                  <c:v>773630534</c:v>
                </c:pt>
                <c:pt idx="122">
                  <c:v>984081679</c:v>
                </c:pt>
                <c:pt idx="123">
                  <c:v>852781203</c:v>
                </c:pt>
                <c:pt idx="124">
                  <c:v>682806178</c:v>
                </c:pt>
                <c:pt idx="125">
                  <c:v>1040718881</c:v>
                </c:pt>
                <c:pt idx="126">
                  <c:v>1057490791</c:v>
                </c:pt>
                <c:pt idx="127">
                  <c:v>931309786</c:v>
                </c:pt>
                <c:pt idx="128">
                  <c:v>975626270</c:v>
                </c:pt>
                <c:pt idx="129">
                  <c:v>954318367</c:v>
                </c:pt>
                <c:pt idx="130">
                  <c:v>1286164270</c:v>
                </c:pt>
                <c:pt idx="131">
                  <c:v>1912552762</c:v>
                </c:pt>
                <c:pt idx="132">
                  <c:v>849333347</c:v>
                </c:pt>
                <c:pt idx="133">
                  <c:v>747983104</c:v>
                </c:pt>
                <c:pt idx="134">
                  <c:v>1275115391</c:v>
                </c:pt>
                <c:pt idx="135">
                  <c:v>1175672147</c:v>
                </c:pt>
                <c:pt idx="136">
                  <c:v>1258837405</c:v>
                </c:pt>
                <c:pt idx="137">
                  <c:v>1447342339</c:v>
                </c:pt>
                <c:pt idx="138">
                  <c:v>1180865815</c:v>
                </c:pt>
                <c:pt idx="139">
                  <c:v>1376136558</c:v>
                </c:pt>
                <c:pt idx="140">
                  <c:v>1336823373</c:v>
                </c:pt>
                <c:pt idx="141">
                  <c:v>1230450173</c:v>
                </c:pt>
                <c:pt idx="142">
                  <c:v>1246099239</c:v>
                </c:pt>
                <c:pt idx="143">
                  <c:v>1909805121</c:v>
                </c:pt>
                <c:pt idx="144">
                  <c:v>1021038618</c:v>
                </c:pt>
                <c:pt idx="145">
                  <c:v>1217756223</c:v>
                </c:pt>
                <c:pt idx="146">
                  <c:v>1591455962</c:v>
                </c:pt>
                <c:pt idx="147">
                  <c:v>1281668583</c:v>
                </c:pt>
                <c:pt idx="148">
                  <c:v>1845877693</c:v>
                </c:pt>
                <c:pt idx="149">
                  <c:v>1743256128</c:v>
                </c:pt>
                <c:pt idx="150">
                  <c:v>1585533676</c:v>
                </c:pt>
                <c:pt idx="151">
                  <c:v>1731871191</c:v>
                </c:pt>
                <c:pt idx="152">
                  <c:v>1496874966</c:v>
                </c:pt>
                <c:pt idx="153">
                  <c:v>1813569758</c:v>
                </c:pt>
                <c:pt idx="154">
                  <c:v>2011243774</c:v>
                </c:pt>
                <c:pt idx="155">
                  <c:v>3890330232</c:v>
                </c:pt>
                <c:pt idx="156">
                  <c:v>1088237059</c:v>
                </c:pt>
                <c:pt idx="157">
                  <c:v>1229431211</c:v>
                </c:pt>
                <c:pt idx="158">
                  <c:v>1772233118</c:v>
                </c:pt>
                <c:pt idx="159">
                  <c:v>1792497133</c:v>
                </c:pt>
                <c:pt idx="160">
                  <c:v>2286207978</c:v>
                </c:pt>
                <c:pt idx="161">
                  <c:v>2543596407</c:v>
                </c:pt>
                <c:pt idx="162">
                  <c:v>2095353134</c:v>
                </c:pt>
                <c:pt idx="163">
                  <c:v>2611800590</c:v>
                </c:pt>
                <c:pt idx="164">
                  <c:v>2153755042</c:v>
                </c:pt>
                <c:pt idx="165">
                  <c:v>2147366227</c:v>
                </c:pt>
                <c:pt idx="166">
                  <c:v>1905744248</c:v>
                </c:pt>
                <c:pt idx="167">
                  <c:v>3200105820</c:v>
                </c:pt>
                <c:pt idx="168">
                  <c:v>2327359920</c:v>
                </c:pt>
                <c:pt idx="169">
                  <c:v>1749308118</c:v>
                </c:pt>
                <c:pt idx="170">
                  <c:v>2186549583</c:v>
                </c:pt>
                <c:pt idx="171">
                  <c:v>2261682423</c:v>
                </c:pt>
                <c:pt idx="172">
                  <c:v>2362657927</c:v>
                </c:pt>
                <c:pt idx="173">
                  <c:v>2922539645</c:v>
                </c:pt>
                <c:pt idx="174">
                  <c:v>2871387698</c:v>
                </c:pt>
                <c:pt idx="175">
                  <c:v>2549731180</c:v>
                </c:pt>
                <c:pt idx="176">
                  <c:v>2544341170</c:v>
                </c:pt>
                <c:pt idx="177">
                  <c:v>2899145101</c:v>
                </c:pt>
                <c:pt idx="178">
                  <c:v>2260079425</c:v>
                </c:pt>
                <c:pt idx="179">
                  <c:v>3559517186</c:v>
                </c:pt>
                <c:pt idx="180">
                  <c:v>4589827542</c:v>
                </c:pt>
                <c:pt idx="181">
                  <c:v>2626358385</c:v>
                </c:pt>
                <c:pt idx="182">
                  <c:v>2856387394</c:v>
                </c:pt>
                <c:pt idx="183">
                  <c:v>2762167149</c:v>
                </c:pt>
                <c:pt idx="184">
                  <c:v>3096175649</c:v>
                </c:pt>
                <c:pt idx="185">
                  <c:v>3964758483</c:v>
                </c:pt>
                <c:pt idx="186">
                  <c:v>3532706379</c:v>
                </c:pt>
                <c:pt idx="187">
                  <c:v>2887745148</c:v>
                </c:pt>
                <c:pt idx="188">
                  <c:v>2969322974</c:v>
                </c:pt>
                <c:pt idx="189">
                  <c:v>3082013924</c:v>
                </c:pt>
                <c:pt idx="190">
                  <c:v>2855928184</c:v>
                </c:pt>
                <c:pt idx="191">
                  <c:v>4217677532</c:v>
                </c:pt>
                <c:pt idx="192">
                  <c:v>2869922397</c:v>
                </c:pt>
                <c:pt idx="193">
                  <c:v>2655315318</c:v>
                </c:pt>
                <c:pt idx="194">
                  <c:v>3472248192</c:v>
                </c:pt>
                <c:pt idx="195">
                  <c:v>3029510197</c:v>
                </c:pt>
                <c:pt idx="196">
                  <c:v>3029679011</c:v>
                </c:pt>
                <c:pt idx="197">
                  <c:v>3761021711</c:v>
                </c:pt>
                <c:pt idx="198">
                  <c:v>2808262159</c:v>
                </c:pt>
                <c:pt idx="199">
                  <c:v>2905197832</c:v>
                </c:pt>
                <c:pt idx="200">
                  <c:v>3187763808</c:v>
                </c:pt>
                <c:pt idx="201">
                  <c:v>2781941289</c:v>
                </c:pt>
                <c:pt idx="202">
                  <c:v>2986312962</c:v>
                </c:pt>
                <c:pt idx="203">
                  <c:v>3298633528</c:v>
                </c:pt>
                <c:pt idx="204">
                  <c:v>3058149235</c:v>
                </c:pt>
                <c:pt idx="205">
                  <c:v>2174860641</c:v>
                </c:pt>
                <c:pt idx="206">
                  <c:v>2897964070</c:v>
                </c:pt>
                <c:pt idx="207">
                  <c:v>2169520150</c:v>
                </c:pt>
                <c:pt idx="208">
                  <c:v>2958661247</c:v>
                </c:pt>
                <c:pt idx="209">
                  <c:v>3673275402</c:v>
                </c:pt>
                <c:pt idx="210">
                  <c:v>2867099584</c:v>
                </c:pt>
                <c:pt idx="211">
                  <c:v>3505959801</c:v>
                </c:pt>
                <c:pt idx="212">
                  <c:v>2893328248</c:v>
                </c:pt>
                <c:pt idx="213">
                  <c:v>3002755706</c:v>
                </c:pt>
                <c:pt idx="214">
                  <c:v>3312353208</c:v>
                </c:pt>
                <c:pt idx="215">
                  <c:v>3625008019</c:v>
                </c:pt>
                <c:pt idx="216">
                  <c:v>3155715097</c:v>
                </c:pt>
                <c:pt idx="217">
                  <c:v>2687058747</c:v>
                </c:pt>
                <c:pt idx="218">
                  <c:v>3491458882</c:v>
                </c:pt>
                <c:pt idx="219">
                  <c:v>3342703589</c:v>
                </c:pt>
                <c:pt idx="220">
                  <c:v>3457822571</c:v>
                </c:pt>
                <c:pt idx="221">
                  <c:v>4018977877</c:v>
                </c:pt>
                <c:pt idx="222">
                  <c:v>3450567439</c:v>
                </c:pt>
                <c:pt idx="223">
                  <c:v>3650804300</c:v>
                </c:pt>
                <c:pt idx="224">
                  <c:v>2936098885</c:v>
                </c:pt>
                <c:pt idx="225">
                  <c:v>3667691176</c:v>
                </c:pt>
                <c:pt idx="226">
                  <c:v>3638410735</c:v>
                </c:pt>
                <c:pt idx="227">
                  <c:v>3907678553</c:v>
                </c:pt>
                <c:pt idx="228">
                  <c:v>3137011282</c:v>
                </c:pt>
                <c:pt idx="229">
                  <c:v>2762337544</c:v>
                </c:pt>
                <c:pt idx="230">
                  <c:v>3418203097</c:v>
                </c:pt>
                <c:pt idx="231">
                  <c:v>3218886856</c:v>
                </c:pt>
                <c:pt idx="232">
                  <c:v>4016653108</c:v>
                </c:pt>
                <c:pt idx="233">
                  <c:v>3815649446</c:v>
                </c:pt>
                <c:pt idx="234">
                  <c:v>3857431729</c:v>
                </c:pt>
                <c:pt idx="235">
                  <c:v>3684491407</c:v>
                </c:pt>
                <c:pt idx="236">
                  <c:v>4099047906</c:v>
                </c:pt>
                <c:pt idx="237">
                  <c:v>4050441217</c:v>
                </c:pt>
                <c:pt idx="238">
                  <c:v>3734501771</c:v>
                </c:pt>
                <c:pt idx="239">
                  <c:v>4889662850</c:v>
                </c:pt>
                <c:pt idx="240">
                  <c:v>3805102217</c:v>
                </c:pt>
                <c:pt idx="241">
                  <c:v>3211074665</c:v>
                </c:pt>
                <c:pt idx="242">
                  <c:v>2929090550</c:v>
                </c:pt>
                <c:pt idx="243">
                  <c:v>1784623880</c:v>
                </c:pt>
                <c:pt idx="244">
                  <c:v>1707202284</c:v>
                </c:pt>
                <c:pt idx="245">
                  <c:v>2069491622</c:v>
                </c:pt>
                <c:pt idx="246">
                  <c:v>2424180192</c:v>
                </c:pt>
                <c:pt idx="247">
                  <c:v>2371200836</c:v>
                </c:pt>
                <c:pt idx="248">
                  <c:v>2990384350</c:v>
                </c:pt>
                <c:pt idx="249">
                  <c:v>3514280217</c:v>
                </c:pt>
                <c:pt idx="250">
                  <c:v>3354385303</c:v>
                </c:pt>
                <c:pt idx="251">
                  <c:v>6145646455</c:v>
                </c:pt>
                <c:pt idx="252">
                  <c:v>3050586638</c:v>
                </c:pt>
                <c:pt idx="253">
                  <c:v>3217394824</c:v>
                </c:pt>
                <c:pt idx="254">
                  <c:v>4538642853</c:v>
                </c:pt>
                <c:pt idx="255">
                  <c:v>4974150388</c:v>
                </c:pt>
                <c:pt idx="256">
                  <c:v>4650746284</c:v>
                </c:pt>
                <c:pt idx="257">
                  <c:v>6392357764</c:v>
                </c:pt>
                <c:pt idx="258">
                  <c:v>5901076382</c:v>
                </c:pt>
                <c:pt idx="259">
                  <c:v>6049819269</c:v>
                </c:pt>
                <c:pt idx="260">
                  <c:v>6726671925</c:v>
                </c:pt>
                <c:pt idx="261">
                  <c:v>6623288943</c:v>
                </c:pt>
                <c:pt idx="262">
                  <c:v>6454318173</c:v>
                </c:pt>
                <c:pt idx="263">
                  <c:v>11941065542</c:v>
                </c:pt>
                <c:pt idx="264">
                  <c:v>5371606620</c:v>
                </c:pt>
                <c:pt idx="265">
                  <c:v>5224512076</c:v>
                </c:pt>
                <c:pt idx="266">
                  <c:v>6630464146</c:v>
                </c:pt>
                <c:pt idx="267">
                  <c:v>7018088907</c:v>
                </c:pt>
                <c:pt idx="268">
                  <c:v>7069074844</c:v>
                </c:pt>
                <c:pt idx="269">
                  <c:v>7844372093</c:v>
                </c:pt>
                <c:pt idx="270">
                  <c:v>5870866218</c:v>
                </c:pt>
                <c:pt idx="271">
                  <c:v>5785455197</c:v>
                </c:pt>
                <c:pt idx="272">
                  <c:v>5725491048</c:v>
                </c:pt>
                <c:pt idx="273">
                  <c:v>5239631280</c:v>
                </c:pt>
                <c:pt idx="274">
                  <c:v>4123097556</c:v>
                </c:pt>
                <c:pt idx="275">
                  <c:v>5207769761</c:v>
                </c:pt>
                <c:pt idx="276">
                  <c:v>3453126987</c:v>
                </c:pt>
                <c:pt idx="277">
                  <c:v>3025203625</c:v>
                </c:pt>
                <c:pt idx="278">
                  <c:v>4334817356</c:v>
                </c:pt>
                <c:pt idx="279">
                  <c:v>2871057221</c:v>
                </c:pt>
                <c:pt idx="280">
                  <c:v>3954650733</c:v>
                </c:pt>
                <c:pt idx="281">
                  <c:v>4526513968</c:v>
                </c:pt>
                <c:pt idx="282">
                  <c:v>3045931512</c:v>
                </c:pt>
                <c:pt idx="283">
                  <c:v>3670214077</c:v>
                </c:pt>
                <c:pt idx="284">
                  <c:v>3695358420</c:v>
                </c:pt>
                <c:pt idx="285">
                  <c:v>4088067452</c:v>
                </c:pt>
                <c:pt idx="286">
                  <c:v>3377858294</c:v>
                </c:pt>
                <c:pt idx="287">
                  <c:v>4678310075</c:v>
                </c:pt>
                <c:pt idx="288">
                  <c:v>3487146973</c:v>
                </c:pt>
                <c:pt idx="289">
                  <c:v>2683963017</c:v>
                </c:pt>
                <c:pt idx="290">
                  <c:v>3035672425</c:v>
                </c:pt>
                <c:pt idx="291">
                  <c:v>3750035532</c:v>
                </c:pt>
                <c:pt idx="292">
                  <c:v>4436153717</c:v>
                </c:pt>
                <c:pt idx="293">
                  <c:v>3798155212</c:v>
                </c:pt>
                <c:pt idx="294">
                  <c:v>4097385341</c:v>
                </c:pt>
                <c:pt idx="295">
                  <c:v>4011283372</c:v>
                </c:pt>
                <c:pt idx="296">
                  <c:v>4057724272</c:v>
                </c:pt>
                <c:pt idx="297">
                  <c:v>4303664806</c:v>
                </c:pt>
                <c:pt idx="298">
                  <c:v>4107175450</c:v>
                </c:pt>
                <c:pt idx="299">
                  <c:v>6358831947</c:v>
                </c:pt>
                <c:pt idx="300">
                  <c:v>4055375499</c:v>
                </c:pt>
                <c:pt idx="301">
                  <c:v>4095192344</c:v>
                </c:pt>
                <c:pt idx="302">
                  <c:v>4256937053</c:v>
                </c:pt>
                <c:pt idx="303">
                  <c:v>4470548477</c:v>
                </c:pt>
                <c:pt idx="304">
                  <c:v>4891043541</c:v>
                </c:pt>
                <c:pt idx="305">
                  <c:v>4836981071</c:v>
                </c:pt>
                <c:pt idx="306">
                  <c:v>4677974574</c:v>
                </c:pt>
                <c:pt idx="307">
                  <c:v>5131300545</c:v>
                </c:pt>
                <c:pt idx="308">
                  <c:v>5095276209</c:v>
                </c:pt>
                <c:pt idx="309">
                  <c:v>5782096512</c:v>
                </c:pt>
                <c:pt idx="310">
                  <c:v>4123822431</c:v>
                </c:pt>
                <c:pt idx="311">
                  <c:v>8387865313</c:v>
                </c:pt>
                <c:pt idx="312">
                  <c:v>3877145153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4-4552-A1D9-761FCEA0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6053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'National-NonDistress'!$P$6:$P$342</c:f>
              <c:numCache>
                <c:formatCode>[$-409]mmm\-yy;@</c:formatCode>
                <c:ptCount val="337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</c:numCache>
            </c:numRef>
          </c:xVal>
          <c:yVal>
            <c:numRef>
              <c:f>'National-NonDistress'!$Q$6:$Q$342</c:f>
              <c:numCache>
                <c:formatCode>_(* #,##0_);_(* \(#,##0\);_(* "-"??_);_(@_)</c:formatCode>
                <c:ptCount val="337"/>
                <c:pt idx="0">
                  <c:v>78.192333434472104</c:v>
                </c:pt>
                <c:pt idx="1">
                  <c:v>77.966932048995702</c:v>
                </c:pt>
                <c:pt idx="2">
                  <c:v>77.956507370694396</c:v>
                </c:pt>
                <c:pt idx="3">
                  <c:v>78.875825818230297</c:v>
                </c:pt>
                <c:pt idx="4">
                  <c:v>79.924767538108298</c:v>
                </c:pt>
                <c:pt idx="5">
                  <c:v>80.998092377035803</c:v>
                </c:pt>
                <c:pt idx="6">
                  <c:v>80.696635882086994</c:v>
                </c:pt>
                <c:pt idx="7">
                  <c:v>79.982728531144005</c:v>
                </c:pt>
                <c:pt idx="8">
                  <c:v>79.789797859998799</c:v>
                </c:pt>
                <c:pt idx="9">
                  <c:v>80.803741601250493</c:v>
                </c:pt>
                <c:pt idx="10">
                  <c:v>82.505229318518801</c:v>
                </c:pt>
                <c:pt idx="11">
                  <c:v>83.715525864974197</c:v>
                </c:pt>
                <c:pt idx="12">
                  <c:v>83.885048547589506</c:v>
                </c:pt>
                <c:pt idx="13">
                  <c:v>83.550730958145095</c:v>
                </c:pt>
                <c:pt idx="14">
                  <c:v>83.907225992424102</c:v>
                </c:pt>
                <c:pt idx="15">
                  <c:v>85.1690384523625</c:v>
                </c:pt>
                <c:pt idx="16">
                  <c:v>86.636405155095403</c:v>
                </c:pt>
                <c:pt idx="17">
                  <c:v>87.887409084400105</c:v>
                </c:pt>
                <c:pt idx="18">
                  <c:v>88.349822699995201</c:v>
                </c:pt>
                <c:pt idx="19">
                  <c:v>88.634119888790707</c:v>
                </c:pt>
                <c:pt idx="20">
                  <c:v>89.137247270945295</c:v>
                </c:pt>
                <c:pt idx="21">
                  <c:v>89.847381263897304</c:v>
                </c:pt>
                <c:pt idx="22">
                  <c:v>90.807688255964806</c:v>
                </c:pt>
                <c:pt idx="23">
                  <c:v>91.295803813616999</c:v>
                </c:pt>
                <c:pt idx="24">
                  <c:v>92.200404293010493</c:v>
                </c:pt>
                <c:pt idx="25">
                  <c:v>92.557905498112703</c:v>
                </c:pt>
                <c:pt idx="26">
                  <c:v>93.285350574284806</c:v>
                </c:pt>
                <c:pt idx="27">
                  <c:v>93.998444412721696</c:v>
                </c:pt>
                <c:pt idx="28">
                  <c:v>95.723141390748793</c:v>
                </c:pt>
                <c:pt idx="29">
                  <c:v>97.657022224569602</c:v>
                </c:pt>
                <c:pt idx="30">
                  <c:v>98.110566505694905</c:v>
                </c:pt>
                <c:pt idx="31">
                  <c:v>97.689080782318896</c:v>
                </c:pt>
                <c:pt idx="32">
                  <c:v>97.235241587483003</c:v>
                </c:pt>
                <c:pt idx="33">
                  <c:v>98.267267945052197</c:v>
                </c:pt>
                <c:pt idx="34">
                  <c:v>99.274501519748199</c:v>
                </c:pt>
                <c:pt idx="35">
                  <c:v>100</c:v>
                </c:pt>
                <c:pt idx="36">
                  <c:v>100.145711929963</c:v>
                </c:pt>
                <c:pt idx="37">
                  <c:v>100.35247308319801</c:v>
                </c:pt>
                <c:pt idx="38">
                  <c:v>100.511150722537</c:v>
                </c:pt>
                <c:pt idx="39">
                  <c:v>100.585814318818</c:v>
                </c:pt>
                <c:pt idx="40">
                  <c:v>100.867048503487</c:v>
                </c:pt>
                <c:pt idx="41">
                  <c:v>102.25321413076701</c:v>
                </c:pt>
                <c:pt idx="42">
                  <c:v>103.915721519461</c:v>
                </c:pt>
                <c:pt idx="43">
                  <c:v>105.876872885861</c:v>
                </c:pt>
                <c:pt idx="44">
                  <c:v>106.89307372093801</c:v>
                </c:pt>
                <c:pt idx="45">
                  <c:v>106.514131285961</c:v>
                </c:pt>
                <c:pt idx="46">
                  <c:v>105.39153445015</c:v>
                </c:pt>
                <c:pt idx="47">
                  <c:v>104.112337989511</c:v>
                </c:pt>
                <c:pt idx="48">
                  <c:v>104.396338708256</c:v>
                </c:pt>
                <c:pt idx="49">
                  <c:v>105.591315295952</c:v>
                </c:pt>
                <c:pt idx="50">
                  <c:v>107.593082397041</c:v>
                </c:pt>
                <c:pt idx="51">
                  <c:v>108.581986294668</c:v>
                </c:pt>
                <c:pt idx="52">
                  <c:v>109.219047864459</c:v>
                </c:pt>
                <c:pt idx="53">
                  <c:v>109.655030301433</c:v>
                </c:pt>
                <c:pt idx="54">
                  <c:v>110.574086520199</c:v>
                </c:pt>
                <c:pt idx="55">
                  <c:v>111.738095139896</c:v>
                </c:pt>
                <c:pt idx="56">
                  <c:v>113.295335043005</c:v>
                </c:pt>
                <c:pt idx="57">
                  <c:v>115.09005531712801</c:v>
                </c:pt>
                <c:pt idx="58">
                  <c:v>116.78945141575301</c:v>
                </c:pt>
                <c:pt idx="59">
                  <c:v>117.79555816409599</c:v>
                </c:pt>
                <c:pt idx="60">
                  <c:v>117.60312792820901</c:v>
                </c:pt>
                <c:pt idx="61">
                  <c:v>117.500800712691</c:v>
                </c:pt>
                <c:pt idx="62">
                  <c:v>118.465779057452</c:v>
                </c:pt>
                <c:pt idx="63">
                  <c:v>120.213168733035</c:v>
                </c:pt>
                <c:pt idx="64">
                  <c:v>121.736484601824</c:v>
                </c:pt>
                <c:pt idx="65">
                  <c:v>122.628083903836</c:v>
                </c:pt>
                <c:pt idx="66">
                  <c:v>123.58894218953699</c:v>
                </c:pt>
                <c:pt idx="67">
                  <c:v>124.87260815707</c:v>
                </c:pt>
                <c:pt idx="68">
                  <c:v>126.57347203689901</c:v>
                </c:pt>
                <c:pt idx="69">
                  <c:v>127.58027430722299</c:v>
                </c:pt>
                <c:pt idx="70">
                  <c:v>127.95446806603201</c:v>
                </c:pt>
                <c:pt idx="71">
                  <c:v>128.47494130624199</c:v>
                </c:pt>
                <c:pt idx="72">
                  <c:v>129.673817202435</c:v>
                </c:pt>
                <c:pt idx="73">
                  <c:v>132.16838967998001</c:v>
                </c:pt>
                <c:pt idx="74">
                  <c:v>134.738151582532</c:v>
                </c:pt>
                <c:pt idx="75">
                  <c:v>137.25124728742901</c:v>
                </c:pt>
                <c:pt idx="76">
                  <c:v>138.698223489014</c:v>
                </c:pt>
                <c:pt idx="77">
                  <c:v>140.799470819437</c:v>
                </c:pt>
                <c:pt idx="78">
                  <c:v>142.75639041835001</c:v>
                </c:pt>
                <c:pt idx="79">
                  <c:v>145.094568881518</c:v>
                </c:pt>
                <c:pt idx="80">
                  <c:v>146.07006802618901</c:v>
                </c:pt>
                <c:pt idx="81">
                  <c:v>145.724863583868</c:v>
                </c:pt>
                <c:pt idx="82">
                  <c:v>145.45560979529299</c:v>
                </c:pt>
                <c:pt idx="83">
                  <c:v>146.687569529022</c:v>
                </c:pt>
                <c:pt idx="84">
                  <c:v>149.901926616324</c:v>
                </c:pt>
                <c:pt idx="85">
                  <c:v>153.648442915331</c:v>
                </c:pt>
                <c:pt idx="86">
                  <c:v>157.01870861913201</c:v>
                </c:pt>
                <c:pt idx="87">
                  <c:v>159.0808127059</c:v>
                </c:pt>
                <c:pt idx="88">
                  <c:v>160.798427480686</c:v>
                </c:pt>
                <c:pt idx="89">
                  <c:v>162.318002809863</c:v>
                </c:pt>
                <c:pt idx="90">
                  <c:v>164.141601069193</c:v>
                </c:pt>
                <c:pt idx="91">
                  <c:v>166.31340654965399</c:v>
                </c:pt>
                <c:pt idx="92">
                  <c:v>168.04997625294899</c:v>
                </c:pt>
                <c:pt idx="93">
                  <c:v>169.12036416262401</c:v>
                </c:pt>
                <c:pt idx="94">
                  <c:v>169.05066889801</c:v>
                </c:pt>
                <c:pt idx="95">
                  <c:v>170.62383195363799</c:v>
                </c:pt>
                <c:pt idx="96">
                  <c:v>172.35506458957499</c:v>
                </c:pt>
                <c:pt idx="97">
                  <c:v>175.10732820240699</c:v>
                </c:pt>
                <c:pt idx="98">
                  <c:v>175.88402387643001</c:v>
                </c:pt>
                <c:pt idx="99">
                  <c:v>177.10413229471601</c:v>
                </c:pt>
                <c:pt idx="100">
                  <c:v>177.55910922754899</c:v>
                </c:pt>
                <c:pt idx="101">
                  <c:v>179.14781218312299</c:v>
                </c:pt>
                <c:pt idx="102">
                  <c:v>178.77341869703801</c:v>
                </c:pt>
                <c:pt idx="103">
                  <c:v>178.09483184483301</c:v>
                </c:pt>
                <c:pt idx="104">
                  <c:v>176.276187479849</c:v>
                </c:pt>
                <c:pt idx="105">
                  <c:v>175.08304707111</c:v>
                </c:pt>
                <c:pt idx="106">
                  <c:v>175.35778492808899</c:v>
                </c:pt>
                <c:pt idx="107">
                  <c:v>176.86836045210001</c:v>
                </c:pt>
                <c:pt idx="108">
                  <c:v>179.535468324791</c:v>
                </c:pt>
                <c:pt idx="109">
                  <c:v>181.76029945914999</c:v>
                </c:pt>
                <c:pt idx="110">
                  <c:v>183.555828024286</c:v>
                </c:pt>
                <c:pt idx="111">
                  <c:v>185.098357954134</c:v>
                </c:pt>
                <c:pt idx="112">
                  <c:v>185.26830343092101</c:v>
                </c:pt>
                <c:pt idx="113">
                  <c:v>186.32884431175799</c:v>
                </c:pt>
                <c:pt idx="114">
                  <c:v>186.18457482650399</c:v>
                </c:pt>
                <c:pt idx="115">
                  <c:v>187.02811311607701</c:v>
                </c:pt>
                <c:pt idx="116">
                  <c:v>185.156461533287</c:v>
                </c:pt>
                <c:pt idx="117">
                  <c:v>182.04646721664699</c:v>
                </c:pt>
                <c:pt idx="118">
                  <c:v>179.193788452847</c:v>
                </c:pt>
                <c:pt idx="119">
                  <c:v>178.82582587970899</c:v>
                </c:pt>
                <c:pt idx="120">
                  <c:v>180.288968423943</c:v>
                </c:pt>
                <c:pt idx="121">
                  <c:v>180.031187875206</c:v>
                </c:pt>
                <c:pt idx="122">
                  <c:v>178.11133724492399</c:v>
                </c:pt>
                <c:pt idx="123">
                  <c:v>175.098557649794</c:v>
                </c:pt>
                <c:pt idx="124">
                  <c:v>173.71436798904301</c:v>
                </c:pt>
                <c:pt idx="125">
                  <c:v>173.221746218324</c:v>
                </c:pt>
                <c:pt idx="126">
                  <c:v>172.88847088613099</c:v>
                </c:pt>
                <c:pt idx="127">
                  <c:v>171.721275335369</c:v>
                </c:pt>
                <c:pt idx="128">
                  <c:v>168.00155194239099</c:v>
                </c:pt>
                <c:pt idx="129">
                  <c:v>163.649631926442</c:v>
                </c:pt>
                <c:pt idx="130">
                  <c:v>157.71039817640599</c:v>
                </c:pt>
                <c:pt idx="131">
                  <c:v>155.04120814165501</c:v>
                </c:pt>
                <c:pt idx="132">
                  <c:v>151.560216776624</c:v>
                </c:pt>
                <c:pt idx="133">
                  <c:v>149.28245756242299</c:v>
                </c:pt>
                <c:pt idx="134">
                  <c:v>144.62462628793801</c:v>
                </c:pt>
                <c:pt idx="135">
                  <c:v>141.30968532057099</c:v>
                </c:pt>
                <c:pt idx="136">
                  <c:v>139.08245731963299</c:v>
                </c:pt>
                <c:pt idx="137">
                  <c:v>139.332601320225</c:v>
                </c:pt>
                <c:pt idx="138">
                  <c:v>139.706317922403</c:v>
                </c:pt>
                <c:pt idx="139">
                  <c:v>138.77956974062701</c:v>
                </c:pt>
                <c:pt idx="140">
                  <c:v>135.18159255820399</c:v>
                </c:pt>
                <c:pt idx="141">
                  <c:v>130.61301543993801</c:v>
                </c:pt>
                <c:pt idx="142">
                  <c:v>128.68895400275699</c:v>
                </c:pt>
                <c:pt idx="143">
                  <c:v>129.19209055753899</c:v>
                </c:pt>
                <c:pt idx="144">
                  <c:v>131.42016817826101</c:v>
                </c:pt>
                <c:pt idx="145">
                  <c:v>132.51292392360699</c:v>
                </c:pt>
                <c:pt idx="146">
                  <c:v>131.97060053463599</c:v>
                </c:pt>
                <c:pt idx="147">
                  <c:v>129.39589702712701</c:v>
                </c:pt>
                <c:pt idx="148">
                  <c:v>125.904009571869</c:v>
                </c:pt>
                <c:pt idx="149">
                  <c:v>123.80431235165</c:v>
                </c:pt>
                <c:pt idx="150">
                  <c:v>123.461304454979</c:v>
                </c:pt>
                <c:pt idx="151">
                  <c:v>124.224587204084</c:v>
                </c:pt>
                <c:pt idx="152">
                  <c:v>124.021719616125</c:v>
                </c:pt>
                <c:pt idx="153">
                  <c:v>123.20580435652199</c:v>
                </c:pt>
                <c:pt idx="154">
                  <c:v>122.662160144016</c:v>
                </c:pt>
                <c:pt idx="155">
                  <c:v>123.21140353053801</c:v>
                </c:pt>
                <c:pt idx="156">
                  <c:v>122.49513779613601</c:v>
                </c:pt>
                <c:pt idx="157">
                  <c:v>120.92391487731901</c:v>
                </c:pt>
                <c:pt idx="158">
                  <c:v>119.655420667382</c:v>
                </c:pt>
                <c:pt idx="159">
                  <c:v>120.14061086415499</c:v>
                </c:pt>
                <c:pt idx="160">
                  <c:v>120.905857078365</c:v>
                </c:pt>
                <c:pt idx="161">
                  <c:v>120.81215407617699</c:v>
                </c:pt>
                <c:pt idx="162">
                  <c:v>120.409292274656</c:v>
                </c:pt>
                <c:pt idx="163">
                  <c:v>121.04888557469501</c:v>
                </c:pt>
                <c:pt idx="164">
                  <c:v>122.641228048323</c:v>
                </c:pt>
                <c:pt idx="165">
                  <c:v>123.943968567174</c:v>
                </c:pt>
                <c:pt idx="166">
                  <c:v>124.16387687784599</c:v>
                </c:pt>
                <c:pt idx="167">
                  <c:v>123.66203374216801</c:v>
                </c:pt>
                <c:pt idx="168">
                  <c:v>122.113435396708</c:v>
                </c:pt>
                <c:pt idx="169">
                  <c:v>120.266624905353</c:v>
                </c:pt>
                <c:pt idx="170">
                  <c:v>120.36641355157499</c:v>
                </c:pt>
                <c:pt idx="171">
                  <c:v>121.17715552915401</c:v>
                </c:pt>
                <c:pt idx="172">
                  <c:v>122.62315485565099</c:v>
                </c:pt>
                <c:pt idx="173">
                  <c:v>123.195689892473</c:v>
                </c:pt>
                <c:pt idx="174">
                  <c:v>124.192673709267</c:v>
                </c:pt>
                <c:pt idx="175">
                  <c:v>125.56150457658499</c:v>
                </c:pt>
                <c:pt idx="176">
                  <c:v>126.901852874355</c:v>
                </c:pt>
                <c:pt idx="177">
                  <c:v>128.80243220930001</c:v>
                </c:pt>
                <c:pt idx="178">
                  <c:v>129.657841709341</c:v>
                </c:pt>
                <c:pt idx="179">
                  <c:v>130.29685553501099</c:v>
                </c:pt>
                <c:pt idx="180">
                  <c:v>128.62587205371599</c:v>
                </c:pt>
                <c:pt idx="181">
                  <c:v>127.074480051786</c:v>
                </c:pt>
                <c:pt idx="182">
                  <c:v>126.82525005934799</c:v>
                </c:pt>
                <c:pt idx="183">
                  <c:v>129.099780023856</c:v>
                </c:pt>
                <c:pt idx="184">
                  <c:v>131.80057850414201</c:v>
                </c:pt>
                <c:pt idx="185">
                  <c:v>134.40582753656801</c:v>
                </c:pt>
                <c:pt idx="186">
                  <c:v>135.511518745307</c:v>
                </c:pt>
                <c:pt idx="187">
                  <c:v>136.35198726938199</c:v>
                </c:pt>
                <c:pt idx="188">
                  <c:v>137.029622614982</c:v>
                </c:pt>
                <c:pt idx="189">
                  <c:v>137.66964791531601</c:v>
                </c:pt>
                <c:pt idx="190">
                  <c:v>138.51520898025899</c:v>
                </c:pt>
                <c:pt idx="191">
                  <c:v>139.85056927105299</c:v>
                </c:pt>
                <c:pt idx="192">
                  <c:v>141.866899523597</c:v>
                </c:pt>
                <c:pt idx="193">
                  <c:v>142.612432988732</c:v>
                </c:pt>
                <c:pt idx="194">
                  <c:v>143.043829221344</c:v>
                </c:pt>
                <c:pt idx="195">
                  <c:v>143.36461274873199</c:v>
                </c:pt>
                <c:pt idx="196">
                  <c:v>145.33543795575099</c:v>
                </c:pt>
                <c:pt idx="197">
                  <c:v>147.78205677433499</c:v>
                </c:pt>
                <c:pt idx="198">
                  <c:v>150.28858068984999</c:v>
                </c:pt>
                <c:pt idx="199">
                  <c:v>151.830950309359</c:v>
                </c:pt>
                <c:pt idx="200">
                  <c:v>153.101361104077</c:v>
                </c:pt>
                <c:pt idx="201">
                  <c:v>153.73326319876</c:v>
                </c:pt>
                <c:pt idx="202">
                  <c:v>154.640677116435</c:v>
                </c:pt>
                <c:pt idx="203">
                  <c:v>155.53604728188401</c:v>
                </c:pt>
                <c:pt idx="204">
                  <c:v>156.97818256188799</c:v>
                </c:pt>
                <c:pt idx="205">
                  <c:v>157.63083846245999</c:v>
                </c:pt>
                <c:pt idx="206">
                  <c:v>158.65218335505699</c:v>
                </c:pt>
                <c:pt idx="207">
                  <c:v>159.54270200939101</c:v>
                </c:pt>
                <c:pt idx="208">
                  <c:v>161.68415627001099</c:v>
                </c:pt>
                <c:pt idx="209">
                  <c:v>163.80821461582599</c:v>
                </c:pt>
                <c:pt idx="210">
                  <c:v>165.91772058070899</c:v>
                </c:pt>
                <c:pt idx="211">
                  <c:v>167.055618736827</c:v>
                </c:pt>
                <c:pt idx="212">
                  <c:v>167.23657681852799</c:v>
                </c:pt>
                <c:pt idx="213">
                  <c:v>166.25861749716699</c:v>
                </c:pt>
                <c:pt idx="214">
                  <c:v>166.34671030044601</c:v>
                </c:pt>
                <c:pt idx="215">
                  <c:v>167.57949548435801</c:v>
                </c:pt>
                <c:pt idx="216">
                  <c:v>170.543465685635</c:v>
                </c:pt>
                <c:pt idx="217">
                  <c:v>171.56346933649201</c:v>
                </c:pt>
                <c:pt idx="218">
                  <c:v>171.648552349532</c:v>
                </c:pt>
                <c:pt idx="219">
                  <c:v>170.67140019841199</c:v>
                </c:pt>
                <c:pt idx="220">
                  <c:v>172.29353458486</c:v>
                </c:pt>
                <c:pt idx="221">
                  <c:v>175.010250876583</c:v>
                </c:pt>
                <c:pt idx="222">
                  <c:v>179.10915276654799</c:v>
                </c:pt>
                <c:pt idx="223">
                  <c:v>181.21772715064401</c:v>
                </c:pt>
                <c:pt idx="224">
                  <c:v>182.54044212090901</c:v>
                </c:pt>
                <c:pt idx="225">
                  <c:v>181.58882078685301</c:v>
                </c:pt>
                <c:pt idx="226">
                  <c:v>181.212400800707</c:v>
                </c:pt>
                <c:pt idx="227">
                  <c:v>182.33501249252501</c:v>
                </c:pt>
                <c:pt idx="228">
                  <c:v>186.00570892741999</c:v>
                </c:pt>
                <c:pt idx="229">
                  <c:v>190.83994676592599</c:v>
                </c:pt>
                <c:pt idx="230">
                  <c:v>194.23479292894399</c:v>
                </c:pt>
                <c:pt idx="231">
                  <c:v>196.29109661594501</c:v>
                </c:pt>
                <c:pt idx="232">
                  <c:v>198.23886402258901</c:v>
                </c:pt>
                <c:pt idx="233">
                  <c:v>202.21797626286099</c:v>
                </c:pt>
                <c:pt idx="234">
                  <c:v>204.489068620061</c:v>
                </c:pt>
                <c:pt idx="235">
                  <c:v>204.70031865312899</c:v>
                </c:pt>
                <c:pt idx="236">
                  <c:v>202.75320632262799</c:v>
                </c:pt>
                <c:pt idx="237">
                  <c:v>202.37579064658399</c:v>
                </c:pt>
                <c:pt idx="238">
                  <c:v>204.17589615608699</c:v>
                </c:pt>
                <c:pt idx="239">
                  <c:v>207.199864466989</c:v>
                </c:pt>
                <c:pt idx="240">
                  <c:v>209.251990014234</c:v>
                </c:pt>
                <c:pt idx="241">
                  <c:v>207.876570677004</c:v>
                </c:pt>
                <c:pt idx="242">
                  <c:v>205.38678269882899</c:v>
                </c:pt>
                <c:pt idx="243">
                  <c:v>204.88418756326499</c:v>
                </c:pt>
                <c:pt idx="244">
                  <c:v>207.234064906295</c:v>
                </c:pt>
                <c:pt idx="245">
                  <c:v>212.01040055057399</c:v>
                </c:pt>
                <c:pt idx="246">
                  <c:v>214.19724417380701</c:v>
                </c:pt>
                <c:pt idx="247">
                  <c:v>215.04959036524301</c:v>
                </c:pt>
                <c:pt idx="248">
                  <c:v>213.68274853807199</c:v>
                </c:pt>
                <c:pt idx="249">
                  <c:v>214.220326780916</c:v>
                </c:pt>
                <c:pt idx="250">
                  <c:v>215.73238883751199</c:v>
                </c:pt>
                <c:pt idx="251">
                  <c:v>217.94816218380299</c:v>
                </c:pt>
                <c:pt idx="252">
                  <c:v>219.41835300000901</c:v>
                </c:pt>
                <c:pt idx="253">
                  <c:v>219.65784946321901</c:v>
                </c:pt>
                <c:pt idx="254">
                  <c:v>220.01064177243001</c:v>
                </c:pt>
                <c:pt idx="255">
                  <c:v>220.26777515099599</c:v>
                </c:pt>
                <c:pt idx="256">
                  <c:v>221.367935578774</c:v>
                </c:pt>
                <c:pt idx="257">
                  <c:v>222.665965692095</c:v>
                </c:pt>
                <c:pt idx="258">
                  <c:v>224.216107951466</c:v>
                </c:pt>
                <c:pt idx="259">
                  <c:v>225.80311055936801</c:v>
                </c:pt>
                <c:pt idx="260">
                  <c:v>226.423112802247</c:v>
                </c:pt>
                <c:pt idx="261">
                  <c:v>226.07999709077501</c:v>
                </c:pt>
                <c:pt idx="262">
                  <c:v>225.467849123561</c:v>
                </c:pt>
                <c:pt idx="263">
                  <c:v>226.446000206778</c:v>
                </c:pt>
                <c:pt idx="264">
                  <c:v>228.89529674593501</c:v>
                </c:pt>
                <c:pt idx="265">
                  <c:v>232.33109456960099</c:v>
                </c:pt>
                <c:pt idx="266">
                  <c:v>233.42183622920501</c:v>
                </c:pt>
                <c:pt idx="267">
                  <c:v>232.62171010408699</c:v>
                </c:pt>
                <c:pt idx="268">
                  <c:v>229.53719465093599</c:v>
                </c:pt>
                <c:pt idx="269">
                  <c:v>228.69904921609299</c:v>
                </c:pt>
                <c:pt idx="270">
                  <c:v>228.24292234025401</c:v>
                </c:pt>
                <c:pt idx="271">
                  <c:v>230.83339107181899</c:v>
                </c:pt>
                <c:pt idx="272">
                  <c:v>233.825991619452</c:v>
                </c:pt>
                <c:pt idx="273">
                  <c:v>239.715270106823</c:v>
                </c:pt>
                <c:pt idx="274">
                  <c:v>243.49719212942901</c:v>
                </c:pt>
                <c:pt idx="275">
                  <c:v>245.700503075043</c:v>
                </c:pt>
                <c:pt idx="276">
                  <c:v>244.36448324149899</c:v>
                </c:pt>
                <c:pt idx="277">
                  <c:v>243.89433716444901</c:v>
                </c:pt>
                <c:pt idx="278">
                  <c:v>245.177730888323</c:v>
                </c:pt>
                <c:pt idx="279">
                  <c:v>249.46066613741999</c:v>
                </c:pt>
                <c:pt idx="280">
                  <c:v>253.49049482404899</c:v>
                </c:pt>
                <c:pt idx="281">
                  <c:v>258.25854703514699</c:v>
                </c:pt>
                <c:pt idx="282">
                  <c:v>261.54904485187802</c:v>
                </c:pt>
                <c:pt idx="283">
                  <c:v>266.01822814165098</c:v>
                </c:pt>
                <c:pt idx="284">
                  <c:v>267.67097184464598</c:v>
                </c:pt>
                <c:pt idx="285">
                  <c:v>273.66437907660003</c:v>
                </c:pt>
                <c:pt idx="286">
                  <c:v>277.824736493545</c:v>
                </c:pt>
                <c:pt idx="287">
                  <c:v>281.51822969414201</c:v>
                </c:pt>
                <c:pt idx="288">
                  <c:v>279.59848434410702</c:v>
                </c:pt>
                <c:pt idx="289">
                  <c:v>279.33021700952202</c:v>
                </c:pt>
                <c:pt idx="290">
                  <c:v>282.527480063675</c:v>
                </c:pt>
                <c:pt idx="291">
                  <c:v>291.13514105222299</c:v>
                </c:pt>
                <c:pt idx="292">
                  <c:v>297.99102543835897</c:v>
                </c:pt>
                <c:pt idx="293">
                  <c:v>300.13431190794898</c:v>
                </c:pt>
                <c:pt idx="294">
                  <c:v>297.934269468602</c:v>
                </c:pt>
                <c:pt idx="295">
                  <c:v>297.08551827978602</c:v>
                </c:pt>
                <c:pt idx="296">
                  <c:v>295.92154735757498</c:v>
                </c:pt>
                <c:pt idx="297">
                  <c:v>297.78810779347998</c:v>
                </c:pt>
                <c:pt idx="298">
                  <c:v>296.724420597598</c:v>
                </c:pt>
                <c:pt idx="299">
                  <c:v>294.92991577109399</c:v>
                </c:pt>
                <c:pt idx="300">
                  <c:v>293.019751034725</c:v>
                </c:pt>
                <c:pt idx="301">
                  <c:v>292.059086222487</c:v>
                </c:pt>
                <c:pt idx="302">
                  <c:v>293.57698526837697</c:v>
                </c:pt>
                <c:pt idx="303">
                  <c:v>294.06498562207599</c:v>
                </c:pt>
                <c:pt idx="304">
                  <c:v>298.69058681356</c:v>
                </c:pt>
                <c:pt idx="305">
                  <c:v>299.71608600321298</c:v>
                </c:pt>
                <c:pt idx="306">
                  <c:v>303.68636481424801</c:v>
                </c:pt>
                <c:pt idx="307">
                  <c:v>304.32856163173199</c:v>
                </c:pt>
                <c:pt idx="308">
                  <c:v>305.182788406192</c:v>
                </c:pt>
                <c:pt idx="309">
                  <c:v>304.093406842999</c:v>
                </c:pt>
                <c:pt idx="310">
                  <c:v>304.25882661877699</c:v>
                </c:pt>
                <c:pt idx="311">
                  <c:v>300.68038406421198</c:v>
                </c:pt>
                <c:pt idx="312">
                  <c:v>302.16476033460702</c:v>
                </c:pt>
                <c:pt idx="313">
                  <c:v>302.38420501543601</c:v>
                </c:pt>
                <c:pt idx="314">
                  <c:v>306.33559837681099</c:v>
                </c:pt>
                <c:pt idx="315">
                  <c:v>306.24672549827301</c:v>
                </c:pt>
                <c:pt idx="316">
                  <c:v>308.02047389903601</c:v>
                </c:pt>
                <c:pt idx="317">
                  <c:v>304.202621985858</c:v>
                </c:pt>
                <c:pt idx="318">
                  <c:v>304.38336464714098</c:v>
                </c:pt>
                <c:pt idx="319">
                  <c:v>306.40675183330001</c:v>
                </c:pt>
                <c:pt idx="320">
                  <c:v>310.12531079776801</c:v>
                </c:pt>
                <c:pt idx="321">
                  <c:v>310.37681312778699</c:v>
                </c:pt>
                <c:pt idx="322">
                  <c:v>309.29772496252502</c:v>
                </c:pt>
                <c:pt idx="323">
                  <c:v>304.89162462898702</c:v>
                </c:pt>
                <c:pt idx="324">
                  <c:v>307.54208748645402</c:v>
                </c:pt>
                <c:pt idx="325">
                  <c:v>311.79430176736798</c:v>
                </c:pt>
                <c:pt idx="326">
                  <c:v>315.80860630189602</c:v>
                </c:pt>
                <c:pt idx="327">
                  <c:v>313.41088588667202</c:v>
                </c:pt>
                <c:pt idx="328">
                  <c:v>311.50623485588699</c:v>
                </c:pt>
                <c:pt idx="329">
                  <c:v>309.30756953511798</c:v>
                </c:pt>
                <c:pt idx="330">
                  <c:v>310.49388959053198</c:v>
                </c:pt>
                <c:pt idx="331">
                  <c:v>311.61634307179298</c:v>
                </c:pt>
                <c:pt idx="332">
                  <c:v>312.22195253635903</c:v>
                </c:pt>
                <c:pt idx="333">
                  <c:v>311.298400194301</c:v>
                </c:pt>
                <c:pt idx="334">
                  <c:v>310.54361587404401</c:v>
                </c:pt>
                <c:pt idx="335">
                  <c:v>306.91740078671103</c:v>
                </c:pt>
                <c:pt idx="336">
                  <c:v>311.038702399714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90-492C-8112-16A94BEDF98C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'National-NonDistress'!$U$6:$U$125</c:f>
              <c:numCache>
                <c:formatCode>#,##0_);[Red]\(#,##0\)</c:formatCode>
                <c:ptCount val="120"/>
                <c:pt idx="0">
                  <c:v>63.883239151106103</c:v>
                </c:pt>
                <c:pt idx="1">
                  <c:v>64.243334167140802</c:v>
                </c:pt>
                <c:pt idx="2">
                  <c:v>66.412193574895994</c:v>
                </c:pt>
                <c:pt idx="3">
                  <c:v>68.780166357844607</c:v>
                </c:pt>
                <c:pt idx="4">
                  <c:v>69.051611398067095</c:v>
                </c:pt>
                <c:pt idx="5">
                  <c:v>71.480057203530507</c:v>
                </c:pt>
                <c:pt idx="6">
                  <c:v>73.412515783972196</c:v>
                </c:pt>
                <c:pt idx="7">
                  <c:v>78.101217517587401</c:v>
                </c:pt>
                <c:pt idx="8">
                  <c:v>77.431257733743394</c:v>
                </c:pt>
                <c:pt idx="9">
                  <c:v>80.6507989577877</c:v>
                </c:pt>
                <c:pt idx="10">
                  <c:v>79.683939165208102</c:v>
                </c:pt>
                <c:pt idx="11">
                  <c:v>83.953832857331705</c:v>
                </c:pt>
                <c:pt idx="12">
                  <c:v>83.339525565806397</c:v>
                </c:pt>
                <c:pt idx="13">
                  <c:v>87.420542384382003</c:v>
                </c:pt>
                <c:pt idx="14">
                  <c:v>88.931561076628697</c:v>
                </c:pt>
                <c:pt idx="15">
                  <c:v>90.759543693600705</c:v>
                </c:pt>
                <c:pt idx="16">
                  <c:v>92.740183198171906</c:v>
                </c:pt>
                <c:pt idx="17">
                  <c:v>96.962378582660904</c:v>
                </c:pt>
                <c:pt idx="18">
                  <c:v>96.844727903047399</c:v>
                </c:pt>
                <c:pt idx="19">
                  <c:v>100</c:v>
                </c:pt>
                <c:pt idx="20">
                  <c:v>100.011894284858</c:v>
                </c:pt>
                <c:pt idx="21">
                  <c:v>101.62997793455899</c:v>
                </c:pt>
                <c:pt idx="22">
                  <c:v>106.42185241151699</c:v>
                </c:pt>
                <c:pt idx="23">
                  <c:v>103.230073288364</c:v>
                </c:pt>
                <c:pt idx="24">
                  <c:v>107.13503882102999</c:v>
                </c:pt>
                <c:pt idx="25">
                  <c:v>109.14754672628401</c:v>
                </c:pt>
                <c:pt idx="26">
                  <c:v>112.806557124162</c:v>
                </c:pt>
                <c:pt idx="27">
                  <c:v>116.826002611467</c:v>
                </c:pt>
                <c:pt idx="28">
                  <c:v>118.075315827235</c:v>
                </c:pt>
                <c:pt idx="29">
                  <c:v>122.053407243121</c:v>
                </c:pt>
                <c:pt idx="30">
                  <c:v>125.881452390324</c:v>
                </c:pt>
                <c:pt idx="31">
                  <c:v>128.35333259897999</c:v>
                </c:pt>
                <c:pt idx="32">
                  <c:v>133.60091570269699</c:v>
                </c:pt>
                <c:pt idx="33">
                  <c:v>140.30636536587801</c:v>
                </c:pt>
                <c:pt idx="34">
                  <c:v>144.649550143417</c:v>
                </c:pt>
                <c:pt idx="35">
                  <c:v>145.14212770518</c:v>
                </c:pt>
                <c:pt idx="36">
                  <c:v>155.46845598798399</c:v>
                </c:pt>
                <c:pt idx="37">
                  <c:v>160.562767327795</c:v>
                </c:pt>
                <c:pt idx="38">
                  <c:v>164.824396458286</c:v>
                </c:pt>
                <c:pt idx="39">
                  <c:v>167.38558918361599</c:v>
                </c:pt>
                <c:pt idx="40">
                  <c:v>171.75440737073399</c:v>
                </c:pt>
                <c:pt idx="41">
                  <c:v>176.02127284899399</c:v>
                </c:pt>
                <c:pt idx="42">
                  <c:v>175.48063620253501</c:v>
                </c:pt>
                <c:pt idx="43">
                  <c:v>174.986156540959</c:v>
                </c:pt>
                <c:pt idx="44">
                  <c:v>181.20186907527301</c:v>
                </c:pt>
                <c:pt idx="45">
                  <c:v>184.067411183909</c:v>
                </c:pt>
                <c:pt idx="46">
                  <c:v>184.64031257924901</c:v>
                </c:pt>
                <c:pt idx="47">
                  <c:v>178.37406377597699</c:v>
                </c:pt>
                <c:pt idx="48">
                  <c:v>179.32640869972599</c:v>
                </c:pt>
                <c:pt idx="49">
                  <c:v>175.09433314768199</c:v>
                </c:pt>
                <c:pt idx="50">
                  <c:v>172.10871833824601</c:v>
                </c:pt>
                <c:pt idx="51">
                  <c:v>159.525479564238</c:v>
                </c:pt>
                <c:pt idx="52">
                  <c:v>147.24194013586799</c:v>
                </c:pt>
                <c:pt idx="53">
                  <c:v>145.165404705447</c:v>
                </c:pt>
                <c:pt idx="54">
                  <c:v>138.943376711356</c:v>
                </c:pt>
                <c:pt idx="55">
                  <c:v>134.94187611246801</c:v>
                </c:pt>
                <c:pt idx="56">
                  <c:v>136.884557764574</c:v>
                </c:pt>
                <c:pt idx="57">
                  <c:v>129.58104981220899</c:v>
                </c:pt>
                <c:pt idx="58">
                  <c:v>130.214441040965</c:v>
                </c:pt>
                <c:pt idx="59">
                  <c:v>130.72276493681801</c:v>
                </c:pt>
                <c:pt idx="60">
                  <c:v>126.348934391074</c:v>
                </c:pt>
                <c:pt idx="61">
                  <c:v>128.48784301119301</c:v>
                </c:pt>
                <c:pt idx="62">
                  <c:v>130.40366219894699</c:v>
                </c:pt>
                <c:pt idx="63">
                  <c:v>131.73339820085701</c:v>
                </c:pt>
                <c:pt idx="64">
                  <c:v>128.48353158992199</c:v>
                </c:pt>
                <c:pt idx="65">
                  <c:v>132.38944913488399</c:v>
                </c:pt>
                <c:pt idx="66">
                  <c:v>134.977227276153</c:v>
                </c:pt>
                <c:pt idx="67">
                  <c:v>140.00578491727001</c:v>
                </c:pt>
                <c:pt idx="68">
                  <c:v>134.245184957926</c:v>
                </c:pt>
                <c:pt idx="69">
                  <c:v>144.58316466581499</c:v>
                </c:pt>
                <c:pt idx="70">
                  <c:v>146.03046310885699</c:v>
                </c:pt>
                <c:pt idx="71">
                  <c:v>151.07657376663201</c:v>
                </c:pt>
                <c:pt idx="72">
                  <c:v>153.373810361663</c:v>
                </c:pt>
                <c:pt idx="73">
                  <c:v>158.01867916197401</c:v>
                </c:pt>
                <c:pt idx="74">
                  <c:v>162.728839679451</c:v>
                </c:pt>
                <c:pt idx="75">
                  <c:v>165.77151100339901</c:v>
                </c:pt>
                <c:pt idx="76">
                  <c:v>169.15277724831799</c:v>
                </c:pt>
                <c:pt idx="77">
                  <c:v>173.734829868791</c:v>
                </c:pt>
                <c:pt idx="78">
                  <c:v>177.79091188791901</c:v>
                </c:pt>
                <c:pt idx="79">
                  <c:v>178.27247208940901</c:v>
                </c:pt>
                <c:pt idx="80">
                  <c:v>181.99166306171199</c:v>
                </c:pt>
                <c:pt idx="81">
                  <c:v>186.001542036621</c:v>
                </c:pt>
                <c:pt idx="82">
                  <c:v>192.73590380153601</c:v>
                </c:pt>
                <c:pt idx="83">
                  <c:v>193.29877827355301</c:v>
                </c:pt>
                <c:pt idx="84">
                  <c:v>203.961415844263</c:v>
                </c:pt>
                <c:pt idx="85">
                  <c:v>212.90999463534999</c:v>
                </c:pt>
                <c:pt idx="86">
                  <c:v>213.18439594295401</c:v>
                </c:pt>
                <c:pt idx="87">
                  <c:v>219.29770979233299</c:v>
                </c:pt>
                <c:pt idx="88">
                  <c:v>216.28487837521601</c:v>
                </c:pt>
                <c:pt idx="89">
                  <c:v>223.33387361710001</c:v>
                </c:pt>
                <c:pt idx="90">
                  <c:v>224.81377253912299</c:v>
                </c:pt>
                <c:pt idx="91">
                  <c:v>228.93904105104099</c:v>
                </c:pt>
                <c:pt idx="92">
                  <c:v>231.85496676029399</c:v>
                </c:pt>
                <c:pt idx="93">
                  <c:v>234.59663124819599</c:v>
                </c:pt>
                <c:pt idx="94">
                  <c:v>238.692319689046</c:v>
                </c:pt>
                <c:pt idx="95">
                  <c:v>238.286976496726</c:v>
                </c:pt>
                <c:pt idx="96">
                  <c:v>245.76312610152399</c:v>
                </c:pt>
                <c:pt idx="97">
                  <c:v>241.43459696792601</c:v>
                </c:pt>
                <c:pt idx="98">
                  <c:v>246.22365443265599</c:v>
                </c:pt>
                <c:pt idx="99">
                  <c:v>259.137600420355</c:v>
                </c:pt>
                <c:pt idx="100">
                  <c:v>258.17851270949001</c:v>
                </c:pt>
                <c:pt idx="101">
                  <c:v>272.02641034107597</c:v>
                </c:pt>
                <c:pt idx="102">
                  <c:v>281.21045422459201</c:v>
                </c:pt>
                <c:pt idx="103">
                  <c:v>296.19837867333302</c:v>
                </c:pt>
                <c:pt idx="104">
                  <c:v>297.75322489423701</c:v>
                </c:pt>
                <c:pt idx="105">
                  <c:v>314.843925041207</c:v>
                </c:pt>
                <c:pt idx="106">
                  <c:v>313.222192410481</c:v>
                </c:pt>
                <c:pt idx="107">
                  <c:v>312.679100076103</c:v>
                </c:pt>
                <c:pt idx="108">
                  <c:v>310.844404252998</c:v>
                </c:pt>
                <c:pt idx="109">
                  <c:v>315.72654020193897</c:v>
                </c:pt>
                <c:pt idx="110">
                  <c:v>323.838241672192</c:v>
                </c:pt>
                <c:pt idx="111">
                  <c:v>318.90701200861702</c:v>
                </c:pt>
                <c:pt idx="112">
                  <c:v>325.24566347843597</c:v>
                </c:pt>
                <c:pt idx="113">
                  <c:v>324.38521552890802</c:v>
                </c:pt>
                <c:pt idx="114">
                  <c:v>330.12461738198198</c:v>
                </c:pt>
                <c:pt idx="115">
                  <c:v>325.85374227169899</c:v>
                </c:pt>
                <c:pt idx="116">
                  <c:v>337.81317416977498</c:v>
                </c:pt>
                <c:pt idx="117">
                  <c:v>329.70086485272998</c:v>
                </c:pt>
                <c:pt idx="118">
                  <c:v>333.82956370330101</c:v>
                </c:pt>
                <c:pt idx="119">
                  <c:v>327.05296143617699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90-492C-8112-16A94BED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6053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'National-NonDistress'!$P$6:$P$342</c:f>
              <c:numCache>
                <c:formatCode>[$-409]mmm\-yy;@</c:formatCode>
                <c:ptCount val="337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</c:numCache>
            </c:numRef>
          </c:xVal>
          <c:yVal>
            <c:numRef>
              <c:f>'National-NonDistress'!$R$6:$R$342</c:f>
              <c:numCache>
                <c:formatCode>#,##0_);[Red]\(#,##0\)</c:formatCode>
                <c:ptCount val="337"/>
                <c:pt idx="0">
                  <c:v>83.385154170276294</c:v>
                </c:pt>
                <c:pt idx="1">
                  <c:v>82.660379042373194</c:v>
                </c:pt>
                <c:pt idx="2">
                  <c:v>83.138072298357997</c:v>
                </c:pt>
                <c:pt idx="3">
                  <c:v>84.940819169182902</c:v>
                </c:pt>
                <c:pt idx="4">
                  <c:v>86.188817369415702</c:v>
                </c:pt>
                <c:pt idx="5">
                  <c:v>85.822068792160096</c:v>
                </c:pt>
                <c:pt idx="6">
                  <c:v>84.852288049060405</c:v>
                </c:pt>
                <c:pt idx="7">
                  <c:v>83.157792802341405</c:v>
                </c:pt>
                <c:pt idx="8">
                  <c:v>84.565678412457501</c:v>
                </c:pt>
                <c:pt idx="9">
                  <c:v>85.868065287570602</c:v>
                </c:pt>
                <c:pt idx="10">
                  <c:v>89.424603726808499</c:v>
                </c:pt>
                <c:pt idx="11">
                  <c:v>90.420159868638095</c:v>
                </c:pt>
                <c:pt idx="12">
                  <c:v>90.483361640223293</c:v>
                </c:pt>
                <c:pt idx="13">
                  <c:v>87.144945318798605</c:v>
                </c:pt>
                <c:pt idx="14">
                  <c:v>86.162304517236706</c:v>
                </c:pt>
                <c:pt idx="15">
                  <c:v>86.661246926932805</c:v>
                </c:pt>
                <c:pt idx="16">
                  <c:v>91.149521438760402</c:v>
                </c:pt>
                <c:pt idx="17">
                  <c:v>93.514064134511599</c:v>
                </c:pt>
                <c:pt idx="18">
                  <c:v>95.977904960872493</c:v>
                </c:pt>
                <c:pt idx="19">
                  <c:v>94.7116504709971</c:v>
                </c:pt>
                <c:pt idx="20">
                  <c:v>95.198615929850902</c:v>
                </c:pt>
                <c:pt idx="21">
                  <c:v>94.104502099381804</c:v>
                </c:pt>
                <c:pt idx="22">
                  <c:v>95.751507491195795</c:v>
                </c:pt>
                <c:pt idx="23">
                  <c:v>95.2846456675761</c:v>
                </c:pt>
                <c:pt idx="24">
                  <c:v>97.242940291031104</c:v>
                </c:pt>
                <c:pt idx="25">
                  <c:v>97.116839485532694</c:v>
                </c:pt>
                <c:pt idx="26">
                  <c:v>98.244315770204196</c:v>
                </c:pt>
                <c:pt idx="27">
                  <c:v>96.778972809034101</c:v>
                </c:pt>
                <c:pt idx="28">
                  <c:v>98.088120598606693</c:v>
                </c:pt>
                <c:pt idx="29">
                  <c:v>100.650675067855</c:v>
                </c:pt>
                <c:pt idx="30">
                  <c:v>104.750559698393</c:v>
                </c:pt>
                <c:pt idx="31">
                  <c:v>105.804372214971</c:v>
                </c:pt>
                <c:pt idx="32">
                  <c:v>103.90025980639101</c:v>
                </c:pt>
                <c:pt idx="33">
                  <c:v>101.42146890130201</c:v>
                </c:pt>
                <c:pt idx="34">
                  <c:v>99.791371357210195</c:v>
                </c:pt>
                <c:pt idx="35">
                  <c:v>100</c:v>
                </c:pt>
                <c:pt idx="36">
                  <c:v>101.280553708586</c:v>
                </c:pt>
                <c:pt idx="37">
                  <c:v>103.502971566399</c:v>
                </c:pt>
                <c:pt idx="38">
                  <c:v>104.524329314525</c:v>
                </c:pt>
                <c:pt idx="39">
                  <c:v>103.45754928857301</c:v>
                </c:pt>
                <c:pt idx="40">
                  <c:v>102.590926719259</c:v>
                </c:pt>
                <c:pt idx="41">
                  <c:v>102.750550773169</c:v>
                </c:pt>
                <c:pt idx="42">
                  <c:v>105.130623629822</c:v>
                </c:pt>
                <c:pt idx="43">
                  <c:v>107.047083986362</c:v>
                </c:pt>
                <c:pt idx="44">
                  <c:v>107.293142864606</c:v>
                </c:pt>
                <c:pt idx="45">
                  <c:v>103.856366737748</c:v>
                </c:pt>
                <c:pt idx="46">
                  <c:v>102.291096946228</c:v>
                </c:pt>
                <c:pt idx="47">
                  <c:v>101.510094910568</c:v>
                </c:pt>
                <c:pt idx="48">
                  <c:v>103.058794215738</c:v>
                </c:pt>
                <c:pt idx="49">
                  <c:v>102.28064288656201</c:v>
                </c:pt>
                <c:pt idx="50">
                  <c:v>101.711451023465</c:v>
                </c:pt>
                <c:pt idx="51">
                  <c:v>100.866866709048</c:v>
                </c:pt>
                <c:pt idx="52">
                  <c:v>100.696390000158</c:v>
                </c:pt>
                <c:pt idx="53">
                  <c:v>101.043997525048</c:v>
                </c:pt>
                <c:pt idx="54">
                  <c:v>101.724869719757</c:v>
                </c:pt>
                <c:pt idx="55">
                  <c:v>104.33624684364401</c:v>
                </c:pt>
                <c:pt idx="56">
                  <c:v>106.532241136049</c:v>
                </c:pt>
                <c:pt idx="57">
                  <c:v>109.15294419458699</c:v>
                </c:pt>
                <c:pt idx="58">
                  <c:v>109.116566489984</c:v>
                </c:pt>
                <c:pt idx="59">
                  <c:v>108.72850559318999</c:v>
                </c:pt>
                <c:pt idx="60">
                  <c:v>107.491979571947</c:v>
                </c:pt>
                <c:pt idx="61">
                  <c:v>108.195153193086</c:v>
                </c:pt>
                <c:pt idx="62">
                  <c:v>110.399176891838</c:v>
                </c:pt>
                <c:pt idx="63">
                  <c:v>112.602628675077</c:v>
                </c:pt>
                <c:pt idx="64">
                  <c:v>113.714792118529</c:v>
                </c:pt>
                <c:pt idx="65">
                  <c:v>113.338781562558</c:v>
                </c:pt>
                <c:pt idx="66">
                  <c:v>112.732935575588</c:v>
                </c:pt>
                <c:pt idx="67">
                  <c:v>111.999133822562</c:v>
                </c:pt>
                <c:pt idx="68">
                  <c:v>112.638204102589</c:v>
                </c:pt>
                <c:pt idx="69">
                  <c:v>113.817160314158</c:v>
                </c:pt>
                <c:pt idx="70">
                  <c:v>115.343408870383</c:v>
                </c:pt>
                <c:pt idx="71">
                  <c:v>116.08423306949901</c:v>
                </c:pt>
                <c:pt idx="72">
                  <c:v>116.858831959235</c:v>
                </c:pt>
                <c:pt idx="73">
                  <c:v>118.752153365315</c:v>
                </c:pt>
                <c:pt idx="74">
                  <c:v>121.12650482078701</c:v>
                </c:pt>
                <c:pt idx="75">
                  <c:v>123.00582933793601</c:v>
                </c:pt>
                <c:pt idx="76">
                  <c:v>123.28186911914401</c:v>
                </c:pt>
                <c:pt idx="77">
                  <c:v>124.112879859228</c:v>
                </c:pt>
                <c:pt idx="78">
                  <c:v>124.859183817345</c:v>
                </c:pt>
                <c:pt idx="79">
                  <c:v>127.110808076621</c:v>
                </c:pt>
                <c:pt idx="80">
                  <c:v>128.81264886226199</c:v>
                </c:pt>
                <c:pt idx="81">
                  <c:v>130.67563082732701</c:v>
                </c:pt>
                <c:pt idx="82">
                  <c:v>130.467651364608</c:v>
                </c:pt>
                <c:pt idx="83">
                  <c:v>130.93160469544401</c:v>
                </c:pt>
                <c:pt idx="84">
                  <c:v>130.657495244134</c:v>
                </c:pt>
                <c:pt idx="85">
                  <c:v>133.23241998605999</c:v>
                </c:pt>
                <c:pt idx="86">
                  <c:v>134.94183700732799</c:v>
                </c:pt>
                <c:pt idx="87">
                  <c:v>136.95917691513401</c:v>
                </c:pt>
                <c:pt idx="88">
                  <c:v>138.31339284277001</c:v>
                </c:pt>
                <c:pt idx="89">
                  <c:v>139.84688819297</c:v>
                </c:pt>
                <c:pt idx="90">
                  <c:v>143.39420539244699</c:v>
                </c:pt>
                <c:pt idx="91">
                  <c:v>146.84681002703201</c:v>
                </c:pt>
                <c:pt idx="92">
                  <c:v>150.67027613831701</c:v>
                </c:pt>
                <c:pt idx="93">
                  <c:v>151.05678309009701</c:v>
                </c:pt>
                <c:pt idx="94">
                  <c:v>150.09181821029799</c:v>
                </c:pt>
                <c:pt idx="95">
                  <c:v>149.52492454414201</c:v>
                </c:pt>
                <c:pt idx="96">
                  <c:v>150.14844967529899</c:v>
                </c:pt>
                <c:pt idx="97">
                  <c:v>152.301418217042</c:v>
                </c:pt>
                <c:pt idx="98">
                  <c:v>153.146572977852</c:v>
                </c:pt>
                <c:pt idx="99">
                  <c:v>154.437242539935</c:v>
                </c:pt>
                <c:pt idx="100">
                  <c:v>154.215698460863</c:v>
                </c:pt>
                <c:pt idx="101">
                  <c:v>155.416681855891</c:v>
                </c:pt>
                <c:pt idx="102">
                  <c:v>155.188509205234</c:v>
                </c:pt>
                <c:pt idx="103">
                  <c:v>156.13685987461099</c:v>
                </c:pt>
                <c:pt idx="104">
                  <c:v>155.355308850146</c:v>
                </c:pt>
                <c:pt idx="105">
                  <c:v>156.34191910424499</c:v>
                </c:pt>
                <c:pt idx="106">
                  <c:v>157.307301651394</c:v>
                </c:pt>
                <c:pt idx="107">
                  <c:v>161.09828473922201</c:v>
                </c:pt>
                <c:pt idx="108">
                  <c:v>163.36033072251601</c:v>
                </c:pt>
                <c:pt idx="109">
                  <c:v>165.94741535282</c:v>
                </c:pt>
                <c:pt idx="110">
                  <c:v>165.4297674844</c:v>
                </c:pt>
                <c:pt idx="111">
                  <c:v>166.849381881136</c:v>
                </c:pt>
                <c:pt idx="112">
                  <c:v>166.77964611606399</c:v>
                </c:pt>
                <c:pt idx="113">
                  <c:v>169.09694787958699</c:v>
                </c:pt>
                <c:pt idx="114">
                  <c:v>168.93369408532601</c:v>
                </c:pt>
                <c:pt idx="115">
                  <c:v>169.07898879603499</c:v>
                </c:pt>
                <c:pt idx="116">
                  <c:v>164.99172772391699</c:v>
                </c:pt>
                <c:pt idx="117">
                  <c:v>160.402969915163</c:v>
                </c:pt>
                <c:pt idx="118">
                  <c:v>154.78786098109899</c:v>
                </c:pt>
                <c:pt idx="119">
                  <c:v>153.203526404619</c:v>
                </c:pt>
                <c:pt idx="120">
                  <c:v>153.52901625203</c:v>
                </c:pt>
                <c:pt idx="121">
                  <c:v>157.79622761995799</c:v>
                </c:pt>
                <c:pt idx="122">
                  <c:v>159.75481236431</c:v>
                </c:pt>
                <c:pt idx="123">
                  <c:v>159.414886058241</c:v>
                </c:pt>
                <c:pt idx="124">
                  <c:v>155.237567719532</c:v>
                </c:pt>
                <c:pt idx="125">
                  <c:v>152.94217604503899</c:v>
                </c:pt>
                <c:pt idx="126">
                  <c:v>153.36854604640999</c:v>
                </c:pt>
                <c:pt idx="127">
                  <c:v>155.90539670636301</c:v>
                </c:pt>
                <c:pt idx="128">
                  <c:v>153.53028323808999</c:v>
                </c:pt>
                <c:pt idx="129">
                  <c:v>144.88024192223</c:v>
                </c:pt>
                <c:pt idx="130">
                  <c:v>134.1040915902</c:v>
                </c:pt>
                <c:pt idx="131">
                  <c:v>129.35467140415599</c:v>
                </c:pt>
                <c:pt idx="132">
                  <c:v>127.129138292706</c:v>
                </c:pt>
                <c:pt idx="133">
                  <c:v>125.79592522049801</c:v>
                </c:pt>
                <c:pt idx="134">
                  <c:v>118.675267235159</c:v>
                </c:pt>
                <c:pt idx="135">
                  <c:v>114.77035896174399</c:v>
                </c:pt>
                <c:pt idx="136">
                  <c:v>110.015166903337</c:v>
                </c:pt>
                <c:pt idx="137">
                  <c:v>110.291792062095</c:v>
                </c:pt>
                <c:pt idx="138">
                  <c:v>108.09721145544999</c:v>
                </c:pt>
                <c:pt idx="139">
                  <c:v>107.259165560155</c:v>
                </c:pt>
                <c:pt idx="140">
                  <c:v>104.837817880218</c:v>
                </c:pt>
                <c:pt idx="141">
                  <c:v>102.772529228316</c:v>
                </c:pt>
                <c:pt idx="142">
                  <c:v>101.345013375608</c:v>
                </c:pt>
                <c:pt idx="143">
                  <c:v>100.705828474398</c:v>
                </c:pt>
                <c:pt idx="144">
                  <c:v>100.33084903535401</c:v>
                </c:pt>
                <c:pt idx="145">
                  <c:v>100.688625493893</c:v>
                </c:pt>
                <c:pt idx="146">
                  <c:v>102.763208298907</c:v>
                </c:pt>
                <c:pt idx="147">
                  <c:v>106.42740162931599</c:v>
                </c:pt>
                <c:pt idx="148">
                  <c:v>107.88559179760399</c:v>
                </c:pt>
                <c:pt idx="149">
                  <c:v>107.22681225152699</c:v>
                </c:pt>
                <c:pt idx="150">
                  <c:v>103.617640587823</c:v>
                </c:pt>
                <c:pt idx="151">
                  <c:v>102.518498856378</c:v>
                </c:pt>
                <c:pt idx="152">
                  <c:v>102.681067934411</c:v>
                </c:pt>
                <c:pt idx="153">
                  <c:v>105.82286477096</c:v>
                </c:pt>
                <c:pt idx="154">
                  <c:v>108.407367833725</c:v>
                </c:pt>
                <c:pt idx="155">
                  <c:v>111.092166756559</c:v>
                </c:pt>
                <c:pt idx="156">
                  <c:v>109.940301981041</c:v>
                </c:pt>
                <c:pt idx="157">
                  <c:v>105.54166427757499</c:v>
                </c:pt>
                <c:pt idx="158">
                  <c:v>101.142848594244</c:v>
                </c:pt>
                <c:pt idx="159">
                  <c:v>100.47253031823401</c:v>
                </c:pt>
                <c:pt idx="160">
                  <c:v>102.848911745359</c:v>
                </c:pt>
                <c:pt idx="161">
                  <c:v>106.00358067801599</c:v>
                </c:pt>
                <c:pt idx="162">
                  <c:v>108.145147443467</c:v>
                </c:pt>
                <c:pt idx="163">
                  <c:v>109.889930555471</c:v>
                </c:pt>
                <c:pt idx="164">
                  <c:v>110.93583011346399</c:v>
                </c:pt>
                <c:pt idx="165">
                  <c:v>113.73455593372501</c:v>
                </c:pt>
                <c:pt idx="166">
                  <c:v>114.20083084258999</c:v>
                </c:pt>
                <c:pt idx="167">
                  <c:v>114.596507603406</c:v>
                </c:pt>
                <c:pt idx="168">
                  <c:v>110.922165821747</c:v>
                </c:pt>
                <c:pt idx="169">
                  <c:v>108.727325653159</c:v>
                </c:pt>
                <c:pt idx="170">
                  <c:v>107.74831940256</c:v>
                </c:pt>
                <c:pt idx="171">
                  <c:v>109.89373790953699</c:v>
                </c:pt>
                <c:pt idx="172">
                  <c:v>110.99266847798</c:v>
                </c:pt>
                <c:pt idx="173">
                  <c:v>112.528241137959</c:v>
                </c:pt>
                <c:pt idx="174">
                  <c:v>114.01535742095101</c:v>
                </c:pt>
                <c:pt idx="175">
                  <c:v>116.610583444688</c:v>
                </c:pt>
                <c:pt idx="176">
                  <c:v>117.03520884046701</c:v>
                </c:pt>
                <c:pt idx="177">
                  <c:v>117.520375676081</c:v>
                </c:pt>
                <c:pt idx="178">
                  <c:v>116.432458401842</c:v>
                </c:pt>
                <c:pt idx="179">
                  <c:v>117.03660854081301</c:v>
                </c:pt>
                <c:pt idx="180">
                  <c:v>115.691023274739</c:v>
                </c:pt>
                <c:pt idx="181">
                  <c:v>116.714450345738</c:v>
                </c:pt>
                <c:pt idx="182">
                  <c:v>117.671371581654</c:v>
                </c:pt>
                <c:pt idx="183">
                  <c:v>121.314037801887</c:v>
                </c:pt>
                <c:pt idx="184">
                  <c:v>122.45931092430899</c:v>
                </c:pt>
                <c:pt idx="185">
                  <c:v>124.074684637581</c:v>
                </c:pt>
                <c:pt idx="186">
                  <c:v>123.899667425866</c:v>
                </c:pt>
                <c:pt idx="187">
                  <c:v>124.767710876344</c:v>
                </c:pt>
                <c:pt idx="188">
                  <c:v>124.94519417558701</c:v>
                </c:pt>
                <c:pt idx="189">
                  <c:v>125.27672667484001</c:v>
                </c:pt>
                <c:pt idx="190">
                  <c:v>126.09828335548301</c:v>
                </c:pt>
                <c:pt idx="191">
                  <c:v>126.92689214860199</c:v>
                </c:pt>
                <c:pt idx="192">
                  <c:v>129.21238829183301</c:v>
                </c:pt>
                <c:pt idx="193">
                  <c:v>130.65161625948099</c:v>
                </c:pt>
                <c:pt idx="194">
                  <c:v>132.670892825175</c:v>
                </c:pt>
                <c:pt idx="195">
                  <c:v>133.580819629339</c:v>
                </c:pt>
                <c:pt idx="196">
                  <c:v>134.525955499113</c:v>
                </c:pt>
                <c:pt idx="197">
                  <c:v>135.72203406780099</c:v>
                </c:pt>
                <c:pt idx="198">
                  <c:v>136.823475119569</c:v>
                </c:pt>
                <c:pt idx="199">
                  <c:v>138.73305222847401</c:v>
                </c:pt>
                <c:pt idx="200">
                  <c:v>140.35538978862101</c:v>
                </c:pt>
                <c:pt idx="201">
                  <c:v>141.74977702394301</c:v>
                </c:pt>
                <c:pt idx="202">
                  <c:v>143.07910841070901</c:v>
                </c:pt>
                <c:pt idx="203">
                  <c:v>144.73795256592001</c:v>
                </c:pt>
                <c:pt idx="204">
                  <c:v>147.36984892733901</c:v>
                </c:pt>
                <c:pt idx="205">
                  <c:v>148.35967161791001</c:v>
                </c:pt>
                <c:pt idx="206">
                  <c:v>149.768084261539</c:v>
                </c:pt>
                <c:pt idx="207">
                  <c:v>149.55958476308899</c:v>
                </c:pt>
                <c:pt idx="208">
                  <c:v>150.79782683263099</c:v>
                </c:pt>
                <c:pt idx="209">
                  <c:v>151.259606080255</c:v>
                </c:pt>
                <c:pt idx="210">
                  <c:v>153.03728069262999</c:v>
                </c:pt>
                <c:pt idx="211">
                  <c:v>154.60056851947601</c:v>
                </c:pt>
                <c:pt idx="212">
                  <c:v>154.53940767162001</c:v>
                </c:pt>
                <c:pt idx="213">
                  <c:v>152.75156700258299</c:v>
                </c:pt>
                <c:pt idx="214">
                  <c:v>152.29002614511299</c:v>
                </c:pt>
                <c:pt idx="215">
                  <c:v>154.31499388510301</c:v>
                </c:pt>
                <c:pt idx="216">
                  <c:v>158.77507062283101</c:v>
                </c:pt>
                <c:pt idx="217">
                  <c:v>160.36743013675701</c:v>
                </c:pt>
                <c:pt idx="218">
                  <c:v>159.32034480796699</c:v>
                </c:pt>
                <c:pt idx="219">
                  <c:v>156.86181535217199</c:v>
                </c:pt>
                <c:pt idx="220">
                  <c:v>157.82113398491501</c:v>
                </c:pt>
                <c:pt idx="221">
                  <c:v>161.19926057071601</c:v>
                </c:pt>
                <c:pt idx="222">
                  <c:v>165.05863954665699</c:v>
                </c:pt>
                <c:pt idx="223">
                  <c:v>166.871617990571</c:v>
                </c:pt>
                <c:pt idx="224">
                  <c:v>167.89890796921699</c:v>
                </c:pt>
                <c:pt idx="225">
                  <c:v>167.09503848973301</c:v>
                </c:pt>
                <c:pt idx="226">
                  <c:v>166.26430118942699</c:v>
                </c:pt>
                <c:pt idx="227">
                  <c:v>164.410215527991</c:v>
                </c:pt>
                <c:pt idx="228">
                  <c:v>165.27641725461999</c:v>
                </c:pt>
                <c:pt idx="229">
                  <c:v>168.05116321881599</c:v>
                </c:pt>
                <c:pt idx="230">
                  <c:v>172.334356941979</c:v>
                </c:pt>
                <c:pt idx="231">
                  <c:v>175.06344680786</c:v>
                </c:pt>
                <c:pt idx="232">
                  <c:v>175.2515137968</c:v>
                </c:pt>
                <c:pt idx="233">
                  <c:v>175.330294261196</c:v>
                </c:pt>
                <c:pt idx="234">
                  <c:v>174.07564885940599</c:v>
                </c:pt>
                <c:pt idx="235">
                  <c:v>176.12045943378999</c:v>
                </c:pt>
                <c:pt idx="236">
                  <c:v>177.31872050825399</c:v>
                </c:pt>
                <c:pt idx="237">
                  <c:v>180.362063796602</c:v>
                </c:pt>
                <c:pt idx="238">
                  <c:v>179.28099389943901</c:v>
                </c:pt>
                <c:pt idx="239">
                  <c:v>179.764587961415</c:v>
                </c:pt>
                <c:pt idx="240">
                  <c:v>180.714428698858</c:v>
                </c:pt>
                <c:pt idx="241">
                  <c:v>185.25963403972099</c:v>
                </c:pt>
                <c:pt idx="242">
                  <c:v>187.72614220030701</c:v>
                </c:pt>
                <c:pt idx="243">
                  <c:v>187.28339595244299</c:v>
                </c:pt>
                <c:pt idx="244">
                  <c:v>185.50089941389001</c:v>
                </c:pt>
                <c:pt idx="245">
                  <c:v>185.930066502382</c:v>
                </c:pt>
                <c:pt idx="246">
                  <c:v>188.795791688126</c:v>
                </c:pt>
                <c:pt idx="247">
                  <c:v>192.530827083503</c:v>
                </c:pt>
                <c:pt idx="248">
                  <c:v>195.05082216327199</c:v>
                </c:pt>
                <c:pt idx="249">
                  <c:v>195.15989296601401</c:v>
                </c:pt>
                <c:pt idx="250">
                  <c:v>193.43973701053099</c:v>
                </c:pt>
                <c:pt idx="251">
                  <c:v>191.65324490530199</c:v>
                </c:pt>
                <c:pt idx="252">
                  <c:v>192.411943739648</c:v>
                </c:pt>
                <c:pt idx="253">
                  <c:v>196.46420249512099</c:v>
                </c:pt>
                <c:pt idx="254">
                  <c:v>201.21425240124901</c:v>
                </c:pt>
                <c:pt idx="255">
                  <c:v>202.78359038263301</c:v>
                </c:pt>
                <c:pt idx="256">
                  <c:v>203.08737354281899</c:v>
                </c:pt>
                <c:pt idx="257">
                  <c:v>203.80233942709901</c:v>
                </c:pt>
                <c:pt idx="258">
                  <c:v>203.755236731949</c:v>
                </c:pt>
                <c:pt idx="259">
                  <c:v>201.79988315878401</c:v>
                </c:pt>
                <c:pt idx="260">
                  <c:v>200.297138757244</c:v>
                </c:pt>
                <c:pt idx="261">
                  <c:v>200.66340819869899</c:v>
                </c:pt>
                <c:pt idx="262">
                  <c:v>204.67015332166099</c:v>
                </c:pt>
                <c:pt idx="263">
                  <c:v>208.217446649717</c:v>
                </c:pt>
                <c:pt idx="264">
                  <c:v>213.46784783930499</c:v>
                </c:pt>
                <c:pt idx="265">
                  <c:v>216.71317165660901</c:v>
                </c:pt>
                <c:pt idx="266">
                  <c:v>216.68793584146599</c:v>
                </c:pt>
                <c:pt idx="267">
                  <c:v>210.80029888203799</c:v>
                </c:pt>
                <c:pt idx="268">
                  <c:v>202.02129178841</c:v>
                </c:pt>
                <c:pt idx="269">
                  <c:v>200.698229221514</c:v>
                </c:pt>
                <c:pt idx="270">
                  <c:v>200.11276549598699</c:v>
                </c:pt>
                <c:pt idx="271">
                  <c:v>204.65550950842299</c:v>
                </c:pt>
                <c:pt idx="272">
                  <c:v>206.86951573796699</c:v>
                </c:pt>
                <c:pt idx="273">
                  <c:v>213.747358395341</c:v>
                </c:pt>
                <c:pt idx="274">
                  <c:v>219.75835831126699</c:v>
                </c:pt>
                <c:pt idx="275">
                  <c:v>225.601108818759</c:v>
                </c:pt>
                <c:pt idx="276">
                  <c:v>225.898816603537</c:v>
                </c:pt>
                <c:pt idx="277">
                  <c:v>224.813955084458</c:v>
                </c:pt>
                <c:pt idx="278">
                  <c:v>222.66388276082699</c:v>
                </c:pt>
                <c:pt idx="279">
                  <c:v>226.54391424548501</c:v>
                </c:pt>
                <c:pt idx="280">
                  <c:v>231.63961253032599</c:v>
                </c:pt>
                <c:pt idx="281">
                  <c:v>236.24404281441599</c:v>
                </c:pt>
                <c:pt idx="282">
                  <c:v>241.578033929063</c:v>
                </c:pt>
                <c:pt idx="283">
                  <c:v>246.57559912190001</c:v>
                </c:pt>
                <c:pt idx="284">
                  <c:v>251.92829773908801</c:v>
                </c:pt>
                <c:pt idx="285">
                  <c:v>259.126741208628</c:v>
                </c:pt>
                <c:pt idx="286">
                  <c:v>263.633324280301</c:v>
                </c:pt>
                <c:pt idx="287">
                  <c:v>264.98111368111302</c:v>
                </c:pt>
                <c:pt idx="288">
                  <c:v>259.07598724440601</c:v>
                </c:pt>
                <c:pt idx="289">
                  <c:v>254.993115942759</c:v>
                </c:pt>
                <c:pt idx="290">
                  <c:v>257.69666094341198</c:v>
                </c:pt>
                <c:pt idx="291">
                  <c:v>274.38930048658699</c:v>
                </c:pt>
                <c:pt idx="292">
                  <c:v>286.757731818867</c:v>
                </c:pt>
                <c:pt idx="293">
                  <c:v>289.60525890867399</c:v>
                </c:pt>
                <c:pt idx="294">
                  <c:v>279.68794524500299</c:v>
                </c:pt>
                <c:pt idx="295">
                  <c:v>275.208040441393</c:v>
                </c:pt>
                <c:pt idx="296">
                  <c:v>271.128171825197</c:v>
                </c:pt>
                <c:pt idx="297">
                  <c:v>273.345508043753</c:v>
                </c:pt>
                <c:pt idx="298">
                  <c:v>264.34668895545298</c:v>
                </c:pt>
                <c:pt idx="299">
                  <c:v>257.53170650792202</c:v>
                </c:pt>
                <c:pt idx="300">
                  <c:v>248.90824899983099</c:v>
                </c:pt>
                <c:pt idx="301">
                  <c:v>248.10382765476501</c:v>
                </c:pt>
                <c:pt idx="302">
                  <c:v>244.15146730666001</c:v>
                </c:pt>
                <c:pt idx="303">
                  <c:v>243.58083619359499</c:v>
                </c:pt>
                <c:pt idx="304">
                  <c:v>250.907191875553</c:v>
                </c:pt>
                <c:pt idx="305">
                  <c:v>257.98997929483602</c:v>
                </c:pt>
                <c:pt idx="306">
                  <c:v>262.87133216383899</c:v>
                </c:pt>
                <c:pt idx="307">
                  <c:v>253.81910999873</c:v>
                </c:pt>
                <c:pt idx="308">
                  <c:v>243.141812219185</c:v>
                </c:pt>
                <c:pt idx="309">
                  <c:v>231.538762328053</c:v>
                </c:pt>
                <c:pt idx="310">
                  <c:v>235.02270310805801</c:v>
                </c:pt>
                <c:pt idx="311">
                  <c:v>233.12355602544</c:v>
                </c:pt>
                <c:pt idx="312">
                  <c:v>241.348765500821</c:v>
                </c:pt>
                <c:pt idx="313">
                  <c:v>236.18745110095699</c:v>
                </c:pt>
                <c:pt idx="314">
                  <c:v>242.59181281854001</c:v>
                </c:pt>
                <c:pt idx="315">
                  <c:v>238.97252929438201</c:v>
                </c:pt>
                <c:pt idx="316">
                  <c:v>244.317413884079</c:v>
                </c:pt>
                <c:pt idx="317">
                  <c:v>239.57399729479599</c:v>
                </c:pt>
                <c:pt idx="318">
                  <c:v>240.77470408669799</c:v>
                </c:pt>
                <c:pt idx="319">
                  <c:v>234.722458041442</c:v>
                </c:pt>
                <c:pt idx="320">
                  <c:v>237.48835352163101</c:v>
                </c:pt>
                <c:pt idx="321">
                  <c:v>231.18769939965</c:v>
                </c:pt>
                <c:pt idx="322">
                  <c:v>232.776323998241</c:v>
                </c:pt>
                <c:pt idx="323">
                  <c:v>228.06498409878199</c:v>
                </c:pt>
                <c:pt idx="324">
                  <c:v>239.52031118430199</c:v>
                </c:pt>
                <c:pt idx="325">
                  <c:v>240.67402103294799</c:v>
                </c:pt>
                <c:pt idx="326">
                  <c:v>243.075511596746</c:v>
                </c:pt>
                <c:pt idx="327">
                  <c:v>225.429799034637</c:v>
                </c:pt>
                <c:pt idx="328">
                  <c:v>224.90157674130799</c:v>
                </c:pt>
                <c:pt idx="329">
                  <c:v>224.55807358269701</c:v>
                </c:pt>
                <c:pt idx="330">
                  <c:v>237.65570912828699</c:v>
                </c:pt>
                <c:pt idx="331">
                  <c:v>241.89764916021599</c:v>
                </c:pt>
                <c:pt idx="332">
                  <c:v>242.55467879886299</c:v>
                </c:pt>
                <c:pt idx="333">
                  <c:v>238.44068589067899</c:v>
                </c:pt>
                <c:pt idx="334">
                  <c:v>233.141942499766</c:v>
                </c:pt>
                <c:pt idx="335">
                  <c:v>229.91286341353501</c:v>
                </c:pt>
                <c:pt idx="336">
                  <c:v>228.73808461636401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87-4FD9-BCE9-FEDCE9877A65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'National-NonDistress'!$V$6:$V$125</c:f>
              <c:numCache>
                <c:formatCode>#,##0_);[Red]\(#,##0\)</c:formatCode>
                <c:ptCount val="120"/>
                <c:pt idx="0">
                  <c:v>63.886102308029102</c:v>
                </c:pt>
                <c:pt idx="1">
                  <c:v>63.302536652837702</c:v>
                </c:pt>
                <c:pt idx="2">
                  <c:v>70.490224087732003</c:v>
                </c:pt>
                <c:pt idx="3">
                  <c:v>71.753822615002093</c:v>
                </c:pt>
                <c:pt idx="4">
                  <c:v>71.5694622877851</c:v>
                </c:pt>
                <c:pt idx="5">
                  <c:v>73.723516803544001</c:v>
                </c:pt>
                <c:pt idx="6">
                  <c:v>79.827068874881405</c:v>
                </c:pt>
                <c:pt idx="7">
                  <c:v>83.595123845078405</c:v>
                </c:pt>
                <c:pt idx="8">
                  <c:v>82.882483598488506</c:v>
                </c:pt>
                <c:pt idx="9">
                  <c:v>85.838652068406304</c:v>
                </c:pt>
                <c:pt idx="10">
                  <c:v>84.094899802810502</c:v>
                </c:pt>
                <c:pt idx="11">
                  <c:v>90.959010902524795</c:v>
                </c:pt>
                <c:pt idx="12">
                  <c:v>85.623446871938498</c:v>
                </c:pt>
                <c:pt idx="13">
                  <c:v>92.815626039254298</c:v>
                </c:pt>
                <c:pt idx="14">
                  <c:v>95.002414968955804</c:v>
                </c:pt>
                <c:pt idx="15">
                  <c:v>94.523096234377704</c:v>
                </c:pt>
                <c:pt idx="16">
                  <c:v>96.806996806473904</c:v>
                </c:pt>
                <c:pt idx="17">
                  <c:v>100.38577047510201</c:v>
                </c:pt>
                <c:pt idx="18">
                  <c:v>102.854402649468</c:v>
                </c:pt>
                <c:pt idx="19">
                  <c:v>100</c:v>
                </c:pt>
                <c:pt idx="20">
                  <c:v>104.08114987011</c:v>
                </c:pt>
                <c:pt idx="21">
                  <c:v>101.650202427754</c:v>
                </c:pt>
                <c:pt idx="22">
                  <c:v>106.685008914085</c:v>
                </c:pt>
                <c:pt idx="23">
                  <c:v>100.463542018686</c:v>
                </c:pt>
                <c:pt idx="24">
                  <c:v>101.274491868162</c:v>
                </c:pt>
                <c:pt idx="25">
                  <c:v>100.370937818428</c:v>
                </c:pt>
                <c:pt idx="26">
                  <c:v>106.268413791722</c:v>
                </c:pt>
                <c:pt idx="27">
                  <c:v>107.74057465477701</c:v>
                </c:pt>
                <c:pt idx="28">
                  <c:v>110.67515141241699</c:v>
                </c:pt>
                <c:pt idx="29">
                  <c:v>112.97580678400701</c:v>
                </c:pt>
                <c:pt idx="30">
                  <c:v>112.84648596285</c:v>
                </c:pt>
                <c:pt idx="31">
                  <c:v>115.86770827792</c:v>
                </c:pt>
                <c:pt idx="32">
                  <c:v>120.864953638958</c:v>
                </c:pt>
                <c:pt idx="33">
                  <c:v>124.03383275485299</c:v>
                </c:pt>
                <c:pt idx="34">
                  <c:v>128.35229727359001</c:v>
                </c:pt>
                <c:pt idx="35">
                  <c:v>129.000116266036</c:v>
                </c:pt>
                <c:pt idx="36">
                  <c:v>134.59616978995101</c:v>
                </c:pt>
                <c:pt idx="37">
                  <c:v>138.47519055057401</c:v>
                </c:pt>
                <c:pt idx="38">
                  <c:v>148.863004817525</c:v>
                </c:pt>
                <c:pt idx="39">
                  <c:v>148.00864276473399</c:v>
                </c:pt>
                <c:pt idx="40">
                  <c:v>150.56555368407101</c:v>
                </c:pt>
                <c:pt idx="41">
                  <c:v>153.29995919589601</c:v>
                </c:pt>
                <c:pt idx="42">
                  <c:v>156.360143759799</c:v>
                </c:pt>
                <c:pt idx="43">
                  <c:v>159.719332559104</c:v>
                </c:pt>
                <c:pt idx="44">
                  <c:v>164.329458513959</c:v>
                </c:pt>
                <c:pt idx="45">
                  <c:v>169.306058199783</c:v>
                </c:pt>
                <c:pt idx="46">
                  <c:v>166.15141351519199</c:v>
                </c:pt>
                <c:pt idx="47">
                  <c:v>157.55232565784999</c:v>
                </c:pt>
                <c:pt idx="48">
                  <c:v>161.02412284497899</c:v>
                </c:pt>
                <c:pt idx="49">
                  <c:v>158.265526065101</c:v>
                </c:pt>
                <c:pt idx="50">
                  <c:v>163.62770658356399</c:v>
                </c:pt>
                <c:pt idx="51">
                  <c:v>134.58076405516999</c:v>
                </c:pt>
                <c:pt idx="52">
                  <c:v>119.136883817384</c:v>
                </c:pt>
                <c:pt idx="53">
                  <c:v>114.72722377113701</c:v>
                </c:pt>
                <c:pt idx="54">
                  <c:v>104.499237514814</c:v>
                </c:pt>
                <c:pt idx="55">
                  <c:v>107.59537621824001</c:v>
                </c:pt>
                <c:pt idx="56">
                  <c:v>106.748687485064</c:v>
                </c:pt>
                <c:pt idx="57">
                  <c:v>115.12682765780799</c:v>
                </c:pt>
                <c:pt idx="58">
                  <c:v>109.58889226665799</c:v>
                </c:pt>
                <c:pt idx="59">
                  <c:v>123.045462653391</c:v>
                </c:pt>
                <c:pt idx="60">
                  <c:v>109.256917112259</c:v>
                </c:pt>
                <c:pt idx="61">
                  <c:v>116.16114105663399</c:v>
                </c:pt>
                <c:pt idx="62">
                  <c:v>119.639246881036</c:v>
                </c:pt>
                <c:pt idx="63">
                  <c:v>122.97914227406</c:v>
                </c:pt>
                <c:pt idx="64">
                  <c:v>116.356874529568</c:v>
                </c:pt>
                <c:pt idx="65">
                  <c:v>123.605021933519</c:v>
                </c:pt>
                <c:pt idx="66">
                  <c:v>125.997569334041</c:v>
                </c:pt>
                <c:pt idx="67">
                  <c:v>129.95436132451999</c:v>
                </c:pt>
                <c:pt idx="68">
                  <c:v>128.557948237456</c:v>
                </c:pt>
                <c:pt idx="69">
                  <c:v>135.099780374452</c:v>
                </c:pt>
                <c:pt idx="70">
                  <c:v>136.393490430539</c:v>
                </c:pt>
                <c:pt idx="71">
                  <c:v>141.078567667546</c:v>
                </c:pt>
                <c:pt idx="72">
                  <c:v>144.610667059002</c:v>
                </c:pt>
                <c:pt idx="73">
                  <c:v>149.04531759307901</c:v>
                </c:pt>
                <c:pt idx="74">
                  <c:v>152.35455954925499</c:v>
                </c:pt>
                <c:pt idx="75">
                  <c:v>157.16211108373199</c:v>
                </c:pt>
                <c:pt idx="76">
                  <c:v>161.95282028906101</c:v>
                </c:pt>
                <c:pt idx="77">
                  <c:v>164.999089926035</c:v>
                </c:pt>
                <c:pt idx="78">
                  <c:v>167.44772850259901</c:v>
                </c:pt>
                <c:pt idx="79">
                  <c:v>168.875879278723</c:v>
                </c:pt>
                <c:pt idx="80">
                  <c:v>173.93663760148999</c:v>
                </c:pt>
                <c:pt idx="81">
                  <c:v>175.938419047069</c:v>
                </c:pt>
                <c:pt idx="82">
                  <c:v>183.59713382003099</c:v>
                </c:pt>
                <c:pt idx="83">
                  <c:v>179.624668318028</c:v>
                </c:pt>
                <c:pt idx="84">
                  <c:v>186.754715305518</c:v>
                </c:pt>
                <c:pt idx="85">
                  <c:v>190.96300029483899</c:v>
                </c:pt>
                <c:pt idx="86">
                  <c:v>194.28768988300001</c:v>
                </c:pt>
                <c:pt idx="87">
                  <c:v>195.805949032054</c:v>
                </c:pt>
                <c:pt idx="88">
                  <c:v>205.20005655364099</c:v>
                </c:pt>
                <c:pt idx="89">
                  <c:v>203.902528159653</c:v>
                </c:pt>
                <c:pt idx="90">
                  <c:v>213.09624295470499</c:v>
                </c:pt>
                <c:pt idx="91">
                  <c:v>209.34488086713199</c:v>
                </c:pt>
                <c:pt idx="92">
                  <c:v>220.978989301892</c:v>
                </c:pt>
                <c:pt idx="93">
                  <c:v>222.91018667205</c:v>
                </c:pt>
                <c:pt idx="94">
                  <c:v>219.198556351919</c:v>
                </c:pt>
                <c:pt idx="95">
                  <c:v>226.844842471156</c:v>
                </c:pt>
                <c:pt idx="96">
                  <c:v>237.50217213261499</c:v>
                </c:pt>
                <c:pt idx="97">
                  <c:v>221.01339172882399</c:v>
                </c:pt>
                <c:pt idx="98">
                  <c:v>228.722116676768</c:v>
                </c:pt>
                <c:pt idx="99">
                  <c:v>249.28516240112501</c:v>
                </c:pt>
                <c:pt idx="100">
                  <c:v>245.34423054876399</c:v>
                </c:pt>
                <c:pt idx="101">
                  <c:v>258.72415253030903</c:v>
                </c:pt>
                <c:pt idx="102">
                  <c:v>276.51750693365602</c:v>
                </c:pt>
                <c:pt idx="103">
                  <c:v>290.38997492511498</c:v>
                </c:pt>
                <c:pt idx="104">
                  <c:v>285.372878343026</c:v>
                </c:pt>
                <c:pt idx="105">
                  <c:v>319.17424501678499</c:v>
                </c:pt>
                <c:pt idx="106">
                  <c:v>301.51034483796502</c:v>
                </c:pt>
                <c:pt idx="107">
                  <c:v>291.79979826384101</c:v>
                </c:pt>
                <c:pt idx="108">
                  <c:v>272.29634242041402</c:v>
                </c:pt>
                <c:pt idx="109">
                  <c:v>289.81331174403198</c:v>
                </c:pt>
                <c:pt idx="110">
                  <c:v>275.71738347948298</c:v>
                </c:pt>
                <c:pt idx="111">
                  <c:v>264.48945554304402</c:v>
                </c:pt>
                <c:pt idx="112">
                  <c:v>275.704132594832</c:v>
                </c:pt>
                <c:pt idx="113">
                  <c:v>284.05147823584099</c:v>
                </c:pt>
                <c:pt idx="114">
                  <c:v>268.78865947972298</c:v>
                </c:pt>
                <c:pt idx="115">
                  <c:v>258.17747811663497</c:v>
                </c:pt>
                <c:pt idx="116">
                  <c:v>285.02259810139202</c:v>
                </c:pt>
                <c:pt idx="117">
                  <c:v>257.28142622063399</c:v>
                </c:pt>
                <c:pt idx="118">
                  <c:v>277.88146995146298</c:v>
                </c:pt>
                <c:pt idx="119">
                  <c:v>262.36408564024401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87-4FD9-BCE9-FEDCE987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6053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Segment'!$K$6:$K$342</c:f>
              <c:numCache>
                <c:formatCode>[$-409]mmm\-yy;@</c:formatCode>
                <c:ptCount val="337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</c:numCache>
            </c:numRef>
          </c:xVal>
          <c:yVal>
            <c:numRef>
              <c:f>'U.S. EW - By Segment'!$M$6:$M$342</c:f>
              <c:numCache>
                <c:formatCode>#,##0_);[Red]\(#,##0\)</c:formatCode>
                <c:ptCount val="337"/>
                <c:pt idx="0">
                  <c:v>83.385154170276294</c:v>
                </c:pt>
                <c:pt idx="1">
                  <c:v>82.660379042373194</c:v>
                </c:pt>
                <c:pt idx="2">
                  <c:v>83.138072298357997</c:v>
                </c:pt>
                <c:pt idx="3">
                  <c:v>84.940819169182902</c:v>
                </c:pt>
                <c:pt idx="4">
                  <c:v>86.188817369415702</c:v>
                </c:pt>
                <c:pt idx="5">
                  <c:v>85.822068792160096</c:v>
                </c:pt>
                <c:pt idx="6">
                  <c:v>84.852288049060405</c:v>
                </c:pt>
                <c:pt idx="7">
                  <c:v>83.157792802341405</c:v>
                </c:pt>
                <c:pt idx="8">
                  <c:v>84.565678412457501</c:v>
                </c:pt>
                <c:pt idx="9">
                  <c:v>85.868065287570602</c:v>
                </c:pt>
                <c:pt idx="10">
                  <c:v>89.424603726808499</c:v>
                </c:pt>
                <c:pt idx="11">
                  <c:v>90.420159868638095</c:v>
                </c:pt>
                <c:pt idx="12">
                  <c:v>90.483361640223293</c:v>
                </c:pt>
                <c:pt idx="13">
                  <c:v>87.144945318798605</c:v>
                </c:pt>
                <c:pt idx="14">
                  <c:v>86.162304517236706</c:v>
                </c:pt>
                <c:pt idx="15">
                  <c:v>86.661246926932805</c:v>
                </c:pt>
                <c:pt idx="16">
                  <c:v>91.149521438760402</c:v>
                </c:pt>
                <c:pt idx="17">
                  <c:v>93.514064134511599</c:v>
                </c:pt>
                <c:pt idx="18">
                  <c:v>95.977904960872493</c:v>
                </c:pt>
                <c:pt idx="19">
                  <c:v>94.7116504709971</c:v>
                </c:pt>
                <c:pt idx="20">
                  <c:v>95.198615929850902</c:v>
                </c:pt>
                <c:pt idx="21">
                  <c:v>94.104502099381804</c:v>
                </c:pt>
                <c:pt idx="22">
                  <c:v>95.751507491195795</c:v>
                </c:pt>
                <c:pt idx="23">
                  <c:v>95.2846456675761</c:v>
                </c:pt>
                <c:pt idx="24">
                  <c:v>97.242940291031104</c:v>
                </c:pt>
                <c:pt idx="25">
                  <c:v>97.116839485532694</c:v>
                </c:pt>
                <c:pt idx="26">
                  <c:v>98.244315770204196</c:v>
                </c:pt>
                <c:pt idx="27">
                  <c:v>96.778972809034101</c:v>
                </c:pt>
                <c:pt idx="28">
                  <c:v>98.088120598606693</c:v>
                </c:pt>
                <c:pt idx="29">
                  <c:v>100.650675067855</c:v>
                </c:pt>
                <c:pt idx="30">
                  <c:v>104.750559698393</c:v>
                </c:pt>
                <c:pt idx="31">
                  <c:v>105.804372214971</c:v>
                </c:pt>
                <c:pt idx="32">
                  <c:v>103.90025980639101</c:v>
                </c:pt>
                <c:pt idx="33">
                  <c:v>101.42146890130201</c:v>
                </c:pt>
                <c:pt idx="34">
                  <c:v>99.791371357210195</c:v>
                </c:pt>
                <c:pt idx="35">
                  <c:v>100</c:v>
                </c:pt>
                <c:pt idx="36">
                  <c:v>101.280553708586</c:v>
                </c:pt>
                <c:pt idx="37">
                  <c:v>103.502971566399</c:v>
                </c:pt>
                <c:pt idx="38">
                  <c:v>104.524329314525</c:v>
                </c:pt>
                <c:pt idx="39">
                  <c:v>103.45754928857301</c:v>
                </c:pt>
                <c:pt idx="40">
                  <c:v>102.590926719259</c:v>
                </c:pt>
                <c:pt idx="41">
                  <c:v>102.750550773169</c:v>
                </c:pt>
                <c:pt idx="42">
                  <c:v>105.130623629822</c:v>
                </c:pt>
                <c:pt idx="43">
                  <c:v>107.047083986362</c:v>
                </c:pt>
                <c:pt idx="44">
                  <c:v>107.293142864606</c:v>
                </c:pt>
                <c:pt idx="45">
                  <c:v>103.856366737748</c:v>
                </c:pt>
                <c:pt idx="46">
                  <c:v>102.291096946228</c:v>
                </c:pt>
                <c:pt idx="47">
                  <c:v>101.510094910568</c:v>
                </c:pt>
                <c:pt idx="48">
                  <c:v>103.058794215738</c:v>
                </c:pt>
                <c:pt idx="49">
                  <c:v>102.28064288656201</c:v>
                </c:pt>
                <c:pt idx="50">
                  <c:v>101.711451023465</c:v>
                </c:pt>
                <c:pt idx="51">
                  <c:v>100.866866709048</c:v>
                </c:pt>
                <c:pt idx="52">
                  <c:v>100.696390000158</c:v>
                </c:pt>
                <c:pt idx="53">
                  <c:v>101.043997525048</c:v>
                </c:pt>
                <c:pt idx="54">
                  <c:v>101.724869719757</c:v>
                </c:pt>
                <c:pt idx="55">
                  <c:v>104.33624684364401</c:v>
                </c:pt>
                <c:pt idx="56">
                  <c:v>106.532241136049</c:v>
                </c:pt>
                <c:pt idx="57">
                  <c:v>109.15294419458699</c:v>
                </c:pt>
                <c:pt idx="58">
                  <c:v>109.116566489984</c:v>
                </c:pt>
                <c:pt idx="59">
                  <c:v>108.72850559318999</c:v>
                </c:pt>
                <c:pt idx="60">
                  <c:v>107.491979571947</c:v>
                </c:pt>
                <c:pt idx="61">
                  <c:v>108.195153193086</c:v>
                </c:pt>
                <c:pt idx="62">
                  <c:v>110.399176891838</c:v>
                </c:pt>
                <c:pt idx="63">
                  <c:v>112.602628675077</c:v>
                </c:pt>
                <c:pt idx="64">
                  <c:v>113.714792118529</c:v>
                </c:pt>
                <c:pt idx="65">
                  <c:v>113.338781562558</c:v>
                </c:pt>
                <c:pt idx="66">
                  <c:v>112.732935575588</c:v>
                </c:pt>
                <c:pt idx="67">
                  <c:v>111.999133822562</c:v>
                </c:pt>
                <c:pt idx="68">
                  <c:v>112.638204102589</c:v>
                </c:pt>
                <c:pt idx="69">
                  <c:v>113.817160314158</c:v>
                </c:pt>
                <c:pt idx="70">
                  <c:v>115.343408870383</c:v>
                </c:pt>
                <c:pt idx="71">
                  <c:v>116.08423306949901</c:v>
                </c:pt>
                <c:pt idx="72">
                  <c:v>116.858831959235</c:v>
                </c:pt>
                <c:pt idx="73">
                  <c:v>118.752153365315</c:v>
                </c:pt>
                <c:pt idx="74">
                  <c:v>121.12650482078701</c:v>
                </c:pt>
                <c:pt idx="75">
                  <c:v>123.00582933793601</c:v>
                </c:pt>
                <c:pt idx="76">
                  <c:v>123.28186911914401</c:v>
                </c:pt>
                <c:pt idx="77">
                  <c:v>124.112879859228</c:v>
                </c:pt>
                <c:pt idx="78">
                  <c:v>124.859183817345</c:v>
                </c:pt>
                <c:pt idx="79">
                  <c:v>127.110808076621</c:v>
                </c:pt>
                <c:pt idx="80">
                  <c:v>128.81264886226199</c:v>
                </c:pt>
                <c:pt idx="81">
                  <c:v>130.67563082732701</c:v>
                </c:pt>
                <c:pt idx="82">
                  <c:v>130.467651364608</c:v>
                </c:pt>
                <c:pt idx="83">
                  <c:v>130.93160469544401</c:v>
                </c:pt>
                <c:pt idx="84">
                  <c:v>130.657495244134</c:v>
                </c:pt>
                <c:pt idx="85">
                  <c:v>133.23241998605999</c:v>
                </c:pt>
                <c:pt idx="86">
                  <c:v>134.94183700732799</c:v>
                </c:pt>
                <c:pt idx="87">
                  <c:v>136.95917691513401</c:v>
                </c:pt>
                <c:pt idx="88">
                  <c:v>138.31339284277001</c:v>
                </c:pt>
                <c:pt idx="89">
                  <c:v>139.84688819297</c:v>
                </c:pt>
                <c:pt idx="90">
                  <c:v>143.39420539244699</c:v>
                </c:pt>
                <c:pt idx="91">
                  <c:v>146.84681002703201</c:v>
                </c:pt>
                <c:pt idx="92">
                  <c:v>150.67027613831701</c:v>
                </c:pt>
                <c:pt idx="93">
                  <c:v>151.05678309009701</c:v>
                </c:pt>
                <c:pt idx="94">
                  <c:v>150.09181821029799</c:v>
                </c:pt>
                <c:pt idx="95">
                  <c:v>149.52492454414201</c:v>
                </c:pt>
                <c:pt idx="96">
                  <c:v>150.14844967529899</c:v>
                </c:pt>
                <c:pt idx="97">
                  <c:v>152.301418217042</c:v>
                </c:pt>
                <c:pt idx="98">
                  <c:v>153.146572977852</c:v>
                </c:pt>
                <c:pt idx="99">
                  <c:v>154.437242539935</c:v>
                </c:pt>
                <c:pt idx="100">
                  <c:v>154.215698460863</c:v>
                </c:pt>
                <c:pt idx="101">
                  <c:v>155.416681855891</c:v>
                </c:pt>
                <c:pt idx="102">
                  <c:v>155.188509205234</c:v>
                </c:pt>
                <c:pt idx="103">
                  <c:v>156.13685987461099</c:v>
                </c:pt>
                <c:pt idx="104">
                  <c:v>155.355308850146</c:v>
                </c:pt>
                <c:pt idx="105">
                  <c:v>156.34191910424499</c:v>
                </c:pt>
                <c:pt idx="106">
                  <c:v>157.307301651394</c:v>
                </c:pt>
                <c:pt idx="107">
                  <c:v>161.09828473922201</c:v>
                </c:pt>
                <c:pt idx="108">
                  <c:v>163.36033072251601</c:v>
                </c:pt>
                <c:pt idx="109">
                  <c:v>165.94741535282</c:v>
                </c:pt>
                <c:pt idx="110">
                  <c:v>165.4297674844</c:v>
                </c:pt>
                <c:pt idx="111">
                  <c:v>166.849381881136</c:v>
                </c:pt>
                <c:pt idx="112">
                  <c:v>166.77964611606399</c:v>
                </c:pt>
                <c:pt idx="113">
                  <c:v>169.09694787958699</c:v>
                </c:pt>
                <c:pt idx="114">
                  <c:v>168.93369408532601</c:v>
                </c:pt>
                <c:pt idx="115">
                  <c:v>169.07898879603499</c:v>
                </c:pt>
                <c:pt idx="116">
                  <c:v>164.99172772391699</c:v>
                </c:pt>
                <c:pt idx="117">
                  <c:v>160.402969915163</c:v>
                </c:pt>
                <c:pt idx="118">
                  <c:v>154.78786098109899</c:v>
                </c:pt>
                <c:pt idx="119">
                  <c:v>153.203526404619</c:v>
                </c:pt>
                <c:pt idx="120">
                  <c:v>153.52901625203</c:v>
                </c:pt>
                <c:pt idx="121">
                  <c:v>157.79622761995799</c:v>
                </c:pt>
                <c:pt idx="122">
                  <c:v>159.75481236431</c:v>
                </c:pt>
                <c:pt idx="123">
                  <c:v>159.414886058241</c:v>
                </c:pt>
                <c:pt idx="124">
                  <c:v>155.237567719532</c:v>
                </c:pt>
                <c:pt idx="125">
                  <c:v>152.94217604503899</c:v>
                </c:pt>
                <c:pt idx="126">
                  <c:v>153.36854604640999</c:v>
                </c:pt>
                <c:pt idx="127">
                  <c:v>155.90539670636301</c:v>
                </c:pt>
                <c:pt idx="128">
                  <c:v>153.53028323808999</c:v>
                </c:pt>
                <c:pt idx="129">
                  <c:v>144.88024192223</c:v>
                </c:pt>
                <c:pt idx="130">
                  <c:v>134.1040915902</c:v>
                </c:pt>
                <c:pt idx="131">
                  <c:v>129.35467140415599</c:v>
                </c:pt>
                <c:pt idx="132">
                  <c:v>127.129138292706</c:v>
                </c:pt>
                <c:pt idx="133">
                  <c:v>125.79592522049801</c:v>
                </c:pt>
                <c:pt idx="134">
                  <c:v>118.675267235159</c:v>
                </c:pt>
                <c:pt idx="135">
                  <c:v>114.77035896174399</c:v>
                </c:pt>
                <c:pt idx="136">
                  <c:v>110.015166903337</c:v>
                </c:pt>
                <c:pt idx="137">
                  <c:v>110.291792062095</c:v>
                </c:pt>
                <c:pt idx="138">
                  <c:v>108.09721145544999</c:v>
                </c:pt>
                <c:pt idx="139">
                  <c:v>107.259165560155</c:v>
                </c:pt>
                <c:pt idx="140">
                  <c:v>104.837817880218</c:v>
                </c:pt>
                <c:pt idx="141">
                  <c:v>102.772529228316</c:v>
                </c:pt>
                <c:pt idx="142">
                  <c:v>101.345013375608</c:v>
                </c:pt>
                <c:pt idx="143">
                  <c:v>100.705828474398</c:v>
                </c:pt>
                <c:pt idx="144">
                  <c:v>100.33084903535401</c:v>
                </c:pt>
                <c:pt idx="145">
                  <c:v>100.688625493893</c:v>
                </c:pt>
                <c:pt idx="146">
                  <c:v>102.763208298907</c:v>
                </c:pt>
                <c:pt idx="147">
                  <c:v>106.42740162931599</c:v>
                </c:pt>
                <c:pt idx="148">
                  <c:v>107.88559179760399</c:v>
                </c:pt>
                <c:pt idx="149">
                  <c:v>107.22681225152699</c:v>
                </c:pt>
                <c:pt idx="150">
                  <c:v>103.617640587823</c:v>
                </c:pt>
                <c:pt idx="151">
                  <c:v>102.518498856378</c:v>
                </c:pt>
                <c:pt idx="152">
                  <c:v>102.681067934411</c:v>
                </c:pt>
                <c:pt idx="153">
                  <c:v>105.82286477096</c:v>
                </c:pt>
                <c:pt idx="154">
                  <c:v>108.407367833725</c:v>
                </c:pt>
                <c:pt idx="155">
                  <c:v>111.092166756559</c:v>
                </c:pt>
                <c:pt idx="156">
                  <c:v>109.940301981041</c:v>
                </c:pt>
                <c:pt idx="157">
                  <c:v>105.54166427757499</c:v>
                </c:pt>
                <c:pt idx="158">
                  <c:v>101.142848594244</c:v>
                </c:pt>
                <c:pt idx="159">
                  <c:v>100.47253031823401</c:v>
                </c:pt>
                <c:pt idx="160">
                  <c:v>102.848911745359</c:v>
                </c:pt>
                <c:pt idx="161">
                  <c:v>106.00358067801599</c:v>
                </c:pt>
                <c:pt idx="162">
                  <c:v>108.145147443467</c:v>
                </c:pt>
                <c:pt idx="163">
                  <c:v>109.889930555471</c:v>
                </c:pt>
                <c:pt idx="164">
                  <c:v>110.93583011346399</c:v>
                </c:pt>
                <c:pt idx="165">
                  <c:v>113.73455593372501</c:v>
                </c:pt>
                <c:pt idx="166">
                  <c:v>114.20083084258999</c:v>
                </c:pt>
                <c:pt idx="167">
                  <c:v>114.596507603406</c:v>
                </c:pt>
                <c:pt idx="168">
                  <c:v>110.922165821747</c:v>
                </c:pt>
                <c:pt idx="169">
                  <c:v>108.727325653159</c:v>
                </c:pt>
                <c:pt idx="170">
                  <c:v>107.74831940256</c:v>
                </c:pt>
                <c:pt idx="171">
                  <c:v>109.89373790953699</c:v>
                </c:pt>
                <c:pt idx="172">
                  <c:v>110.99266847798</c:v>
                </c:pt>
                <c:pt idx="173">
                  <c:v>112.528241137959</c:v>
                </c:pt>
                <c:pt idx="174">
                  <c:v>114.01535742095101</c:v>
                </c:pt>
                <c:pt idx="175">
                  <c:v>116.610583444688</c:v>
                </c:pt>
                <c:pt idx="176">
                  <c:v>117.03520884046701</c:v>
                </c:pt>
                <c:pt idx="177">
                  <c:v>117.520375676081</c:v>
                </c:pt>
                <c:pt idx="178">
                  <c:v>116.432458401842</c:v>
                </c:pt>
                <c:pt idx="179">
                  <c:v>117.03660854081301</c:v>
                </c:pt>
                <c:pt idx="180">
                  <c:v>115.691023274739</c:v>
                </c:pt>
                <c:pt idx="181">
                  <c:v>116.714450345738</c:v>
                </c:pt>
                <c:pt idx="182">
                  <c:v>117.671371581654</c:v>
                </c:pt>
                <c:pt idx="183">
                  <c:v>121.314037801887</c:v>
                </c:pt>
                <c:pt idx="184">
                  <c:v>122.45931092430899</c:v>
                </c:pt>
                <c:pt idx="185">
                  <c:v>124.074684637581</c:v>
                </c:pt>
                <c:pt idx="186">
                  <c:v>123.899667425866</c:v>
                </c:pt>
                <c:pt idx="187">
                  <c:v>124.767710876344</c:v>
                </c:pt>
                <c:pt idx="188">
                  <c:v>124.94519417558701</c:v>
                </c:pt>
                <c:pt idx="189">
                  <c:v>125.27672667484001</c:v>
                </c:pt>
                <c:pt idx="190">
                  <c:v>126.09828335548301</c:v>
                </c:pt>
                <c:pt idx="191">
                  <c:v>126.92689214860199</c:v>
                </c:pt>
                <c:pt idx="192">
                  <c:v>129.21238829183301</c:v>
                </c:pt>
                <c:pt idx="193">
                  <c:v>130.65161625948099</c:v>
                </c:pt>
                <c:pt idx="194">
                  <c:v>132.670892825175</c:v>
                </c:pt>
                <c:pt idx="195">
                  <c:v>133.580819629339</c:v>
                </c:pt>
                <c:pt idx="196">
                  <c:v>134.525955499113</c:v>
                </c:pt>
                <c:pt idx="197">
                  <c:v>135.72203406780099</c:v>
                </c:pt>
                <c:pt idx="198">
                  <c:v>136.823475119569</c:v>
                </c:pt>
                <c:pt idx="199">
                  <c:v>138.73305222847401</c:v>
                </c:pt>
                <c:pt idx="200">
                  <c:v>140.35538978862101</c:v>
                </c:pt>
                <c:pt idx="201">
                  <c:v>141.74977702394301</c:v>
                </c:pt>
                <c:pt idx="202">
                  <c:v>143.07910841070901</c:v>
                </c:pt>
                <c:pt idx="203">
                  <c:v>144.73795256592001</c:v>
                </c:pt>
                <c:pt idx="204">
                  <c:v>147.36984892733901</c:v>
                </c:pt>
                <c:pt idx="205">
                  <c:v>148.35967161791001</c:v>
                </c:pt>
                <c:pt idx="206">
                  <c:v>149.768084261539</c:v>
                </c:pt>
                <c:pt idx="207">
                  <c:v>149.55958476308899</c:v>
                </c:pt>
                <c:pt idx="208">
                  <c:v>150.79782683263099</c:v>
                </c:pt>
                <c:pt idx="209">
                  <c:v>151.259606080255</c:v>
                </c:pt>
                <c:pt idx="210">
                  <c:v>153.03728069262999</c:v>
                </c:pt>
                <c:pt idx="211">
                  <c:v>154.60056851947601</c:v>
                </c:pt>
                <c:pt idx="212">
                  <c:v>154.53940767162001</c:v>
                </c:pt>
                <c:pt idx="213">
                  <c:v>152.75156700258299</c:v>
                </c:pt>
                <c:pt idx="214">
                  <c:v>152.29002614511299</c:v>
                </c:pt>
                <c:pt idx="215">
                  <c:v>154.31499388510301</c:v>
                </c:pt>
                <c:pt idx="216">
                  <c:v>158.77507062283101</c:v>
                </c:pt>
                <c:pt idx="217">
                  <c:v>160.36743013675701</c:v>
                </c:pt>
                <c:pt idx="218">
                  <c:v>159.32034480796699</c:v>
                </c:pt>
                <c:pt idx="219">
                  <c:v>156.86181535217199</c:v>
                </c:pt>
                <c:pt idx="220">
                  <c:v>157.82113398491501</c:v>
                </c:pt>
                <c:pt idx="221">
                  <c:v>161.19926057071601</c:v>
                </c:pt>
                <c:pt idx="222">
                  <c:v>165.05863954665699</c:v>
                </c:pt>
                <c:pt idx="223">
                  <c:v>166.871617990571</c:v>
                </c:pt>
                <c:pt idx="224">
                  <c:v>167.89890796921699</c:v>
                </c:pt>
                <c:pt idx="225">
                  <c:v>167.09503848973301</c:v>
                </c:pt>
                <c:pt idx="226">
                  <c:v>166.26430118942699</c:v>
                </c:pt>
                <c:pt idx="227">
                  <c:v>164.410215527991</c:v>
                </c:pt>
                <c:pt idx="228">
                  <c:v>165.27641725461999</c:v>
                </c:pt>
                <c:pt idx="229">
                  <c:v>168.05116321881599</c:v>
                </c:pt>
                <c:pt idx="230">
                  <c:v>172.334356941979</c:v>
                </c:pt>
                <c:pt idx="231">
                  <c:v>175.06344680786</c:v>
                </c:pt>
                <c:pt idx="232">
                  <c:v>175.2515137968</c:v>
                </c:pt>
                <c:pt idx="233">
                  <c:v>175.330294261196</c:v>
                </c:pt>
                <c:pt idx="234">
                  <c:v>174.07564885940599</c:v>
                </c:pt>
                <c:pt idx="235">
                  <c:v>176.12045943378999</c:v>
                </c:pt>
                <c:pt idx="236">
                  <c:v>177.31872050825399</c:v>
                </c:pt>
                <c:pt idx="237">
                  <c:v>180.362063796602</c:v>
                </c:pt>
                <c:pt idx="238">
                  <c:v>179.28099389943901</c:v>
                </c:pt>
                <c:pt idx="239">
                  <c:v>179.764587961415</c:v>
                </c:pt>
                <c:pt idx="240">
                  <c:v>180.714428698858</c:v>
                </c:pt>
                <c:pt idx="241">
                  <c:v>185.25963403972099</c:v>
                </c:pt>
                <c:pt idx="242">
                  <c:v>187.72614220030701</c:v>
                </c:pt>
                <c:pt idx="243">
                  <c:v>187.28339595244299</c:v>
                </c:pt>
                <c:pt idx="244">
                  <c:v>185.50089941389001</c:v>
                </c:pt>
                <c:pt idx="245">
                  <c:v>185.930066502382</c:v>
                </c:pt>
                <c:pt idx="246">
                  <c:v>188.795791688126</c:v>
                </c:pt>
                <c:pt idx="247">
                  <c:v>192.530827083503</c:v>
                </c:pt>
                <c:pt idx="248">
                  <c:v>195.05082216327199</c:v>
                </c:pt>
                <c:pt idx="249">
                  <c:v>195.15989296601401</c:v>
                </c:pt>
                <c:pt idx="250">
                  <c:v>193.43973701053099</c:v>
                </c:pt>
                <c:pt idx="251">
                  <c:v>191.65324490530199</c:v>
                </c:pt>
                <c:pt idx="252">
                  <c:v>192.411943739648</c:v>
                </c:pt>
                <c:pt idx="253">
                  <c:v>196.46420249512099</c:v>
                </c:pt>
                <c:pt idx="254">
                  <c:v>201.21425240124901</c:v>
                </c:pt>
                <c:pt idx="255">
                  <c:v>202.78359038263301</c:v>
                </c:pt>
                <c:pt idx="256">
                  <c:v>203.08737354281899</c:v>
                </c:pt>
                <c:pt idx="257">
                  <c:v>203.80233942709901</c:v>
                </c:pt>
                <c:pt idx="258">
                  <c:v>203.755236731949</c:v>
                </c:pt>
                <c:pt idx="259">
                  <c:v>201.79988315878401</c:v>
                </c:pt>
                <c:pt idx="260">
                  <c:v>200.297138757244</c:v>
                </c:pt>
                <c:pt idx="261">
                  <c:v>200.66340819869899</c:v>
                </c:pt>
                <c:pt idx="262">
                  <c:v>204.67015332166099</c:v>
                </c:pt>
                <c:pt idx="263">
                  <c:v>208.217446649717</c:v>
                </c:pt>
                <c:pt idx="264">
                  <c:v>213.46784783930499</c:v>
                </c:pt>
                <c:pt idx="265">
                  <c:v>216.71317165660901</c:v>
                </c:pt>
                <c:pt idx="266">
                  <c:v>216.68793584146599</c:v>
                </c:pt>
                <c:pt idx="267">
                  <c:v>210.80029888203799</c:v>
                </c:pt>
                <c:pt idx="268">
                  <c:v>202.02129178841</c:v>
                </c:pt>
                <c:pt idx="269">
                  <c:v>200.698229221514</c:v>
                </c:pt>
                <c:pt idx="270">
                  <c:v>200.11276549598699</c:v>
                </c:pt>
                <c:pt idx="271">
                  <c:v>204.65550950842299</c:v>
                </c:pt>
                <c:pt idx="272">
                  <c:v>206.86951573796699</c:v>
                </c:pt>
                <c:pt idx="273">
                  <c:v>213.747358395341</c:v>
                </c:pt>
                <c:pt idx="274">
                  <c:v>219.75835831126699</c:v>
                </c:pt>
                <c:pt idx="275">
                  <c:v>225.601108818759</c:v>
                </c:pt>
                <c:pt idx="276">
                  <c:v>225.898816603537</c:v>
                </c:pt>
                <c:pt idx="277">
                  <c:v>224.813955084458</c:v>
                </c:pt>
                <c:pt idx="278">
                  <c:v>222.66388276082699</c:v>
                </c:pt>
                <c:pt idx="279">
                  <c:v>226.54391424548501</c:v>
                </c:pt>
                <c:pt idx="280">
                  <c:v>231.63961253032599</c:v>
                </c:pt>
                <c:pt idx="281">
                  <c:v>236.24404281441599</c:v>
                </c:pt>
                <c:pt idx="282">
                  <c:v>241.578033929063</c:v>
                </c:pt>
                <c:pt idx="283">
                  <c:v>246.57559912190001</c:v>
                </c:pt>
                <c:pt idx="284">
                  <c:v>251.92829773908801</c:v>
                </c:pt>
                <c:pt idx="285">
                  <c:v>259.126741208628</c:v>
                </c:pt>
                <c:pt idx="286">
                  <c:v>263.633324280301</c:v>
                </c:pt>
                <c:pt idx="287">
                  <c:v>264.98111368111302</c:v>
                </c:pt>
                <c:pt idx="288">
                  <c:v>259.07598724440601</c:v>
                </c:pt>
                <c:pt idx="289">
                  <c:v>254.993115942759</c:v>
                </c:pt>
                <c:pt idx="290">
                  <c:v>257.69666094341198</c:v>
                </c:pt>
                <c:pt idx="291">
                  <c:v>274.38930048658699</c:v>
                </c:pt>
                <c:pt idx="292">
                  <c:v>286.757731818867</c:v>
                </c:pt>
                <c:pt idx="293">
                  <c:v>289.60525890867399</c:v>
                </c:pt>
                <c:pt idx="294">
                  <c:v>279.68794524500299</c:v>
                </c:pt>
                <c:pt idx="295">
                  <c:v>275.208040441393</c:v>
                </c:pt>
                <c:pt idx="296">
                  <c:v>271.128171825197</c:v>
                </c:pt>
                <c:pt idx="297">
                  <c:v>273.345508043753</c:v>
                </c:pt>
                <c:pt idx="298">
                  <c:v>264.34668895545298</c:v>
                </c:pt>
                <c:pt idx="299">
                  <c:v>257.53170650792202</c:v>
                </c:pt>
                <c:pt idx="300">
                  <c:v>248.90824899983099</c:v>
                </c:pt>
                <c:pt idx="301">
                  <c:v>248.10382765476501</c:v>
                </c:pt>
                <c:pt idx="302">
                  <c:v>244.15146730666001</c:v>
                </c:pt>
                <c:pt idx="303">
                  <c:v>243.58083619359499</c:v>
                </c:pt>
                <c:pt idx="304">
                  <c:v>250.907191875553</c:v>
                </c:pt>
                <c:pt idx="305">
                  <c:v>257.98997929483602</c:v>
                </c:pt>
                <c:pt idx="306">
                  <c:v>262.87133216383899</c:v>
                </c:pt>
                <c:pt idx="307">
                  <c:v>253.81910999873</c:v>
                </c:pt>
                <c:pt idx="308">
                  <c:v>243.141812219185</c:v>
                </c:pt>
                <c:pt idx="309">
                  <c:v>231.538762328053</c:v>
                </c:pt>
                <c:pt idx="310">
                  <c:v>235.02270310805801</c:v>
                </c:pt>
                <c:pt idx="311">
                  <c:v>233.12355602544</c:v>
                </c:pt>
                <c:pt idx="312">
                  <c:v>241.348765500821</c:v>
                </c:pt>
                <c:pt idx="313">
                  <c:v>236.18745110095699</c:v>
                </c:pt>
                <c:pt idx="314">
                  <c:v>242.59181281854001</c:v>
                </c:pt>
                <c:pt idx="315">
                  <c:v>238.97252929438201</c:v>
                </c:pt>
                <c:pt idx="316">
                  <c:v>244.317413884079</c:v>
                </c:pt>
                <c:pt idx="317">
                  <c:v>239.57399729479599</c:v>
                </c:pt>
                <c:pt idx="318">
                  <c:v>240.77470408669799</c:v>
                </c:pt>
                <c:pt idx="319">
                  <c:v>234.722458041442</c:v>
                </c:pt>
                <c:pt idx="320">
                  <c:v>237.48835352163101</c:v>
                </c:pt>
                <c:pt idx="321">
                  <c:v>231.18769939965</c:v>
                </c:pt>
                <c:pt idx="322">
                  <c:v>232.776323998241</c:v>
                </c:pt>
                <c:pt idx="323">
                  <c:v>228.06498409878199</c:v>
                </c:pt>
                <c:pt idx="324">
                  <c:v>239.52031118430199</c:v>
                </c:pt>
                <c:pt idx="325">
                  <c:v>240.67402103294799</c:v>
                </c:pt>
                <c:pt idx="326">
                  <c:v>243.075511596746</c:v>
                </c:pt>
                <c:pt idx="327">
                  <c:v>225.429799034637</c:v>
                </c:pt>
                <c:pt idx="328">
                  <c:v>224.90157674130799</c:v>
                </c:pt>
                <c:pt idx="329">
                  <c:v>224.55807358269701</c:v>
                </c:pt>
                <c:pt idx="330">
                  <c:v>237.65570912828699</c:v>
                </c:pt>
                <c:pt idx="331">
                  <c:v>241.89764916021599</c:v>
                </c:pt>
                <c:pt idx="332">
                  <c:v>242.55467879886299</c:v>
                </c:pt>
                <c:pt idx="333">
                  <c:v>238.44068589067899</c:v>
                </c:pt>
                <c:pt idx="334">
                  <c:v>233.141942499766</c:v>
                </c:pt>
                <c:pt idx="335">
                  <c:v>229.91286341353501</c:v>
                </c:pt>
                <c:pt idx="336">
                  <c:v>228.73808461636401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53-4CAE-9E4E-371B01E91C53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Segment'!$K$6:$K$342</c:f>
              <c:numCache>
                <c:formatCode>[$-409]mmm\-yy;@</c:formatCode>
                <c:ptCount val="337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</c:numCache>
            </c:numRef>
          </c:xVal>
          <c:yVal>
            <c:numRef>
              <c:f>'U.S. EW - By Segment'!$Q$6:$Q$342</c:f>
              <c:numCache>
                <c:formatCode>#,##0_);[Red]\(#,##0\)</c:formatCode>
                <c:ptCount val="337"/>
                <c:pt idx="0">
                  <c:v>76.217747898637199</c:v>
                </c:pt>
                <c:pt idx="1">
                  <c:v>76.417111856810706</c:v>
                </c:pt>
                <c:pt idx="2">
                  <c:v>76.353994452744402</c:v>
                </c:pt>
                <c:pt idx="3">
                  <c:v>77.071554167602599</c:v>
                </c:pt>
                <c:pt idx="4">
                  <c:v>77.955558679287194</c:v>
                </c:pt>
                <c:pt idx="5">
                  <c:v>79.418963197269704</c:v>
                </c:pt>
                <c:pt idx="6">
                  <c:v>79.376192284137105</c:v>
                </c:pt>
                <c:pt idx="7">
                  <c:v>79.028689712457705</c:v>
                </c:pt>
                <c:pt idx="8">
                  <c:v>78.531077383740694</c:v>
                </c:pt>
                <c:pt idx="9">
                  <c:v>79.596085475550794</c:v>
                </c:pt>
                <c:pt idx="10">
                  <c:v>80.965954557983494</c:v>
                </c:pt>
                <c:pt idx="11">
                  <c:v>82.327629495244906</c:v>
                </c:pt>
                <c:pt idx="12">
                  <c:v>82.509253536707504</c:v>
                </c:pt>
                <c:pt idx="13">
                  <c:v>82.742772676220596</c:v>
                </c:pt>
                <c:pt idx="14">
                  <c:v>83.324555613928098</c:v>
                </c:pt>
                <c:pt idx="15">
                  <c:v>84.650395504180906</c:v>
                </c:pt>
                <c:pt idx="16">
                  <c:v>85.498985175985396</c:v>
                </c:pt>
                <c:pt idx="17">
                  <c:v>86.397337360911493</c:v>
                </c:pt>
                <c:pt idx="18">
                  <c:v>86.481452857852702</c:v>
                </c:pt>
                <c:pt idx="19">
                  <c:v>87.038526310699396</c:v>
                </c:pt>
                <c:pt idx="20">
                  <c:v>87.508443317851203</c:v>
                </c:pt>
                <c:pt idx="21">
                  <c:v>88.440525206042096</c:v>
                </c:pt>
                <c:pt idx="22">
                  <c:v>89.311275175400397</c:v>
                </c:pt>
                <c:pt idx="23">
                  <c:v>90.192411656405795</c:v>
                </c:pt>
                <c:pt idx="24">
                  <c:v>91.143045770246999</c:v>
                </c:pt>
                <c:pt idx="25">
                  <c:v>91.658364959192099</c:v>
                </c:pt>
                <c:pt idx="26">
                  <c:v>92.247215925515107</c:v>
                </c:pt>
                <c:pt idx="27">
                  <c:v>93.274130078169804</c:v>
                </c:pt>
                <c:pt idx="28">
                  <c:v>95.156234543707399</c:v>
                </c:pt>
                <c:pt idx="29">
                  <c:v>97.020975822399507</c:v>
                </c:pt>
                <c:pt idx="30">
                  <c:v>96.924592338188603</c:v>
                </c:pt>
                <c:pt idx="31">
                  <c:v>95.975852921317397</c:v>
                </c:pt>
                <c:pt idx="32">
                  <c:v>95.587102889681503</c:v>
                </c:pt>
                <c:pt idx="33">
                  <c:v>97.139172938339001</c:v>
                </c:pt>
                <c:pt idx="34">
                  <c:v>98.898804653083204</c:v>
                </c:pt>
                <c:pt idx="35">
                  <c:v>100</c:v>
                </c:pt>
                <c:pt idx="36">
                  <c:v>100.12642639467801</c:v>
                </c:pt>
                <c:pt idx="37">
                  <c:v>99.960809393553504</c:v>
                </c:pt>
                <c:pt idx="38">
                  <c:v>99.846052327625003</c:v>
                </c:pt>
                <c:pt idx="39">
                  <c:v>99.939942819582598</c:v>
                </c:pt>
                <c:pt idx="40">
                  <c:v>100.414893200992</c:v>
                </c:pt>
                <c:pt idx="41">
                  <c:v>101.98742472087</c:v>
                </c:pt>
                <c:pt idx="42">
                  <c:v>103.704485704623</c:v>
                </c:pt>
                <c:pt idx="43">
                  <c:v>105.66482082790399</c:v>
                </c:pt>
                <c:pt idx="44">
                  <c:v>106.781922976849</c:v>
                </c:pt>
                <c:pt idx="45">
                  <c:v>106.62688809327901</c:v>
                </c:pt>
                <c:pt idx="46">
                  <c:v>105.62465318396799</c:v>
                </c:pt>
                <c:pt idx="47">
                  <c:v>104.328632211485</c:v>
                </c:pt>
                <c:pt idx="48">
                  <c:v>104.70167698849301</c:v>
                </c:pt>
                <c:pt idx="49">
                  <c:v>106.176613731069</c:v>
                </c:pt>
                <c:pt idx="50">
                  <c:v>108.509421096878</c:v>
                </c:pt>
                <c:pt idx="51">
                  <c:v>109.691199273845</c:v>
                </c:pt>
                <c:pt idx="52">
                  <c:v>110.46203843264</c:v>
                </c:pt>
                <c:pt idx="53">
                  <c:v>110.964299753731</c:v>
                </c:pt>
                <c:pt idx="54">
                  <c:v>111.895248231506</c:v>
                </c:pt>
                <c:pt idx="55">
                  <c:v>112.820943543978</c:v>
                </c:pt>
                <c:pt idx="56">
                  <c:v>114.19855724746201</c:v>
                </c:pt>
                <c:pt idx="57">
                  <c:v>115.951628192269</c:v>
                </c:pt>
                <c:pt idx="58">
                  <c:v>118.03465961658399</c:v>
                </c:pt>
                <c:pt idx="59">
                  <c:v>119.444355849708</c:v>
                </c:pt>
                <c:pt idx="60">
                  <c:v>119.467869611748</c:v>
                </c:pt>
                <c:pt idx="61">
                  <c:v>119.179657535309</c:v>
                </c:pt>
                <c:pt idx="62">
                  <c:v>119.77293775293199</c:v>
                </c:pt>
                <c:pt idx="63">
                  <c:v>121.355323680289</c:v>
                </c:pt>
                <c:pt idx="64">
                  <c:v>122.94210330748901</c:v>
                </c:pt>
                <c:pt idx="65">
                  <c:v>124.139446918837</c:v>
                </c:pt>
                <c:pt idx="66">
                  <c:v>125.50647209576999</c:v>
                </c:pt>
                <c:pt idx="67">
                  <c:v>127.239653646728</c:v>
                </c:pt>
                <c:pt idx="68">
                  <c:v>129.16463726287199</c:v>
                </c:pt>
                <c:pt idx="69">
                  <c:v>130.152979037119</c:v>
                </c:pt>
                <c:pt idx="70">
                  <c:v>130.396497221473</c:v>
                </c:pt>
                <c:pt idx="71">
                  <c:v>130.971608721107</c:v>
                </c:pt>
                <c:pt idx="72">
                  <c:v>132.26103957809801</c:v>
                </c:pt>
                <c:pt idx="73">
                  <c:v>134.77471540968401</c:v>
                </c:pt>
                <c:pt idx="74">
                  <c:v>137.30049067139799</c:v>
                </c:pt>
                <c:pt idx="75">
                  <c:v>139.88727788875499</c:v>
                </c:pt>
                <c:pt idx="76">
                  <c:v>141.64471519850099</c:v>
                </c:pt>
                <c:pt idx="77">
                  <c:v>144.010918454418</c:v>
                </c:pt>
                <c:pt idx="78">
                  <c:v>146.24224736181</c:v>
                </c:pt>
                <c:pt idx="79">
                  <c:v>148.61848190099099</c:v>
                </c:pt>
                <c:pt idx="80">
                  <c:v>149.49124538037199</c:v>
                </c:pt>
                <c:pt idx="81">
                  <c:v>148.83487864054001</c:v>
                </c:pt>
                <c:pt idx="82">
                  <c:v>148.64120002145401</c:v>
                </c:pt>
                <c:pt idx="83">
                  <c:v>150.10766564470401</c:v>
                </c:pt>
                <c:pt idx="84">
                  <c:v>153.92293253586601</c:v>
                </c:pt>
                <c:pt idx="85">
                  <c:v>157.814746370634</c:v>
                </c:pt>
                <c:pt idx="86">
                  <c:v>161.547747973437</c:v>
                </c:pt>
                <c:pt idx="87">
                  <c:v>163.811709623914</c:v>
                </c:pt>
                <c:pt idx="88">
                  <c:v>165.88628017325701</c:v>
                </c:pt>
                <c:pt idx="89">
                  <c:v>167.616033077721</c:v>
                </c:pt>
                <c:pt idx="90">
                  <c:v>169.13924999690801</c:v>
                </c:pt>
                <c:pt idx="91">
                  <c:v>170.97846158237101</c:v>
                </c:pt>
                <c:pt idx="92">
                  <c:v>171.96325540070401</c:v>
                </c:pt>
                <c:pt idx="93">
                  <c:v>173.11950171439901</c:v>
                </c:pt>
                <c:pt idx="94">
                  <c:v>173.2519994079</c:v>
                </c:pt>
                <c:pt idx="95">
                  <c:v>175.46297648972799</c:v>
                </c:pt>
                <c:pt idx="96">
                  <c:v>177.35419970957699</c:v>
                </c:pt>
                <c:pt idx="97">
                  <c:v>180.034148510542</c:v>
                </c:pt>
                <c:pt idx="98">
                  <c:v>180.55362355364801</c:v>
                </c:pt>
                <c:pt idx="99">
                  <c:v>181.66873029304401</c:v>
                </c:pt>
                <c:pt idx="100">
                  <c:v>182.33862039331899</c:v>
                </c:pt>
                <c:pt idx="101">
                  <c:v>184.13185065721501</c:v>
                </c:pt>
                <c:pt idx="102">
                  <c:v>183.94061764259001</c:v>
                </c:pt>
                <c:pt idx="103">
                  <c:v>182.961003010398</c:v>
                </c:pt>
                <c:pt idx="104">
                  <c:v>180.82997613178301</c:v>
                </c:pt>
                <c:pt idx="105">
                  <c:v>178.93988015375001</c:v>
                </c:pt>
                <c:pt idx="106">
                  <c:v>178.88298498671301</c:v>
                </c:pt>
                <c:pt idx="107">
                  <c:v>179.73257124388701</c:v>
                </c:pt>
                <c:pt idx="108">
                  <c:v>182.570751522276</c:v>
                </c:pt>
                <c:pt idx="109">
                  <c:v>184.786991123408</c:v>
                </c:pt>
                <c:pt idx="110">
                  <c:v>187.20030705015901</c:v>
                </c:pt>
                <c:pt idx="111">
                  <c:v>188.72345984169201</c:v>
                </c:pt>
                <c:pt idx="112">
                  <c:v>188.92548033628299</c:v>
                </c:pt>
                <c:pt idx="113">
                  <c:v>189.61238759787199</c:v>
                </c:pt>
                <c:pt idx="114">
                  <c:v>189.39158952997201</c:v>
                </c:pt>
                <c:pt idx="115">
                  <c:v>190.373939113104</c:v>
                </c:pt>
                <c:pt idx="116">
                  <c:v>188.98342084253801</c:v>
                </c:pt>
                <c:pt idx="117">
                  <c:v>186.35944952368001</c:v>
                </c:pt>
                <c:pt idx="118">
                  <c:v>184.16204660648799</c:v>
                </c:pt>
                <c:pt idx="119">
                  <c:v>183.96775837304199</c:v>
                </c:pt>
                <c:pt idx="120">
                  <c:v>185.44858104624601</c:v>
                </c:pt>
                <c:pt idx="121">
                  <c:v>184.21736252841399</c:v>
                </c:pt>
                <c:pt idx="122">
                  <c:v>181.59720233595399</c:v>
                </c:pt>
                <c:pt idx="123">
                  <c:v>178.21047736310601</c:v>
                </c:pt>
                <c:pt idx="124">
                  <c:v>177.29409161333501</c:v>
                </c:pt>
                <c:pt idx="125">
                  <c:v>177.11939994039801</c:v>
                </c:pt>
                <c:pt idx="126">
                  <c:v>176.63968851724599</c:v>
                </c:pt>
                <c:pt idx="127">
                  <c:v>174.86820274614001</c:v>
                </c:pt>
                <c:pt idx="128">
                  <c:v>170.90056938095401</c:v>
                </c:pt>
                <c:pt idx="129">
                  <c:v>167.121278162647</c:v>
                </c:pt>
                <c:pt idx="130">
                  <c:v>161.84476344011901</c:v>
                </c:pt>
                <c:pt idx="131">
                  <c:v>159.41522147632199</c:v>
                </c:pt>
                <c:pt idx="132">
                  <c:v>155.744897054007</c:v>
                </c:pt>
                <c:pt idx="133">
                  <c:v>153.395781895878</c:v>
                </c:pt>
                <c:pt idx="134">
                  <c:v>149.06973733339501</c:v>
                </c:pt>
                <c:pt idx="135">
                  <c:v>145.77373808283701</c:v>
                </c:pt>
                <c:pt idx="136">
                  <c:v>143.781555746935</c:v>
                </c:pt>
                <c:pt idx="137">
                  <c:v>144.12500147674399</c:v>
                </c:pt>
                <c:pt idx="138">
                  <c:v>145.30361794805</c:v>
                </c:pt>
                <c:pt idx="139">
                  <c:v>145.03018572288701</c:v>
                </c:pt>
                <c:pt idx="140">
                  <c:v>141.76965329865499</c:v>
                </c:pt>
                <c:pt idx="141">
                  <c:v>136.825094865251</c:v>
                </c:pt>
                <c:pt idx="142">
                  <c:v>134.477814567846</c:v>
                </c:pt>
                <c:pt idx="143">
                  <c:v>134.776283275319</c:v>
                </c:pt>
                <c:pt idx="144">
                  <c:v>137.07173160801801</c:v>
                </c:pt>
                <c:pt idx="145">
                  <c:v>138.259885634017</c:v>
                </c:pt>
                <c:pt idx="146">
                  <c:v>137.35184363764901</c:v>
                </c:pt>
                <c:pt idx="147">
                  <c:v>133.75851336211599</c:v>
                </c:pt>
                <c:pt idx="148">
                  <c:v>129.391903226089</c:v>
                </c:pt>
                <c:pt idx="149">
                  <c:v>127.035953115925</c:v>
                </c:pt>
                <c:pt idx="150">
                  <c:v>127.54354717217301</c:v>
                </c:pt>
                <c:pt idx="151">
                  <c:v>128.81199019496199</c:v>
                </c:pt>
                <c:pt idx="152">
                  <c:v>128.61411909650201</c:v>
                </c:pt>
                <c:pt idx="153">
                  <c:v>126.695021423715</c:v>
                </c:pt>
                <c:pt idx="154">
                  <c:v>125.264979246366</c:v>
                </c:pt>
                <c:pt idx="155">
                  <c:v>125.15506788784</c:v>
                </c:pt>
                <c:pt idx="156">
                  <c:v>124.53584571962401</c:v>
                </c:pt>
                <c:pt idx="157">
                  <c:v>123.768169969661</c:v>
                </c:pt>
                <c:pt idx="158">
                  <c:v>123.358184882176</c:v>
                </c:pt>
                <c:pt idx="159">
                  <c:v>124.207261251834</c:v>
                </c:pt>
                <c:pt idx="160">
                  <c:v>124.518591116745</c:v>
                </c:pt>
                <c:pt idx="161">
                  <c:v>123.60322727761999</c:v>
                </c:pt>
                <c:pt idx="162">
                  <c:v>122.626764499987</c:v>
                </c:pt>
                <c:pt idx="163">
                  <c:v>123.01115243265799</c:v>
                </c:pt>
                <c:pt idx="164">
                  <c:v>124.62180545421199</c:v>
                </c:pt>
                <c:pt idx="165">
                  <c:v>125.558744772342</c:v>
                </c:pt>
                <c:pt idx="166">
                  <c:v>125.67724385226801</c:v>
                </c:pt>
                <c:pt idx="167">
                  <c:v>124.967481465654</c:v>
                </c:pt>
                <c:pt idx="168">
                  <c:v>123.933013450749</c:v>
                </c:pt>
                <c:pt idx="169">
                  <c:v>122.198413732849</c:v>
                </c:pt>
                <c:pt idx="170">
                  <c:v>122.611084200565</c:v>
                </c:pt>
                <c:pt idx="171">
                  <c:v>123.17522451818</c:v>
                </c:pt>
                <c:pt idx="172">
                  <c:v>124.77274823139</c:v>
                </c:pt>
                <c:pt idx="173">
                  <c:v>125.111705811687</c:v>
                </c:pt>
                <c:pt idx="174">
                  <c:v>126.018435662494</c:v>
                </c:pt>
                <c:pt idx="175">
                  <c:v>127.031177366666</c:v>
                </c:pt>
                <c:pt idx="176">
                  <c:v>128.558438324522</c:v>
                </c:pt>
                <c:pt idx="177">
                  <c:v>130.67906089865099</c:v>
                </c:pt>
                <c:pt idx="178">
                  <c:v>131.94953936692499</c:v>
                </c:pt>
                <c:pt idx="179">
                  <c:v>132.52025398411601</c:v>
                </c:pt>
                <c:pt idx="180">
                  <c:v>130.79525689713699</c:v>
                </c:pt>
                <c:pt idx="181">
                  <c:v>128.761278111199</c:v>
                </c:pt>
                <c:pt idx="182">
                  <c:v>128.284207062316</c:v>
                </c:pt>
                <c:pt idx="183">
                  <c:v>130.21967152595701</c:v>
                </c:pt>
                <c:pt idx="184">
                  <c:v>133.16950462784601</c:v>
                </c:pt>
                <c:pt idx="185">
                  <c:v>135.95037411050799</c:v>
                </c:pt>
                <c:pt idx="186">
                  <c:v>137.42760026211499</c:v>
                </c:pt>
                <c:pt idx="187">
                  <c:v>138.29932618837501</c:v>
                </c:pt>
                <c:pt idx="188">
                  <c:v>139.02791526033201</c:v>
                </c:pt>
                <c:pt idx="189">
                  <c:v>139.67161280373799</c:v>
                </c:pt>
                <c:pt idx="190">
                  <c:v>140.48623348092201</c:v>
                </c:pt>
                <c:pt idx="191">
                  <c:v>141.979056973746</c:v>
                </c:pt>
                <c:pt idx="192">
                  <c:v>143.97258200058499</c:v>
                </c:pt>
                <c:pt idx="193">
                  <c:v>144.63281514776801</c:v>
                </c:pt>
                <c:pt idx="194">
                  <c:v>144.677800558738</c:v>
                </c:pt>
                <c:pt idx="195">
                  <c:v>144.81245367042601</c:v>
                </c:pt>
                <c:pt idx="196">
                  <c:v>146.927776672709</c:v>
                </c:pt>
                <c:pt idx="197">
                  <c:v>149.59426846947201</c:v>
                </c:pt>
                <c:pt idx="198">
                  <c:v>152.41908186215301</c:v>
                </c:pt>
                <c:pt idx="199">
                  <c:v>153.89509249485201</c:v>
                </c:pt>
                <c:pt idx="200">
                  <c:v>155.019145331956</c:v>
                </c:pt>
                <c:pt idx="201">
                  <c:v>155.40730472741399</c:v>
                </c:pt>
                <c:pt idx="202">
                  <c:v>156.179308766904</c:v>
                </c:pt>
                <c:pt idx="203">
                  <c:v>156.93479166909401</c:v>
                </c:pt>
                <c:pt idx="204">
                  <c:v>158.17676615703701</c:v>
                </c:pt>
                <c:pt idx="205">
                  <c:v>158.86040325167201</c:v>
                </c:pt>
                <c:pt idx="206">
                  <c:v>159.83167466857299</c:v>
                </c:pt>
                <c:pt idx="207">
                  <c:v>161.00464378913401</c:v>
                </c:pt>
                <c:pt idx="208">
                  <c:v>163.266435596695</c:v>
                </c:pt>
                <c:pt idx="209">
                  <c:v>165.69341710886701</c:v>
                </c:pt>
                <c:pt idx="210">
                  <c:v>167.84632421180399</c:v>
                </c:pt>
                <c:pt idx="211">
                  <c:v>168.89085359580301</c:v>
                </c:pt>
                <c:pt idx="212">
                  <c:v>169.114896867384</c:v>
                </c:pt>
                <c:pt idx="213">
                  <c:v>168.31885287259999</c:v>
                </c:pt>
                <c:pt idx="214">
                  <c:v>168.565262380711</c:v>
                </c:pt>
                <c:pt idx="215">
                  <c:v>169.616918334178</c:v>
                </c:pt>
                <c:pt idx="216">
                  <c:v>172.325021440521</c:v>
                </c:pt>
                <c:pt idx="217">
                  <c:v>173.280537631041</c:v>
                </c:pt>
                <c:pt idx="218">
                  <c:v>173.72794634289599</c:v>
                </c:pt>
                <c:pt idx="219">
                  <c:v>173.001398497785</c:v>
                </c:pt>
                <c:pt idx="220">
                  <c:v>174.711529692765</c:v>
                </c:pt>
                <c:pt idx="221">
                  <c:v>177.13216499471901</c:v>
                </c:pt>
                <c:pt idx="222">
                  <c:v>181.29317841825301</c:v>
                </c:pt>
                <c:pt idx="223">
                  <c:v>183.44094751331099</c:v>
                </c:pt>
                <c:pt idx="224">
                  <c:v>184.813454376354</c:v>
                </c:pt>
                <c:pt idx="225">
                  <c:v>183.77526565351801</c:v>
                </c:pt>
                <c:pt idx="226">
                  <c:v>183.46705682130801</c:v>
                </c:pt>
                <c:pt idx="227">
                  <c:v>185.41172631187999</c:v>
                </c:pt>
                <c:pt idx="228">
                  <c:v>189.84555256091099</c:v>
                </c:pt>
                <c:pt idx="229">
                  <c:v>195.28486093136101</c:v>
                </c:pt>
                <c:pt idx="230">
                  <c:v>198.37028250598999</c:v>
                </c:pt>
                <c:pt idx="231">
                  <c:v>200.264345947348</c:v>
                </c:pt>
                <c:pt idx="232">
                  <c:v>202.965238183157</c:v>
                </c:pt>
                <c:pt idx="233">
                  <c:v>208.470983971137</c:v>
                </c:pt>
                <c:pt idx="234">
                  <c:v>212.209104495568</c:v>
                </c:pt>
                <c:pt idx="235">
                  <c:v>211.65515018641</c:v>
                </c:pt>
                <c:pt idx="236">
                  <c:v>208.46696946030599</c:v>
                </c:pt>
                <c:pt idx="237">
                  <c:v>206.73187600438001</c:v>
                </c:pt>
                <c:pt idx="238">
                  <c:v>209.42761554682599</c:v>
                </c:pt>
                <c:pt idx="239">
                  <c:v>213.21677881776299</c:v>
                </c:pt>
                <c:pt idx="240">
                  <c:v>215.40214531897499</c:v>
                </c:pt>
                <c:pt idx="241">
                  <c:v>212.17831891747699</c:v>
                </c:pt>
                <c:pt idx="242">
                  <c:v>208.184940218875</c:v>
                </c:pt>
                <c:pt idx="243">
                  <c:v>207.797234325663</c:v>
                </c:pt>
                <c:pt idx="244">
                  <c:v>211.15893071123199</c:v>
                </c:pt>
                <c:pt idx="245">
                  <c:v>217.19791682235899</c:v>
                </c:pt>
                <c:pt idx="246">
                  <c:v>219.22187195283499</c:v>
                </c:pt>
                <c:pt idx="247">
                  <c:v>219.26033940641599</c:v>
                </c:pt>
                <c:pt idx="248">
                  <c:v>216.81400112351901</c:v>
                </c:pt>
                <c:pt idx="249">
                  <c:v>217.58955075045</c:v>
                </c:pt>
                <c:pt idx="250">
                  <c:v>220.047149930469</c:v>
                </c:pt>
                <c:pt idx="251">
                  <c:v>223.46039363880001</c:v>
                </c:pt>
                <c:pt idx="252">
                  <c:v>224.92701465767999</c:v>
                </c:pt>
                <c:pt idx="253">
                  <c:v>223.920807391382</c:v>
                </c:pt>
                <c:pt idx="254">
                  <c:v>222.89039939459099</c:v>
                </c:pt>
                <c:pt idx="255">
                  <c:v>222.82974930659299</c:v>
                </c:pt>
                <c:pt idx="256">
                  <c:v>224.11185892285599</c:v>
                </c:pt>
                <c:pt idx="257">
                  <c:v>225.517759522539</c:v>
                </c:pt>
                <c:pt idx="258">
                  <c:v>227.43306317729699</c:v>
                </c:pt>
                <c:pt idx="259">
                  <c:v>230.20346281066099</c:v>
                </c:pt>
                <c:pt idx="260">
                  <c:v>231.36741168932099</c:v>
                </c:pt>
                <c:pt idx="261">
                  <c:v>230.852481974574</c:v>
                </c:pt>
                <c:pt idx="262">
                  <c:v>228.804276033577</c:v>
                </c:pt>
                <c:pt idx="263">
                  <c:v>229.12880287004199</c:v>
                </c:pt>
                <c:pt idx="264">
                  <c:v>231.038719509609</c:v>
                </c:pt>
                <c:pt idx="265">
                  <c:v>234.69417080626999</c:v>
                </c:pt>
                <c:pt idx="266">
                  <c:v>236.12282639838301</c:v>
                </c:pt>
                <c:pt idx="267">
                  <c:v>236.27268846711101</c:v>
                </c:pt>
                <c:pt idx="268">
                  <c:v>234.40107009499201</c:v>
                </c:pt>
                <c:pt idx="269">
                  <c:v>233.72968144557299</c:v>
                </c:pt>
                <c:pt idx="270">
                  <c:v>233.47769643792401</c:v>
                </c:pt>
                <c:pt idx="271">
                  <c:v>235.63652696052401</c:v>
                </c:pt>
                <c:pt idx="272">
                  <c:v>238.77546202967099</c:v>
                </c:pt>
                <c:pt idx="273">
                  <c:v>244.16424423280199</c:v>
                </c:pt>
                <c:pt idx="274">
                  <c:v>247.28867725818299</c:v>
                </c:pt>
                <c:pt idx="275">
                  <c:v>248.691122197624</c:v>
                </c:pt>
                <c:pt idx="276">
                  <c:v>247.25008698759299</c:v>
                </c:pt>
                <c:pt idx="277">
                  <c:v>247.27458484225599</c:v>
                </c:pt>
                <c:pt idx="278">
                  <c:v>249.050528349508</c:v>
                </c:pt>
                <c:pt idx="279">
                  <c:v>253.40012703609599</c:v>
                </c:pt>
                <c:pt idx="280">
                  <c:v>256.93512258397902</c:v>
                </c:pt>
                <c:pt idx="281">
                  <c:v>261.77632387765499</c:v>
                </c:pt>
                <c:pt idx="282">
                  <c:v>264.73043040641801</c:v>
                </c:pt>
                <c:pt idx="283">
                  <c:v>269.19136484995801</c:v>
                </c:pt>
                <c:pt idx="284">
                  <c:v>270.03440843643301</c:v>
                </c:pt>
                <c:pt idx="285">
                  <c:v>275.344891897075</c:v>
                </c:pt>
                <c:pt idx="286">
                  <c:v>279.16277966228898</c:v>
                </c:pt>
                <c:pt idx="287">
                  <c:v>283.21597639954598</c:v>
                </c:pt>
                <c:pt idx="288">
                  <c:v>282.76033849356003</c:v>
                </c:pt>
                <c:pt idx="289">
                  <c:v>283.83974521379702</c:v>
                </c:pt>
                <c:pt idx="290">
                  <c:v>287.46175935319002</c:v>
                </c:pt>
                <c:pt idx="291">
                  <c:v>294.31144927519898</c:v>
                </c:pt>
                <c:pt idx="292">
                  <c:v>299.74804086841402</c:v>
                </c:pt>
                <c:pt idx="293">
                  <c:v>301.65185537360099</c:v>
                </c:pt>
                <c:pt idx="294">
                  <c:v>301.172301944004</c:v>
                </c:pt>
                <c:pt idx="295">
                  <c:v>301.17217453481101</c:v>
                </c:pt>
                <c:pt idx="296">
                  <c:v>300.667358719959</c:v>
                </c:pt>
                <c:pt idx="297">
                  <c:v>302.53218773088099</c:v>
                </c:pt>
                <c:pt idx="298">
                  <c:v>303.12553255879101</c:v>
                </c:pt>
                <c:pt idx="299">
                  <c:v>302.670046741833</c:v>
                </c:pt>
                <c:pt idx="300">
                  <c:v>301.85074239197598</c:v>
                </c:pt>
                <c:pt idx="301">
                  <c:v>300.58091493931198</c:v>
                </c:pt>
                <c:pt idx="302">
                  <c:v>302.28362482233302</c:v>
                </c:pt>
                <c:pt idx="303">
                  <c:v>302.63162600933498</c:v>
                </c:pt>
                <c:pt idx="304">
                  <c:v>306.88669128083302</c:v>
                </c:pt>
                <c:pt idx="305">
                  <c:v>307.64067269193703</c:v>
                </c:pt>
                <c:pt idx="306">
                  <c:v>312.07441901911301</c:v>
                </c:pt>
                <c:pt idx="307">
                  <c:v>314.346650765216</c:v>
                </c:pt>
                <c:pt idx="308">
                  <c:v>316.917089941185</c:v>
                </c:pt>
                <c:pt idx="309">
                  <c:v>317.01740134796103</c:v>
                </c:pt>
                <c:pt idx="310">
                  <c:v>316.50500721093903</c:v>
                </c:pt>
                <c:pt idx="311">
                  <c:v>313.13748709176798</c:v>
                </c:pt>
                <c:pt idx="312">
                  <c:v>313.77837444758501</c:v>
                </c:pt>
                <c:pt idx="313">
                  <c:v>315.340171253432</c:v>
                </c:pt>
                <c:pt idx="314">
                  <c:v>318.71382029247502</c:v>
                </c:pt>
                <c:pt idx="315">
                  <c:v>318.98486726668102</c:v>
                </c:pt>
                <c:pt idx="316">
                  <c:v>319.28431366848099</c:v>
                </c:pt>
                <c:pt idx="317">
                  <c:v>315.80264971158698</c:v>
                </c:pt>
                <c:pt idx="318">
                  <c:v>316.11307141619602</c:v>
                </c:pt>
                <c:pt idx="319">
                  <c:v>320.40221620906198</c:v>
                </c:pt>
                <c:pt idx="320">
                  <c:v>324.78698659972599</c:v>
                </c:pt>
                <c:pt idx="321">
                  <c:v>326.71705053606701</c:v>
                </c:pt>
                <c:pt idx="322">
                  <c:v>325.59481294278299</c:v>
                </c:pt>
                <c:pt idx="323">
                  <c:v>321.29837521211499</c:v>
                </c:pt>
                <c:pt idx="324">
                  <c:v>321.62605357901901</c:v>
                </c:pt>
                <c:pt idx="325">
                  <c:v>325.56230276955301</c:v>
                </c:pt>
                <c:pt idx="326">
                  <c:v>329.68897580105499</c:v>
                </c:pt>
                <c:pt idx="327">
                  <c:v>330.61090779254698</c:v>
                </c:pt>
                <c:pt idx="328">
                  <c:v>328.71399881116503</c:v>
                </c:pt>
                <c:pt idx="329">
                  <c:v>326.00093007270902</c:v>
                </c:pt>
                <c:pt idx="330">
                  <c:v>324.63650414123498</c:v>
                </c:pt>
                <c:pt idx="331">
                  <c:v>325.13127709894502</c:v>
                </c:pt>
                <c:pt idx="332">
                  <c:v>325.85085620269899</c:v>
                </c:pt>
                <c:pt idx="333">
                  <c:v>326.23984559173601</c:v>
                </c:pt>
                <c:pt idx="334">
                  <c:v>326.92812904854799</c:v>
                </c:pt>
                <c:pt idx="335">
                  <c:v>325.78870293404998</c:v>
                </c:pt>
                <c:pt idx="336">
                  <c:v>330.02896754426899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53-4CAE-9E4E-371B01E9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6053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Segment'!$K$6:$K$366</c:f>
              <c:numCache>
                <c:formatCode>[$-409]mmm\-yy;@</c:formatCode>
                <c:ptCount val="361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</c:numCache>
            </c:numRef>
          </c:xVal>
          <c:yVal>
            <c:numRef>
              <c:f>'U.S. VW - By Segment'!$L$6:$L$366</c:f>
              <c:numCache>
                <c:formatCode>0</c:formatCode>
                <c:ptCount val="361"/>
                <c:pt idx="0">
                  <c:v>64.434482964380194</c:v>
                </c:pt>
                <c:pt idx="1">
                  <c:v>63.9711907353051</c:v>
                </c:pt>
                <c:pt idx="2">
                  <c:v>63.657660161681001</c:v>
                </c:pt>
                <c:pt idx="3">
                  <c:v>63.684066750568697</c:v>
                </c:pt>
                <c:pt idx="4">
                  <c:v>63.513240008492502</c:v>
                </c:pt>
                <c:pt idx="5">
                  <c:v>63.726750367420799</c:v>
                </c:pt>
                <c:pt idx="6">
                  <c:v>63.8194579870854</c:v>
                </c:pt>
                <c:pt idx="7">
                  <c:v>63.545888361110499</c:v>
                </c:pt>
                <c:pt idx="8">
                  <c:v>63.314647974612001</c:v>
                </c:pt>
                <c:pt idx="9">
                  <c:v>62.8561609081843</c:v>
                </c:pt>
                <c:pt idx="10">
                  <c:v>64.429136795769296</c:v>
                </c:pt>
                <c:pt idx="11">
                  <c:v>66.964221741333404</c:v>
                </c:pt>
                <c:pt idx="12">
                  <c:v>70.371524644828995</c:v>
                </c:pt>
                <c:pt idx="13">
                  <c:v>71.875605964679806</c:v>
                </c:pt>
                <c:pt idx="14">
                  <c:v>72.327116564952803</c:v>
                </c:pt>
                <c:pt idx="15">
                  <c:v>71.841812114861</c:v>
                </c:pt>
                <c:pt idx="16">
                  <c:v>72.0859766211221</c:v>
                </c:pt>
                <c:pt idx="17">
                  <c:v>72.574873829732397</c:v>
                </c:pt>
                <c:pt idx="18">
                  <c:v>73.460168827883194</c:v>
                </c:pt>
                <c:pt idx="19">
                  <c:v>73.623514563594497</c:v>
                </c:pt>
                <c:pt idx="20">
                  <c:v>74.675410983005804</c:v>
                </c:pt>
                <c:pt idx="21">
                  <c:v>75.588995280000503</c:v>
                </c:pt>
                <c:pt idx="22">
                  <c:v>79.041329339327007</c:v>
                </c:pt>
                <c:pt idx="23">
                  <c:v>81.5487022116221</c:v>
                </c:pt>
                <c:pt idx="24">
                  <c:v>85.667840851641003</c:v>
                </c:pt>
                <c:pt idx="25">
                  <c:v>84.476671829461296</c:v>
                </c:pt>
                <c:pt idx="26">
                  <c:v>82.948617791513499</c:v>
                </c:pt>
                <c:pt idx="27">
                  <c:v>81.028866287120294</c:v>
                </c:pt>
                <c:pt idx="28">
                  <c:v>83.191198899519193</c:v>
                </c:pt>
                <c:pt idx="29">
                  <c:v>86.408320479206495</c:v>
                </c:pt>
                <c:pt idx="30">
                  <c:v>87.130868623998694</c:v>
                </c:pt>
                <c:pt idx="31">
                  <c:v>87.138795327368399</c:v>
                </c:pt>
                <c:pt idx="32">
                  <c:v>86.496299370609194</c:v>
                </c:pt>
                <c:pt idx="33">
                  <c:v>87.728716976001706</c:v>
                </c:pt>
                <c:pt idx="34">
                  <c:v>88.021146398707998</c:v>
                </c:pt>
                <c:pt idx="35">
                  <c:v>87.960356488667799</c:v>
                </c:pt>
                <c:pt idx="36">
                  <c:v>87.423430603986304</c:v>
                </c:pt>
                <c:pt idx="37">
                  <c:v>86.336555443435401</c:v>
                </c:pt>
                <c:pt idx="38">
                  <c:v>84.705912628520693</c:v>
                </c:pt>
                <c:pt idx="39">
                  <c:v>83.268423822910506</c:v>
                </c:pt>
                <c:pt idx="40">
                  <c:v>83.136013442416598</c:v>
                </c:pt>
                <c:pt idx="41">
                  <c:v>84.916692091576905</c:v>
                </c:pt>
                <c:pt idx="42">
                  <c:v>86.816514720221903</c:v>
                </c:pt>
                <c:pt idx="43">
                  <c:v>88.8933055147576</c:v>
                </c:pt>
                <c:pt idx="44">
                  <c:v>89.455805888174595</c:v>
                </c:pt>
                <c:pt idx="45">
                  <c:v>90.195531136555402</c:v>
                </c:pt>
                <c:pt idx="46">
                  <c:v>90.395843819067295</c:v>
                </c:pt>
                <c:pt idx="47">
                  <c:v>90.796976816466795</c:v>
                </c:pt>
                <c:pt idx="48">
                  <c:v>91.547954665101898</c:v>
                </c:pt>
                <c:pt idx="49">
                  <c:v>88.622514820489101</c:v>
                </c:pt>
                <c:pt idx="50">
                  <c:v>86.162428644600595</c:v>
                </c:pt>
                <c:pt idx="51">
                  <c:v>84.207060565316098</c:v>
                </c:pt>
                <c:pt idx="52">
                  <c:v>87.637090058464807</c:v>
                </c:pt>
                <c:pt idx="53">
                  <c:v>91.764213426434793</c:v>
                </c:pt>
                <c:pt idx="54">
                  <c:v>94.720400255192203</c:v>
                </c:pt>
                <c:pt idx="55">
                  <c:v>96.395762171621598</c:v>
                </c:pt>
                <c:pt idx="56">
                  <c:v>97.973512467808405</c:v>
                </c:pt>
                <c:pt idx="57">
                  <c:v>99.575522526372794</c:v>
                </c:pt>
                <c:pt idx="58">
                  <c:v>100.346698893099</c:v>
                </c:pt>
                <c:pt idx="59">
                  <c:v>100</c:v>
                </c:pt>
                <c:pt idx="60">
                  <c:v>99.715568515161806</c:v>
                </c:pt>
                <c:pt idx="61">
                  <c:v>98.932726205937499</c:v>
                </c:pt>
                <c:pt idx="62">
                  <c:v>98.833537293283598</c:v>
                </c:pt>
                <c:pt idx="63">
                  <c:v>98.925832812620101</c:v>
                </c:pt>
                <c:pt idx="64">
                  <c:v>99.445863353441894</c:v>
                </c:pt>
                <c:pt idx="65">
                  <c:v>99.861757641062297</c:v>
                </c:pt>
                <c:pt idx="66">
                  <c:v>100.565787206425</c:v>
                </c:pt>
                <c:pt idx="67">
                  <c:v>100.797309228088</c:v>
                </c:pt>
                <c:pt idx="68">
                  <c:v>100.629413862871</c:v>
                </c:pt>
                <c:pt idx="69">
                  <c:v>98.828247359799207</c:v>
                </c:pt>
                <c:pt idx="70">
                  <c:v>97.133900246285705</c:v>
                </c:pt>
                <c:pt idx="71">
                  <c:v>95.509137776782197</c:v>
                </c:pt>
                <c:pt idx="72">
                  <c:v>96.111292526717605</c:v>
                </c:pt>
                <c:pt idx="73">
                  <c:v>97.159442995407503</c:v>
                </c:pt>
                <c:pt idx="74">
                  <c:v>98.126421398116904</c:v>
                </c:pt>
                <c:pt idx="75">
                  <c:v>97.363525405517805</c:v>
                </c:pt>
                <c:pt idx="76">
                  <c:v>96.992511194606493</c:v>
                </c:pt>
                <c:pt idx="77">
                  <c:v>97.133348052650007</c:v>
                </c:pt>
                <c:pt idx="78">
                  <c:v>98.021070777024804</c:v>
                </c:pt>
                <c:pt idx="79">
                  <c:v>98.390654103976402</c:v>
                </c:pt>
                <c:pt idx="80">
                  <c:v>98.669962925382904</c:v>
                </c:pt>
                <c:pt idx="81">
                  <c:v>99.016379934968896</c:v>
                </c:pt>
                <c:pt idx="82">
                  <c:v>100.491443920333</c:v>
                </c:pt>
                <c:pt idx="83">
                  <c:v>102.416698300498</c:v>
                </c:pt>
                <c:pt idx="84">
                  <c:v>105.261942967933</c:v>
                </c:pt>
                <c:pt idx="85">
                  <c:v>106.341898296542</c:v>
                </c:pt>
                <c:pt idx="86">
                  <c:v>106.558051534307</c:v>
                </c:pt>
                <c:pt idx="87">
                  <c:v>104.976823975304</c:v>
                </c:pt>
                <c:pt idx="88">
                  <c:v>105.381928769404</c:v>
                </c:pt>
                <c:pt idx="89">
                  <c:v>105.39380182338</c:v>
                </c:pt>
                <c:pt idx="90">
                  <c:v>105.879835494201</c:v>
                </c:pt>
                <c:pt idx="91">
                  <c:v>103.746695171314</c:v>
                </c:pt>
                <c:pt idx="92">
                  <c:v>102.620873338736</c:v>
                </c:pt>
                <c:pt idx="93">
                  <c:v>102.338524712591</c:v>
                </c:pt>
                <c:pt idx="94">
                  <c:v>103.146206641964</c:v>
                </c:pt>
                <c:pt idx="95">
                  <c:v>104.16607970923</c:v>
                </c:pt>
                <c:pt idx="96">
                  <c:v>104.80017252371999</c:v>
                </c:pt>
                <c:pt idx="97">
                  <c:v>108.40781636718199</c:v>
                </c:pt>
                <c:pt idx="98">
                  <c:v>110.720211209493</c:v>
                </c:pt>
                <c:pt idx="99">
                  <c:v>113.628501544703</c:v>
                </c:pt>
                <c:pt idx="100">
                  <c:v>113.87716535606801</c:v>
                </c:pt>
                <c:pt idx="101">
                  <c:v>116.413625027443</c:v>
                </c:pt>
                <c:pt idx="102">
                  <c:v>118.98435236772799</c:v>
                </c:pt>
                <c:pt idx="103">
                  <c:v>121.76220120071</c:v>
                </c:pt>
                <c:pt idx="104">
                  <c:v>123.331887124768</c:v>
                </c:pt>
                <c:pt idx="105">
                  <c:v>124.293905918037</c:v>
                </c:pt>
                <c:pt idx="106">
                  <c:v>123.754121090027</c:v>
                </c:pt>
                <c:pt idx="107">
                  <c:v>123.403767116363</c:v>
                </c:pt>
                <c:pt idx="108">
                  <c:v>122.845884534398</c:v>
                </c:pt>
                <c:pt idx="109">
                  <c:v>126.149332720872</c:v>
                </c:pt>
                <c:pt idx="110">
                  <c:v>128.263002692887</c:v>
                </c:pt>
                <c:pt idx="111">
                  <c:v>130.36488568099799</c:v>
                </c:pt>
                <c:pt idx="112">
                  <c:v>129.83700525454199</c:v>
                </c:pt>
                <c:pt idx="113">
                  <c:v>130.63529072519901</c:v>
                </c:pt>
                <c:pt idx="114">
                  <c:v>132.37126784127699</c:v>
                </c:pt>
                <c:pt idx="115">
                  <c:v>134.20770308365499</c:v>
                </c:pt>
                <c:pt idx="116">
                  <c:v>136.356717007627</c:v>
                </c:pt>
                <c:pt idx="117">
                  <c:v>138.30182640219701</c:v>
                </c:pt>
                <c:pt idx="118">
                  <c:v>140.00220250044001</c:v>
                </c:pt>
                <c:pt idx="119">
                  <c:v>140.250830907421</c:v>
                </c:pt>
                <c:pt idx="120">
                  <c:v>140.537763895853</c:v>
                </c:pt>
                <c:pt idx="121">
                  <c:v>141.917013936134</c:v>
                </c:pt>
                <c:pt idx="122">
                  <c:v>144.95202132406499</c:v>
                </c:pt>
                <c:pt idx="123">
                  <c:v>147.51866517200099</c:v>
                </c:pt>
                <c:pt idx="124">
                  <c:v>149.43986751979801</c:v>
                </c:pt>
                <c:pt idx="125">
                  <c:v>151.12745474907899</c:v>
                </c:pt>
                <c:pt idx="126">
                  <c:v>153.28263539238699</c:v>
                </c:pt>
                <c:pt idx="127">
                  <c:v>154.89062717445699</c:v>
                </c:pt>
                <c:pt idx="128">
                  <c:v>154.81100203901499</c:v>
                </c:pt>
                <c:pt idx="129">
                  <c:v>154.74681179871001</c:v>
                </c:pt>
                <c:pt idx="130">
                  <c:v>155.97336354250501</c:v>
                </c:pt>
                <c:pt idx="131">
                  <c:v>159.53474022434801</c:v>
                </c:pt>
                <c:pt idx="132">
                  <c:v>162.14527994604799</c:v>
                </c:pt>
                <c:pt idx="133">
                  <c:v>163.94150549618601</c:v>
                </c:pt>
                <c:pt idx="134">
                  <c:v>163.72369881128799</c:v>
                </c:pt>
                <c:pt idx="135">
                  <c:v>165.21566859950701</c:v>
                </c:pt>
                <c:pt idx="136">
                  <c:v>166.85713963008601</c:v>
                </c:pt>
                <c:pt idx="137">
                  <c:v>169.60564228694699</c:v>
                </c:pt>
                <c:pt idx="138">
                  <c:v>171.49403164108</c:v>
                </c:pt>
                <c:pt idx="139">
                  <c:v>172.789906606751</c:v>
                </c:pt>
                <c:pt idx="140">
                  <c:v>173.137802301172</c:v>
                </c:pt>
                <c:pt idx="141">
                  <c:v>172.549526107221</c:v>
                </c:pt>
                <c:pt idx="142">
                  <c:v>172.630639354772</c:v>
                </c:pt>
                <c:pt idx="143">
                  <c:v>171.748357192291</c:v>
                </c:pt>
                <c:pt idx="144">
                  <c:v>170.50255520851599</c:v>
                </c:pt>
                <c:pt idx="145">
                  <c:v>163.91435486972301</c:v>
                </c:pt>
                <c:pt idx="146">
                  <c:v>157.88719530698799</c:v>
                </c:pt>
                <c:pt idx="147">
                  <c:v>152.446725616973</c:v>
                </c:pt>
                <c:pt idx="148">
                  <c:v>155.40969022634701</c:v>
                </c:pt>
                <c:pt idx="149">
                  <c:v>159.67973341394</c:v>
                </c:pt>
                <c:pt idx="150">
                  <c:v>163.333388611022</c:v>
                </c:pt>
                <c:pt idx="151">
                  <c:v>159.81203617180901</c:v>
                </c:pt>
                <c:pt idx="152">
                  <c:v>156.40218250996301</c:v>
                </c:pt>
                <c:pt idx="153">
                  <c:v>153.891142088301</c:v>
                </c:pt>
                <c:pt idx="154">
                  <c:v>153.04260768138701</c:v>
                </c:pt>
                <c:pt idx="155">
                  <c:v>151.24709594756499</c:v>
                </c:pt>
                <c:pt idx="156">
                  <c:v>149.91309322644599</c:v>
                </c:pt>
                <c:pt idx="157">
                  <c:v>146.99573194730499</c:v>
                </c:pt>
                <c:pt idx="158">
                  <c:v>142.22282685471501</c:v>
                </c:pt>
                <c:pt idx="159">
                  <c:v>135.01862670210301</c:v>
                </c:pt>
                <c:pt idx="160">
                  <c:v>125.417916741713</c:v>
                </c:pt>
                <c:pt idx="161">
                  <c:v>117.873863033904</c:v>
                </c:pt>
                <c:pt idx="162">
                  <c:v>112.426872421719</c:v>
                </c:pt>
                <c:pt idx="163">
                  <c:v>113.17340449483</c:v>
                </c:pt>
                <c:pt idx="164">
                  <c:v>114.008552629983</c:v>
                </c:pt>
                <c:pt idx="165">
                  <c:v>113.00291248987401</c:v>
                </c:pt>
                <c:pt idx="166">
                  <c:v>109.53981202953101</c:v>
                </c:pt>
                <c:pt idx="167">
                  <c:v>105.943555023782</c:v>
                </c:pt>
                <c:pt idx="168">
                  <c:v>105.13817555384099</c:v>
                </c:pt>
                <c:pt idx="169">
                  <c:v>106.37300954417999</c:v>
                </c:pt>
                <c:pt idx="170">
                  <c:v>109.76775383185399</c:v>
                </c:pt>
                <c:pt idx="171">
                  <c:v>114.251148523232</c:v>
                </c:pt>
                <c:pt idx="172">
                  <c:v>117.445314158982</c:v>
                </c:pt>
                <c:pt idx="173">
                  <c:v>117.933731499676</c:v>
                </c:pt>
                <c:pt idx="174">
                  <c:v>116.39839484282599</c:v>
                </c:pt>
                <c:pt idx="175">
                  <c:v>115.88271756065301</c:v>
                </c:pt>
                <c:pt idx="176">
                  <c:v>116.596634972065</c:v>
                </c:pt>
                <c:pt idx="177">
                  <c:v>118.114334987977</c:v>
                </c:pt>
                <c:pt idx="178">
                  <c:v>117.733053352388</c:v>
                </c:pt>
                <c:pt idx="179">
                  <c:v>118.613278842966</c:v>
                </c:pt>
                <c:pt idx="180">
                  <c:v>119.589670043626</c:v>
                </c:pt>
                <c:pt idx="181">
                  <c:v>122.20031132803</c:v>
                </c:pt>
                <c:pt idx="182">
                  <c:v>121.67162285264401</c:v>
                </c:pt>
                <c:pt idx="183">
                  <c:v>120.57260688877599</c:v>
                </c:pt>
                <c:pt idx="184">
                  <c:v>118.985371079795</c:v>
                </c:pt>
                <c:pt idx="185">
                  <c:v>119.493211409851</c:v>
                </c:pt>
                <c:pt idx="186">
                  <c:v>118.413459265238</c:v>
                </c:pt>
                <c:pt idx="187">
                  <c:v>118.212872121876</c:v>
                </c:pt>
                <c:pt idx="188">
                  <c:v>118.62186609290301</c:v>
                </c:pt>
                <c:pt idx="189">
                  <c:v>121.416610755787</c:v>
                </c:pt>
                <c:pt idx="190">
                  <c:v>124.06810966027</c:v>
                </c:pt>
                <c:pt idx="191">
                  <c:v>126.171402566393</c:v>
                </c:pt>
                <c:pt idx="192">
                  <c:v>126.945395194851</c:v>
                </c:pt>
                <c:pt idx="193">
                  <c:v>127.245245261222</c:v>
                </c:pt>
                <c:pt idx="194">
                  <c:v>125.495631558799</c:v>
                </c:pt>
                <c:pt idx="195">
                  <c:v>124.871726478524</c:v>
                </c:pt>
                <c:pt idx="196">
                  <c:v>123.714108478836</c:v>
                </c:pt>
                <c:pt idx="197">
                  <c:v>125.284882275154</c:v>
                </c:pt>
                <c:pt idx="198">
                  <c:v>126.26016547710501</c:v>
                </c:pt>
                <c:pt idx="199">
                  <c:v>127.77783943048701</c:v>
                </c:pt>
                <c:pt idx="200">
                  <c:v>127.56205383407401</c:v>
                </c:pt>
                <c:pt idx="201">
                  <c:v>128.280629848252</c:v>
                </c:pt>
                <c:pt idx="202">
                  <c:v>128.709274991245</c:v>
                </c:pt>
                <c:pt idx="203">
                  <c:v>130.20701297273399</c:v>
                </c:pt>
                <c:pt idx="204">
                  <c:v>129.97545585720599</c:v>
                </c:pt>
                <c:pt idx="205">
                  <c:v>130.32137373511401</c:v>
                </c:pt>
                <c:pt idx="206">
                  <c:v>130.95878530058999</c:v>
                </c:pt>
                <c:pt idx="207">
                  <c:v>132.543349342499</c:v>
                </c:pt>
                <c:pt idx="208">
                  <c:v>135.48187019943001</c:v>
                </c:pt>
                <c:pt idx="209">
                  <c:v>138.28441596949199</c:v>
                </c:pt>
                <c:pt idx="210">
                  <c:v>142.414764805945</c:v>
                </c:pt>
                <c:pt idx="211">
                  <c:v>144.081209429453</c:v>
                </c:pt>
                <c:pt idx="212">
                  <c:v>146.73013483827199</c:v>
                </c:pt>
                <c:pt idx="213">
                  <c:v>147.44202900690101</c:v>
                </c:pt>
                <c:pt idx="214">
                  <c:v>148.63342574878499</c:v>
                </c:pt>
                <c:pt idx="215">
                  <c:v>147.10235473634199</c:v>
                </c:pt>
                <c:pt idx="216">
                  <c:v>146.01425430792801</c:v>
                </c:pt>
                <c:pt idx="217">
                  <c:v>144.056247836198</c:v>
                </c:pt>
                <c:pt idx="218">
                  <c:v>144.301609105398</c:v>
                </c:pt>
                <c:pt idx="219">
                  <c:v>145.56392410660499</c:v>
                </c:pt>
                <c:pt idx="220">
                  <c:v>148.77866116873099</c:v>
                </c:pt>
                <c:pt idx="221">
                  <c:v>151.16074028402201</c:v>
                </c:pt>
                <c:pt idx="222">
                  <c:v>152.36073559308201</c:v>
                </c:pt>
                <c:pt idx="223">
                  <c:v>153.04800245133899</c:v>
                </c:pt>
                <c:pt idx="224">
                  <c:v>153.7691518062</c:v>
                </c:pt>
                <c:pt idx="225">
                  <c:v>155.13925678628701</c:v>
                </c:pt>
                <c:pt idx="226">
                  <c:v>156.021673914422</c:v>
                </c:pt>
                <c:pt idx="227">
                  <c:v>159.03446851720599</c:v>
                </c:pt>
                <c:pt idx="228">
                  <c:v>162.135001749097</c:v>
                </c:pt>
                <c:pt idx="229">
                  <c:v>166.56601337985401</c:v>
                </c:pt>
                <c:pt idx="230">
                  <c:v>165.95192203397801</c:v>
                </c:pt>
                <c:pt idx="231">
                  <c:v>166.926184415406</c:v>
                </c:pt>
                <c:pt idx="232">
                  <c:v>167.193279508291</c:v>
                </c:pt>
                <c:pt idx="233">
                  <c:v>170.12874926137999</c:v>
                </c:pt>
                <c:pt idx="234">
                  <c:v>170.622831915874</c:v>
                </c:pt>
                <c:pt idx="235">
                  <c:v>170.062162799861</c:v>
                </c:pt>
                <c:pt idx="236">
                  <c:v>170.34190708795401</c:v>
                </c:pt>
                <c:pt idx="237">
                  <c:v>169.463299350162</c:v>
                </c:pt>
                <c:pt idx="238">
                  <c:v>169.68210858595901</c:v>
                </c:pt>
                <c:pt idx="239">
                  <c:v>168.372281289228</c:v>
                </c:pt>
                <c:pt idx="240">
                  <c:v>167.93031650097501</c:v>
                </c:pt>
                <c:pt idx="241">
                  <c:v>165.62359435077801</c:v>
                </c:pt>
                <c:pt idx="242">
                  <c:v>164.11706961647599</c:v>
                </c:pt>
                <c:pt idx="243">
                  <c:v>163.17621634652201</c:v>
                </c:pt>
                <c:pt idx="244">
                  <c:v>166.04840276009301</c:v>
                </c:pt>
                <c:pt idx="245">
                  <c:v>169.577652933884</c:v>
                </c:pt>
                <c:pt idx="246">
                  <c:v>173.84200600596699</c:v>
                </c:pt>
                <c:pt idx="247">
                  <c:v>175.628467093815</c:v>
                </c:pt>
                <c:pt idx="248">
                  <c:v>176.29577687653901</c:v>
                </c:pt>
                <c:pt idx="249">
                  <c:v>177.65403939065999</c:v>
                </c:pt>
                <c:pt idx="250">
                  <c:v>177.88224752294701</c:v>
                </c:pt>
                <c:pt idx="251">
                  <c:v>177.37392685620901</c:v>
                </c:pt>
                <c:pt idx="252">
                  <c:v>174.281276636467</c:v>
                </c:pt>
                <c:pt idx="253">
                  <c:v>172.23420661619701</c:v>
                </c:pt>
                <c:pt idx="254">
                  <c:v>173.126380541565</c:v>
                </c:pt>
                <c:pt idx="255">
                  <c:v>177.727410907609</c:v>
                </c:pt>
                <c:pt idx="256">
                  <c:v>183.077897973126</c:v>
                </c:pt>
                <c:pt idx="257">
                  <c:v>186.829775529156</c:v>
                </c:pt>
                <c:pt idx="258">
                  <c:v>184.741545608938</c:v>
                </c:pt>
                <c:pt idx="259">
                  <c:v>182.86437497646901</c:v>
                </c:pt>
                <c:pt idx="260">
                  <c:v>181.82511344218301</c:v>
                </c:pt>
                <c:pt idx="261">
                  <c:v>185.476392807439</c:v>
                </c:pt>
                <c:pt idx="262">
                  <c:v>186.81279019914899</c:v>
                </c:pt>
                <c:pt idx="263">
                  <c:v>185.911745111138</c:v>
                </c:pt>
                <c:pt idx="264">
                  <c:v>182.941578219626</c:v>
                </c:pt>
                <c:pt idx="265">
                  <c:v>184.392853161982</c:v>
                </c:pt>
                <c:pt idx="266">
                  <c:v>188.387731180863</c:v>
                </c:pt>
                <c:pt idx="267">
                  <c:v>192.69864987877901</c:v>
                </c:pt>
                <c:pt idx="268">
                  <c:v>191.26520320367101</c:v>
                </c:pt>
                <c:pt idx="269">
                  <c:v>187.90077054609901</c:v>
                </c:pt>
                <c:pt idx="270">
                  <c:v>186.03169116513999</c:v>
                </c:pt>
                <c:pt idx="271">
                  <c:v>187.54186206420599</c:v>
                </c:pt>
                <c:pt idx="272">
                  <c:v>189.10083325848399</c:v>
                </c:pt>
                <c:pt idx="273">
                  <c:v>188.26717365313701</c:v>
                </c:pt>
                <c:pt idx="274">
                  <c:v>187.33663056113201</c:v>
                </c:pt>
                <c:pt idx="275">
                  <c:v>187.32958265112401</c:v>
                </c:pt>
                <c:pt idx="276">
                  <c:v>189.91009181965899</c:v>
                </c:pt>
                <c:pt idx="277">
                  <c:v>191.93971057889601</c:v>
                </c:pt>
                <c:pt idx="278">
                  <c:v>193.25056761881601</c:v>
                </c:pt>
                <c:pt idx="279">
                  <c:v>194.78093263979801</c:v>
                </c:pt>
                <c:pt idx="280">
                  <c:v>197.791365701172</c:v>
                </c:pt>
                <c:pt idx="281">
                  <c:v>201.77610274486801</c:v>
                </c:pt>
                <c:pt idx="282">
                  <c:v>203.570489550487</c:v>
                </c:pt>
                <c:pt idx="283">
                  <c:v>202.931583416655</c:v>
                </c:pt>
                <c:pt idx="284">
                  <c:v>201.11177881596299</c:v>
                </c:pt>
                <c:pt idx="285">
                  <c:v>198.91844046828399</c:v>
                </c:pt>
                <c:pt idx="286">
                  <c:v>197.993825467471</c:v>
                </c:pt>
                <c:pt idx="287">
                  <c:v>197.81836070226299</c:v>
                </c:pt>
                <c:pt idx="288">
                  <c:v>199.02033734278399</c:v>
                </c:pt>
                <c:pt idx="289">
                  <c:v>200.02976366809801</c:v>
                </c:pt>
                <c:pt idx="290">
                  <c:v>201.51994155177599</c:v>
                </c:pt>
                <c:pt idx="291">
                  <c:v>201.261629148309</c:v>
                </c:pt>
                <c:pt idx="292">
                  <c:v>198.604491010099</c:v>
                </c:pt>
                <c:pt idx="293">
                  <c:v>195.322382536351</c:v>
                </c:pt>
                <c:pt idx="294">
                  <c:v>194.14481795651301</c:v>
                </c:pt>
                <c:pt idx="295">
                  <c:v>195.65221948970699</c:v>
                </c:pt>
                <c:pt idx="296">
                  <c:v>197.16439797786501</c:v>
                </c:pt>
                <c:pt idx="297">
                  <c:v>199.173369595298</c:v>
                </c:pt>
                <c:pt idx="298">
                  <c:v>202.25043811020601</c:v>
                </c:pt>
                <c:pt idx="299">
                  <c:v>203.072854852793</c:v>
                </c:pt>
                <c:pt idx="300">
                  <c:v>202.93887382258899</c:v>
                </c:pt>
                <c:pt idx="301">
                  <c:v>200.84909572441501</c:v>
                </c:pt>
                <c:pt idx="302">
                  <c:v>204.15292936761099</c:v>
                </c:pt>
                <c:pt idx="303">
                  <c:v>206.64397655789301</c:v>
                </c:pt>
                <c:pt idx="304">
                  <c:v>208.932998559689</c:v>
                </c:pt>
                <c:pt idx="305">
                  <c:v>210.32157865607201</c:v>
                </c:pt>
                <c:pt idx="306">
                  <c:v>214.91310436948899</c:v>
                </c:pt>
                <c:pt idx="307">
                  <c:v>222.390401068665</c:v>
                </c:pt>
                <c:pt idx="308">
                  <c:v>226.90642751443599</c:v>
                </c:pt>
                <c:pt idx="309">
                  <c:v>228.787394262991</c:v>
                </c:pt>
                <c:pt idx="310">
                  <c:v>229.98348178058399</c:v>
                </c:pt>
                <c:pt idx="311">
                  <c:v>233.11618953784901</c:v>
                </c:pt>
                <c:pt idx="312">
                  <c:v>235.46467255329699</c:v>
                </c:pt>
                <c:pt idx="313">
                  <c:v>232.64303913281299</c:v>
                </c:pt>
                <c:pt idx="314">
                  <c:v>228.02125310683499</c:v>
                </c:pt>
                <c:pt idx="315">
                  <c:v>225.63701365172801</c:v>
                </c:pt>
                <c:pt idx="316">
                  <c:v>227.390895564104</c:v>
                </c:pt>
                <c:pt idx="317">
                  <c:v>229.20765600919901</c:v>
                </c:pt>
                <c:pt idx="318">
                  <c:v>232.096277630282</c:v>
                </c:pt>
                <c:pt idx="319">
                  <c:v>231.35606991259701</c:v>
                </c:pt>
                <c:pt idx="320">
                  <c:v>231.55251606568299</c:v>
                </c:pt>
                <c:pt idx="321">
                  <c:v>226.395525267056</c:v>
                </c:pt>
                <c:pt idx="322">
                  <c:v>227.39385539634301</c:v>
                </c:pt>
                <c:pt idx="323">
                  <c:v>228.699125275081</c:v>
                </c:pt>
                <c:pt idx="324">
                  <c:v>233.49244325889501</c:v>
                </c:pt>
                <c:pt idx="325">
                  <c:v>232.511217968751</c:v>
                </c:pt>
                <c:pt idx="326">
                  <c:v>228.48709080672299</c:v>
                </c:pt>
                <c:pt idx="327">
                  <c:v>226.37589961616001</c:v>
                </c:pt>
                <c:pt idx="328">
                  <c:v>228.06729870627299</c:v>
                </c:pt>
                <c:pt idx="329">
                  <c:v>234.68468729903401</c:v>
                </c:pt>
                <c:pt idx="330">
                  <c:v>236.360697276992</c:v>
                </c:pt>
                <c:pt idx="331">
                  <c:v>236.740482543441</c:v>
                </c:pt>
                <c:pt idx="332">
                  <c:v>230.32248529298801</c:v>
                </c:pt>
                <c:pt idx="333">
                  <c:v>224.90974632878201</c:v>
                </c:pt>
                <c:pt idx="334">
                  <c:v>216.406344961229</c:v>
                </c:pt>
                <c:pt idx="335">
                  <c:v>213.43313940279799</c:v>
                </c:pt>
                <c:pt idx="336">
                  <c:v>209.834481962794</c:v>
                </c:pt>
                <c:pt idx="337">
                  <c:v>211.06120599889101</c:v>
                </c:pt>
                <c:pt idx="338">
                  <c:v>208.984419119265</c:v>
                </c:pt>
                <c:pt idx="339">
                  <c:v>211.736943885805</c:v>
                </c:pt>
                <c:pt idx="340">
                  <c:v>210.68154779386401</c:v>
                </c:pt>
                <c:pt idx="341">
                  <c:v>210.69767614413101</c:v>
                </c:pt>
                <c:pt idx="342">
                  <c:v>207.46520125110499</c:v>
                </c:pt>
                <c:pt idx="343">
                  <c:v>207.07203963904399</c:v>
                </c:pt>
                <c:pt idx="344">
                  <c:v>208.22087380212199</c:v>
                </c:pt>
                <c:pt idx="345">
                  <c:v>211.130383401134</c:v>
                </c:pt>
                <c:pt idx="346">
                  <c:v>210.34847249291499</c:v>
                </c:pt>
                <c:pt idx="347">
                  <c:v>208.96729764045801</c:v>
                </c:pt>
                <c:pt idx="348">
                  <c:v>205.20804647409699</c:v>
                </c:pt>
                <c:pt idx="349">
                  <c:v>205.39807970632401</c:v>
                </c:pt>
                <c:pt idx="350">
                  <c:v>203.044502796236</c:v>
                </c:pt>
                <c:pt idx="351">
                  <c:v>201.08452593783099</c:v>
                </c:pt>
                <c:pt idx="352">
                  <c:v>197.748199204185</c:v>
                </c:pt>
                <c:pt idx="353">
                  <c:v>199.44674247954001</c:v>
                </c:pt>
                <c:pt idx="354">
                  <c:v>203.58781817486599</c:v>
                </c:pt>
                <c:pt idx="355">
                  <c:v>208.58976287836299</c:v>
                </c:pt>
                <c:pt idx="356">
                  <c:v>210.48713464362501</c:v>
                </c:pt>
                <c:pt idx="357">
                  <c:v>210.40123335712701</c:v>
                </c:pt>
                <c:pt idx="358">
                  <c:v>210.17745705267299</c:v>
                </c:pt>
                <c:pt idx="359">
                  <c:v>210.13113839851101</c:v>
                </c:pt>
                <c:pt idx="360">
                  <c:v>208.36003073442799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B2-43C3-8370-73798A8A9EB3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Segment'!$K$6:$K$366</c:f>
              <c:numCache>
                <c:formatCode>[$-409]mmm\-yy;@</c:formatCode>
                <c:ptCount val="361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</c:numCache>
            </c:numRef>
          </c:xVal>
          <c:yVal>
            <c:numRef>
              <c:f>'U.S. VW - By Segment'!$P$6:$P$366</c:f>
              <c:numCache>
                <c:formatCode>0</c:formatCode>
                <c:ptCount val="361"/>
                <c:pt idx="0">
                  <c:v>69.521037466675807</c:v>
                </c:pt>
                <c:pt idx="1">
                  <c:v>67.685701767651807</c:v>
                </c:pt>
                <c:pt idx="2">
                  <c:v>65.990640153405295</c:v>
                </c:pt>
                <c:pt idx="3">
                  <c:v>65.292074719018004</c:v>
                </c:pt>
                <c:pt idx="4">
                  <c:v>64.281500541602597</c:v>
                </c:pt>
                <c:pt idx="5">
                  <c:v>65.324455403863595</c:v>
                </c:pt>
                <c:pt idx="6">
                  <c:v>66.584508180222599</c:v>
                </c:pt>
                <c:pt idx="7">
                  <c:v>68.206258894110306</c:v>
                </c:pt>
                <c:pt idx="8">
                  <c:v>68.290237280854598</c:v>
                </c:pt>
                <c:pt idx="9">
                  <c:v>68.090719897016896</c:v>
                </c:pt>
                <c:pt idx="10">
                  <c:v>67.281096315359207</c:v>
                </c:pt>
                <c:pt idx="11">
                  <c:v>67.674867654968494</c:v>
                </c:pt>
                <c:pt idx="12">
                  <c:v>67.64410916333</c:v>
                </c:pt>
                <c:pt idx="13">
                  <c:v>68.796379404653294</c:v>
                </c:pt>
                <c:pt idx="14">
                  <c:v>68.499342222984595</c:v>
                </c:pt>
                <c:pt idx="15">
                  <c:v>68.892447585946101</c:v>
                </c:pt>
                <c:pt idx="16">
                  <c:v>69.405078749206794</c:v>
                </c:pt>
                <c:pt idx="17">
                  <c:v>70.098111874196206</c:v>
                </c:pt>
                <c:pt idx="18">
                  <c:v>70.999785247409903</c:v>
                </c:pt>
                <c:pt idx="19">
                  <c:v>71.474620958918095</c:v>
                </c:pt>
                <c:pt idx="20">
                  <c:v>73.664617375550705</c:v>
                </c:pt>
                <c:pt idx="21">
                  <c:v>75.381449128276202</c:v>
                </c:pt>
                <c:pt idx="22">
                  <c:v>76.423870561119102</c:v>
                </c:pt>
                <c:pt idx="23">
                  <c:v>77.290353617216894</c:v>
                </c:pt>
                <c:pt idx="24">
                  <c:v>78.0922207092365</c:v>
                </c:pt>
                <c:pt idx="25">
                  <c:v>79.693679408736202</c:v>
                </c:pt>
                <c:pt idx="26">
                  <c:v>79.681383635923197</c:v>
                </c:pt>
                <c:pt idx="27">
                  <c:v>79.6242162807483</c:v>
                </c:pt>
                <c:pt idx="28">
                  <c:v>78.835313990586997</c:v>
                </c:pt>
                <c:pt idx="29">
                  <c:v>79.237560110907694</c:v>
                </c:pt>
                <c:pt idx="30">
                  <c:v>80.289530012826802</c:v>
                </c:pt>
                <c:pt idx="31">
                  <c:v>81.676748196081306</c:v>
                </c:pt>
                <c:pt idx="32">
                  <c:v>81.623297355932607</c:v>
                </c:pt>
                <c:pt idx="33">
                  <c:v>79.834210010484796</c:v>
                </c:pt>
                <c:pt idx="34">
                  <c:v>80.151305708431707</c:v>
                </c:pt>
                <c:pt idx="35">
                  <c:v>80.850499170827803</c:v>
                </c:pt>
                <c:pt idx="36">
                  <c:v>83.034233440244904</c:v>
                </c:pt>
                <c:pt idx="37">
                  <c:v>81.380020418353297</c:v>
                </c:pt>
                <c:pt idx="38">
                  <c:v>80.6956579516754</c:v>
                </c:pt>
                <c:pt idx="39">
                  <c:v>80.297386216169798</c:v>
                </c:pt>
                <c:pt idx="40">
                  <c:v>81.523970904405601</c:v>
                </c:pt>
                <c:pt idx="41">
                  <c:v>83.011484873703395</c:v>
                </c:pt>
                <c:pt idx="42">
                  <c:v>84.824663889748507</c:v>
                </c:pt>
                <c:pt idx="43">
                  <c:v>88.787744156851403</c:v>
                </c:pt>
                <c:pt idx="44">
                  <c:v>92.536073042255694</c:v>
                </c:pt>
                <c:pt idx="45">
                  <c:v>94.867248217950106</c:v>
                </c:pt>
                <c:pt idx="46">
                  <c:v>94.515022795083397</c:v>
                </c:pt>
                <c:pt idx="47">
                  <c:v>93.294549625815904</c:v>
                </c:pt>
                <c:pt idx="48">
                  <c:v>93.029616685446598</c:v>
                </c:pt>
                <c:pt idx="49">
                  <c:v>93.188677582551605</c:v>
                </c:pt>
                <c:pt idx="50">
                  <c:v>94.433474120714706</c:v>
                </c:pt>
                <c:pt idx="51">
                  <c:v>94.417056778864193</c:v>
                </c:pt>
                <c:pt idx="52">
                  <c:v>94.270412641346894</c:v>
                </c:pt>
                <c:pt idx="53">
                  <c:v>93.375488256934801</c:v>
                </c:pt>
                <c:pt idx="54">
                  <c:v>94.087032013170699</c:v>
                </c:pt>
                <c:pt idx="55">
                  <c:v>95.017608712752804</c:v>
                </c:pt>
                <c:pt idx="56">
                  <c:v>96.289852110166194</c:v>
                </c:pt>
                <c:pt idx="57">
                  <c:v>97.4713124149783</c:v>
                </c:pt>
                <c:pt idx="58">
                  <c:v>98.659015667390904</c:v>
                </c:pt>
                <c:pt idx="59">
                  <c:v>100</c:v>
                </c:pt>
                <c:pt idx="60">
                  <c:v>100.573945482591</c:v>
                </c:pt>
                <c:pt idx="61">
                  <c:v>101.105262071119</c:v>
                </c:pt>
                <c:pt idx="62">
                  <c:v>100.769247044811</c:v>
                </c:pt>
                <c:pt idx="63">
                  <c:v>100.43351033606901</c:v>
                </c:pt>
                <c:pt idx="64">
                  <c:v>100.96069030311899</c:v>
                </c:pt>
                <c:pt idx="65">
                  <c:v>102.23383520074501</c:v>
                </c:pt>
                <c:pt idx="66">
                  <c:v>103.490484896098</c:v>
                </c:pt>
                <c:pt idx="67">
                  <c:v>103.892917742525</c:v>
                </c:pt>
                <c:pt idx="68">
                  <c:v>104.182718531273</c:v>
                </c:pt>
                <c:pt idx="69">
                  <c:v>104.321644297503</c:v>
                </c:pt>
                <c:pt idx="70">
                  <c:v>104.366670040519</c:v>
                </c:pt>
                <c:pt idx="71">
                  <c:v>104.55980801992899</c:v>
                </c:pt>
                <c:pt idx="72">
                  <c:v>105.700757126848</c:v>
                </c:pt>
                <c:pt idx="73">
                  <c:v>107.62887005077501</c:v>
                </c:pt>
                <c:pt idx="74">
                  <c:v>108.837359125467</c:v>
                </c:pt>
                <c:pt idx="75">
                  <c:v>110.46455180412801</c:v>
                </c:pt>
                <c:pt idx="76">
                  <c:v>110.595201723844</c:v>
                </c:pt>
                <c:pt idx="77">
                  <c:v>111.45621614339299</c:v>
                </c:pt>
                <c:pt idx="78">
                  <c:v>110.22831764827799</c:v>
                </c:pt>
                <c:pt idx="79">
                  <c:v>109.88930226521499</c:v>
                </c:pt>
                <c:pt idx="80">
                  <c:v>109.21269302987299</c:v>
                </c:pt>
                <c:pt idx="81">
                  <c:v>110.53389059552499</c:v>
                </c:pt>
                <c:pt idx="82">
                  <c:v>112.627426434901</c:v>
                </c:pt>
                <c:pt idx="83">
                  <c:v>115.36707858177201</c:v>
                </c:pt>
                <c:pt idx="84">
                  <c:v>117.094310449692</c:v>
                </c:pt>
                <c:pt idx="85">
                  <c:v>117.899381474417</c:v>
                </c:pt>
                <c:pt idx="86">
                  <c:v>118.165415266387</c:v>
                </c:pt>
                <c:pt idx="87">
                  <c:v>118.913335049823</c:v>
                </c:pt>
                <c:pt idx="88">
                  <c:v>119.783981611399</c:v>
                </c:pt>
                <c:pt idx="89">
                  <c:v>120.928099878181</c:v>
                </c:pt>
                <c:pt idx="90">
                  <c:v>121.64099049303201</c:v>
                </c:pt>
                <c:pt idx="91">
                  <c:v>122.064414666235</c:v>
                </c:pt>
                <c:pt idx="92">
                  <c:v>121.494540493654</c:v>
                </c:pt>
                <c:pt idx="93">
                  <c:v>120.91701413701399</c:v>
                </c:pt>
                <c:pt idx="94">
                  <c:v>121.15483911982</c:v>
                </c:pt>
                <c:pt idx="95">
                  <c:v>122.646799850897</c:v>
                </c:pt>
                <c:pt idx="96">
                  <c:v>123.68211763015201</c:v>
                </c:pt>
                <c:pt idx="97">
                  <c:v>123.951062169249</c:v>
                </c:pt>
                <c:pt idx="98">
                  <c:v>124.375723160638</c:v>
                </c:pt>
                <c:pt idx="99">
                  <c:v>125.749469642468</c:v>
                </c:pt>
                <c:pt idx="100">
                  <c:v>127.602131434863</c:v>
                </c:pt>
                <c:pt idx="101">
                  <c:v>128.67740834295199</c:v>
                </c:pt>
                <c:pt idx="102">
                  <c:v>130.57068244954601</c:v>
                </c:pt>
                <c:pt idx="103">
                  <c:v>133.20770279740299</c:v>
                </c:pt>
                <c:pt idx="104">
                  <c:v>136.41544874936201</c:v>
                </c:pt>
                <c:pt idx="105">
                  <c:v>137.395604661184</c:v>
                </c:pt>
                <c:pt idx="106">
                  <c:v>138.219405437696</c:v>
                </c:pt>
                <c:pt idx="107">
                  <c:v>138.170677920933</c:v>
                </c:pt>
                <c:pt idx="108">
                  <c:v>140.25468208645401</c:v>
                </c:pt>
                <c:pt idx="109">
                  <c:v>141.72781659918101</c:v>
                </c:pt>
                <c:pt idx="110">
                  <c:v>144.50584638903601</c:v>
                </c:pt>
                <c:pt idx="111">
                  <c:v>146.042377452317</c:v>
                </c:pt>
                <c:pt idx="112">
                  <c:v>147.431689429485</c:v>
                </c:pt>
                <c:pt idx="113">
                  <c:v>149.15842834728801</c:v>
                </c:pt>
                <c:pt idx="114">
                  <c:v>151.85671608825601</c:v>
                </c:pt>
                <c:pt idx="115">
                  <c:v>155.582483318491</c:v>
                </c:pt>
                <c:pt idx="116">
                  <c:v>159.28827937736099</c:v>
                </c:pt>
                <c:pt idx="117">
                  <c:v>164.01483220866101</c:v>
                </c:pt>
                <c:pt idx="118">
                  <c:v>167.20908299224101</c:v>
                </c:pt>
                <c:pt idx="119">
                  <c:v>168.49898122568399</c:v>
                </c:pt>
                <c:pt idx="120">
                  <c:v>166.19913734202899</c:v>
                </c:pt>
                <c:pt idx="121">
                  <c:v>165.07991385750401</c:v>
                </c:pt>
                <c:pt idx="122">
                  <c:v>164.53120738425</c:v>
                </c:pt>
                <c:pt idx="123">
                  <c:v>164.88894838387901</c:v>
                </c:pt>
                <c:pt idx="124">
                  <c:v>164.707085909885</c:v>
                </c:pt>
                <c:pt idx="125">
                  <c:v>164.03294813866501</c:v>
                </c:pt>
                <c:pt idx="126">
                  <c:v>164.04977381010099</c:v>
                </c:pt>
                <c:pt idx="127">
                  <c:v>162.78921561247299</c:v>
                </c:pt>
                <c:pt idx="128">
                  <c:v>161.881016497638</c:v>
                </c:pt>
                <c:pt idx="129">
                  <c:v>167.63594396355199</c:v>
                </c:pt>
                <c:pt idx="130">
                  <c:v>174.11204275686001</c:v>
                </c:pt>
                <c:pt idx="131">
                  <c:v>181.43562885802399</c:v>
                </c:pt>
                <c:pt idx="132">
                  <c:v>177.25148166894601</c:v>
                </c:pt>
                <c:pt idx="133">
                  <c:v>174.416201757111</c:v>
                </c:pt>
                <c:pt idx="134">
                  <c:v>171.035673716595</c:v>
                </c:pt>
                <c:pt idx="135">
                  <c:v>170.41300885530899</c:v>
                </c:pt>
                <c:pt idx="136">
                  <c:v>170.578973127316</c:v>
                </c:pt>
                <c:pt idx="137">
                  <c:v>170.15960280044101</c:v>
                </c:pt>
                <c:pt idx="138">
                  <c:v>172.405967325886</c:v>
                </c:pt>
                <c:pt idx="139">
                  <c:v>170.98897787610201</c:v>
                </c:pt>
                <c:pt idx="140">
                  <c:v>171.34137103499799</c:v>
                </c:pt>
                <c:pt idx="141">
                  <c:v>168.58348629489001</c:v>
                </c:pt>
                <c:pt idx="142">
                  <c:v>167.891614516066</c:v>
                </c:pt>
                <c:pt idx="143">
                  <c:v>165.64241250453099</c:v>
                </c:pt>
                <c:pt idx="144">
                  <c:v>164.84022889686099</c:v>
                </c:pt>
                <c:pt idx="145">
                  <c:v>164.302591132853</c:v>
                </c:pt>
                <c:pt idx="146">
                  <c:v>163.74716084493301</c:v>
                </c:pt>
                <c:pt idx="147">
                  <c:v>161.887649339327</c:v>
                </c:pt>
                <c:pt idx="148">
                  <c:v>159.30905080869701</c:v>
                </c:pt>
                <c:pt idx="149">
                  <c:v>157.20600097235101</c:v>
                </c:pt>
                <c:pt idx="150">
                  <c:v>157.47601713918999</c:v>
                </c:pt>
                <c:pt idx="151">
                  <c:v>157.63776112077099</c:v>
                </c:pt>
                <c:pt idx="152">
                  <c:v>157.14294013877799</c:v>
                </c:pt>
                <c:pt idx="153">
                  <c:v>154.41438928301201</c:v>
                </c:pt>
                <c:pt idx="154">
                  <c:v>148.53520180882199</c:v>
                </c:pt>
                <c:pt idx="155">
                  <c:v>142.00884662828301</c:v>
                </c:pt>
                <c:pt idx="156">
                  <c:v>136.42472969493301</c:v>
                </c:pt>
                <c:pt idx="157">
                  <c:v>136.36511648552801</c:v>
                </c:pt>
                <c:pt idx="158">
                  <c:v>134.60391460938001</c:v>
                </c:pt>
                <c:pt idx="159">
                  <c:v>132.06288643045099</c:v>
                </c:pt>
                <c:pt idx="160">
                  <c:v>126.584287119847</c:v>
                </c:pt>
                <c:pt idx="161">
                  <c:v>124.076553013983</c:v>
                </c:pt>
                <c:pt idx="162">
                  <c:v>121.463699034022</c:v>
                </c:pt>
                <c:pt idx="163">
                  <c:v>121.009534118872</c:v>
                </c:pt>
                <c:pt idx="164">
                  <c:v>119.59073746069301</c:v>
                </c:pt>
                <c:pt idx="165">
                  <c:v>119.574840047138</c:v>
                </c:pt>
                <c:pt idx="166">
                  <c:v>117.972786177619</c:v>
                </c:pt>
                <c:pt idx="167">
                  <c:v>117.540402006813</c:v>
                </c:pt>
                <c:pt idx="168">
                  <c:v>117.375862836685</c:v>
                </c:pt>
                <c:pt idx="169">
                  <c:v>118.252647164127</c:v>
                </c:pt>
                <c:pt idx="170">
                  <c:v>119.07292291459299</c:v>
                </c:pt>
                <c:pt idx="171">
                  <c:v>120.296760082427</c:v>
                </c:pt>
                <c:pt idx="172">
                  <c:v>121.220384613566</c:v>
                </c:pt>
                <c:pt idx="173">
                  <c:v>122.87950281120099</c:v>
                </c:pt>
                <c:pt idx="174">
                  <c:v>124.32135668216</c:v>
                </c:pt>
                <c:pt idx="175">
                  <c:v>128.91131862260201</c:v>
                </c:pt>
                <c:pt idx="176">
                  <c:v>133.72745519004999</c:v>
                </c:pt>
                <c:pt idx="177">
                  <c:v>138.16776132889299</c:v>
                </c:pt>
                <c:pt idx="178">
                  <c:v>139.828135835513</c:v>
                </c:pt>
                <c:pt idx="179">
                  <c:v>141.23939811236301</c:v>
                </c:pt>
                <c:pt idx="180">
                  <c:v>142.95327817965801</c:v>
                </c:pt>
                <c:pt idx="181">
                  <c:v>141.70783631969499</c:v>
                </c:pt>
                <c:pt idx="182">
                  <c:v>139.42506288614999</c:v>
                </c:pt>
                <c:pt idx="183">
                  <c:v>137.690693203981</c:v>
                </c:pt>
                <c:pt idx="184">
                  <c:v>139.535550885839</c:v>
                </c:pt>
                <c:pt idx="185">
                  <c:v>141.90233234245801</c:v>
                </c:pt>
                <c:pt idx="186">
                  <c:v>144.300841829186</c:v>
                </c:pt>
                <c:pt idx="187">
                  <c:v>145.85197218595201</c:v>
                </c:pt>
                <c:pt idx="188">
                  <c:v>149.17025525595901</c:v>
                </c:pt>
                <c:pt idx="189">
                  <c:v>151.435070898769</c:v>
                </c:pt>
                <c:pt idx="190">
                  <c:v>153.834006382555</c:v>
                </c:pt>
                <c:pt idx="191">
                  <c:v>153.10145313506999</c:v>
                </c:pt>
                <c:pt idx="192">
                  <c:v>152.333196073457</c:v>
                </c:pt>
                <c:pt idx="193">
                  <c:v>149.18533195089</c:v>
                </c:pt>
                <c:pt idx="194">
                  <c:v>147.955163427385</c:v>
                </c:pt>
                <c:pt idx="195">
                  <c:v>147.58058919110599</c:v>
                </c:pt>
                <c:pt idx="196">
                  <c:v>149.59235916723</c:v>
                </c:pt>
                <c:pt idx="197">
                  <c:v>150.31729740711901</c:v>
                </c:pt>
                <c:pt idx="198">
                  <c:v>153.009267176695</c:v>
                </c:pt>
                <c:pt idx="199">
                  <c:v>155.53909410023499</c:v>
                </c:pt>
                <c:pt idx="200">
                  <c:v>160.31259056315</c:v>
                </c:pt>
                <c:pt idx="201">
                  <c:v>162.32991839799101</c:v>
                </c:pt>
                <c:pt idx="202">
                  <c:v>163.442231225798</c:v>
                </c:pt>
                <c:pt idx="203">
                  <c:v>162.99181161797199</c:v>
                </c:pt>
                <c:pt idx="204">
                  <c:v>162.51850446271001</c:v>
                </c:pt>
                <c:pt idx="205">
                  <c:v>163.40661153323401</c:v>
                </c:pt>
                <c:pt idx="206">
                  <c:v>163.635630874762</c:v>
                </c:pt>
                <c:pt idx="207">
                  <c:v>165.16136184396501</c:v>
                </c:pt>
                <c:pt idx="208">
                  <c:v>166.27810904825199</c:v>
                </c:pt>
                <c:pt idx="209">
                  <c:v>168.84851398832299</c:v>
                </c:pt>
                <c:pt idx="210">
                  <c:v>169.78261274318899</c:v>
                </c:pt>
                <c:pt idx="211">
                  <c:v>170.319236467519</c:v>
                </c:pt>
                <c:pt idx="212">
                  <c:v>171.718236977901</c:v>
                </c:pt>
                <c:pt idx="213">
                  <c:v>174.25714137871699</c:v>
                </c:pt>
                <c:pt idx="214">
                  <c:v>176.842200088357</c:v>
                </c:pt>
                <c:pt idx="215">
                  <c:v>177.02832847481099</c:v>
                </c:pt>
                <c:pt idx="216">
                  <c:v>177.821413405377</c:v>
                </c:pt>
                <c:pt idx="217">
                  <c:v>178.452906410228</c:v>
                </c:pt>
                <c:pt idx="218">
                  <c:v>180.26180893324999</c:v>
                </c:pt>
                <c:pt idx="219">
                  <c:v>180.061153915548</c:v>
                </c:pt>
                <c:pt idx="220">
                  <c:v>177.080723014103</c:v>
                </c:pt>
                <c:pt idx="221">
                  <c:v>174.568831336899</c:v>
                </c:pt>
                <c:pt idx="222">
                  <c:v>173.875542914492</c:v>
                </c:pt>
                <c:pt idx="223">
                  <c:v>179.92935224107299</c:v>
                </c:pt>
                <c:pt idx="224">
                  <c:v>185.12112518469601</c:v>
                </c:pt>
                <c:pt idx="225">
                  <c:v>190.16244580007299</c:v>
                </c:pt>
                <c:pt idx="226">
                  <c:v>192.17261260899099</c:v>
                </c:pt>
                <c:pt idx="227">
                  <c:v>195.130570925987</c:v>
                </c:pt>
                <c:pt idx="228">
                  <c:v>197.543425996933</c:v>
                </c:pt>
                <c:pt idx="229">
                  <c:v>198.23440541210201</c:v>
                </c:pt>
                <c:pt idx="230">
                  <c:v>199.74339366218001</c:v>
                </c:pt>
                <c:pt idx="231">
                  <c:v>201.70099513962899</c:v>
                </c:pt>
                <c:pt idx="232">
                  <c:v>204.79121013558699</c:v>
                </c:pt>
                <c:pt idx="233">
                  <c:v>205.830648706049</c:v>
                </c:pt>
                <c:pt idx="234">
                  <c:v>206.87020731328701</c:v>
                </c:pt>
                <c:pt idx="235">
                  <c:v>207.197580516644</c:v>
                </c:pt>
                <c:pt idx="236">
                  <c:v>207.93449761861399</c:v>
                </c:pt>
                <c:pt idx="237">
                  <c:v>206.80758531698501</c:v>
                </c:pt>
                <c:pt idx="238">
                  <c:v>207.368220942611</c:v>
                </c:pt>
                <c:pt idx="239">
                  <c:v>208.58317763508501</c:v>
                </c:pt>
                <c:pt idx="240">
                  <c:v>212.365066303432</c:v>
                </c:pt>
                <c:pt idx="241">
                  <c:v>214.115777707565</c:v>
                </c:pt>
                <c:pt idx="242">
                  <c:v>216.42388950028601</c:v>
                </c:pt>
                <c:pt idx="243">
                  <c:v>216.93567296277399</c:v>
                </c:pt>
                <c:pt idx="244">
                  <c:v>218.67502246465199</c:v>
                </c:pt>
                <c:pt idx="245">
                  <c:v>219.56718387134799</c:v>
                </c:pt>
                <c:pt idx="246">
                  <c:v>221.842536649404</c:v>
                </c:pt>
                <c:pt idx="247">
                  <c:v>223.404971052767</c:v>
                </c:pt>
                <c:pt idx="248">
                  <c:v>224.90090123144299</c:v>
                </c:pt>
                <c:pt idx="249">
                  <c:v>226.27860050992899</c:v>
                </c:pt>
                <c:pt idx="250">
                  <c:v>227.86720912130701</c:v>
                </c:pt>
                <c:pt idx="251">
                  <c:v>229.04194995214999</c:v>
                </c:pt>
                <c:pt idx="252">
                  <c:v>228.04966375416799</c:v>
                </c:pt>
                <c:pt idx="253">
                  <c:v>226.47266258603599</c:v>
                </c:pt>
                <c:pt idx="254">
                  <c:v>224.966774236334</c:v>
                </c:pt>
                <c:pt idx="255">
                  <c:v>225.875810068155</c:v>
                </c:pt>
                <c:pt idx="256">
                  <c:v>228.86627965850701</c:v>
                </c:pt>
                <c:pt idx="257">
                  <c:v>232.633487045343</c:v>
                </c:pt>
                <c:pt idx="258">
                  <c:v>235.577109013073</c:v>
                </c:pt>
                <c:pt idx="259">
                  <c:v>237.01146273519001</c:v>
                </c:pt>
                <c:pt idx="260">
                  <c:v>238.44154329484201</c:v>
                </c:pt>
                <c:pt idx="261">
                  <c:v>240.455202761668</c:v>
                </c:pt>
                <c:pt idx="262">
                  <c:v>243.27547889623401</c:v>
                </c:pt>
                <c:pt idx="263">
                  <c:v>245.54573527328</c:v>
                </c:pt>
                <c:pt idx="264">
                  <c:v>247.59300442873899</c:v>
                </c:pt>
                <c:pt idx="265">
                  <c:v>248.51966772311599</c:v>
                </c:pt>
                <c:pt idx="266">
                  <c:v>250.321677722614</c:v>
                </c:pt>
                <c:pt idx="267">
                  <c:v>251.23984014760299</c:v>
                </c:pt>
                <c:pt idx="268">
                  <c:v>251.57652085997</c:v>
                </c:pt>
                <c:pt idx="269">
                  <c:v>250.897863848562</c:v>
                </c:pt>
                <c:pt idx="270">
                  <c:v>252.10041746159399</c:v>
                </c:pt>
                <c:pt idx="271">
                  <c:v>254.51671164325299</c:v>
                </c:pt>
                <c:pt idx="272">
                  <c:v>257.31432104525902</c:v>
                </c:pt>
                <c:pt idx="273">
                  <c:v>258.05337568398301</c:v>
                </c:pt>
                <c:pt idx="274">
                  <c:v>257.834310285828</c:v>
                </c:pt>
                <c:pt idx="275">
                  <c:v>257.660704833605</c:v>
                </c:pt>
                <c:pt idx="276">
                  <c:v>257.97266169265799</c:v>
                </c:pt>
                <c:pt idx="277">
                  <c:v>259.94721956209099</c:v>
                </c:pt>
                <c:pt idx="278">
                  <c:v>262.01742492457703</c:v>
                </c:pt>
                <c:pt idx="279">
                  <c:v>265.99965450687802</c:v>
                </c:pt>
                <c:pt idx="280">
                  <c:v>268.48329166800102</c:v>
                </c:pt>
                <c:pt idx="281">
                  <c:v>270.70568251711398</c:v>
                </c:pt>
                <c:pt idx="282">
                  <c:v>270.45516323269698</c:v>
                </c:pt>
                <c:pt idx="283">
                  <c:v>270.82344654644999</c:v>
                </c:pt>
                <c:pt idx="284">
                  <c:v>271.96434929764501</c:v>
                </c:pt>
                <c:pt idx="285">
                  <c:v>273.855332290359</c:v>
                </c:pt>
                <c:pt idx="286">
                  <c:v>276.90669906272802</c:v>
                </c:pt>
                <c:pt idx="287">
                  <c:v>279.471681894075</c:v>
                </c:pt>
                <c:pt idx="288">
                  <c:v>281.195106840932</c:v>
                </c:pt>
                <c:pt idx="289">
                  <c:v>281.57531192852599</c:v>
                </c:pt>
                <c:pt idx="290">
                  <c:v>281.163477907725</c:v>
                </c:pt>
                <c:pt idx="291">
                  <c:v>284.48375377266501</c:v>
                </c:pt>
                <c:pt idx="292">
                  <c:v>284.03232150900601</c:v>
                </c:pt>
                <c:pt idx="293">
                  <c:v>284.65930673765098</c:v>
                </c:pt>
                <c:pt idx="294">
                  <c:v>282.203445830975</c:v>
                </c:pt>
                <c:pt idx="295">
                  <c:v>286.34149833693698</c:v>
                </c:pt>
                <c:pt idx="296">
                  <c:v>290.33696153896398</c:v>
                </c:pt>
                <c:pt idx="297">
                  <c:v>295.55105505208098</c:v>
                </c:pt>
                <c:pt idx="298">
                  <c:v>297.53737568963697</c:v>
                </c:pt>
                <c:pt idx="299">
                  <c:v>299.00613917439301</c:v>
                </c:pt>
                <c:pt idx="300">
                  <c:v>299.32399330959601</c:v>
                </c:pt>
                <c:pt idx="301">
                  <c:v>300.84019484694699</c:v>
                </c:pt>
                <c:pt idx="302">
                  <c:v>304.17272341398501</c:v>
                </c:pt>
                <c:pt idx="303">
                  <c:v>308.99180513732898</c:v>
                </c:pt>
                <c:pt idx="304">
                  <c:v>316.69040375372202</c:v>
                </c:pt>
                <c:pt idx="305">
                  <c:v>326.54456050892901</c:v>
                </c:pt>
                <c:pt idx="306">
                  <c:v>336.543098422063</c:v>
                </c:pt>
                <c:pt idx="307">
                  <c:v>344.11821932595097</c:v>
                </c:pt>
                <c:pt idx="308">
                  <c:v>349.578286376655</c:v>
                </c:pt>
                <c:pt idx="309">
                  <c:v>356.92907709870798</c:v>
                </c:pt>
                <c:pt idx="310">
                  <c:v>367.24272292708901</c:v>
                </c:pt>
                <c:pt idx="311">
                  <c:v>376.80496838414302</c:v>
                </c:pt>
                <c:pt idx="312">
                  <c:v>383.67152797522698</c:v>
                </c:pt>
                <c:pt idx="313">
                  <c:v>384.19359355888503</c:v>
                </c:pt>
                <c:pt idx="314">
                  <c:v>387.12297905230298</c:v>
                </c:pt>
                <c:pt idx="315">
                  <c:v>393.23610515515202</c:v>
                </c:pt>
                <c:pt idx="316">
                  <c:v>403.18868243058199</c:v>
                </c:pt>
                <c:pt idx="317">
                  <c:v>409.59300543921597</c:v>
                </c:pt>
                <c:pt idx="318">
                  <c:v>409.77230658183498</c:v>
                </c:pt>
                <c:pt idx="319">
                  <c:v>406.88152864229801</c:v>
                </c:pt>
                <c:pt idx="320">
                  <c:v>399.92835298992298</c:v>
                </c:pt>
                <c:pt idx="321">
                  <c:v>391.80617363049902</c:v>
                </c:pt>
                <c:pt idx="322">
                  <c:v>377.42503461036898</c:v>
                </c:pt>
                <c:pt idx="323">
                  <c:v>366.07239135030397</c:v>
                </c:pt>
                <c:pt idx="324">
                  <c:v>353.97347062063199</c:v>
                </c:pt>
                <c:pt idx="325">
                  <c:v>351.39662557051901</c:v>
                </c:pt>
                <c:pt idx="326">
                  <c:v>344.124536060102</c:v>
                </c:pt>
                <c:pt idx="327">
                  <c:v>342.68775003954102</c:v>
                </c:pt>
                <c:pt idx="328">
                  <c:v>334.34164765689002</c:v>
                </c:pt>
                <c:pt idx="329">
                  <c:v>335.39000996858402</c:v>
                </c:pt>
                <c:pt idx="330">
                  <c:v>333.37621114314101</c:v>
                </c:pt>
                <c:pt idx="331">
                  <c:v>335.10602896947597</c:v>
                </c:pt>
                <c:pt idx="332">
                  <c:v>331.71606767863398</c:v>
                </c:pt>
                <c:pt idx="333">
                  <c:v>329.32874041196698</c:v>
                </c:pt>
                <c:pt idx="334">
                  <c:v>327.59565888670102</c:v>
                </c:pt>
                <c:pt idx="335">
                  <c:v>325.29558584599698</c:v>
                </c:pt>
                <c:pt idx="336">
                  <c:v>317.32494455352202</c:v>
                </c:pt>
                <c:pt idx="337">
                  <c:v>308.20558549193601</c:v>
                </c:pt>
                <c:pt idx="338">
                  <c:v>301.71054036229401</c:v>
                </c:pt>
                <c:pt idx="339">
                  <c:v>303.09842818050402</c:v>
                </c:pt>
                <c:pt idx="340">
                  <c:v>304.94801560653798</c:v>
                </c:pt>
                <c:pt idx="341">
                  <c:v>305.94531699658</c:v>
                </c:pt>
                <c:pt idx="342">
                  <c:v>304.29768713386301</c:v>
                </c:pt>
                <c:pt idx="343">
                  <c:v>303.55117159413498</c:v>
                </c:pt>
                <c:pt idx="344">
                  <c:v>305.32002527673501</c:v>
                </c:pt>
                <c:pt idx="345">
                  <c:v>308.10605833875599</c:v>
                </c:pt>
                <c:pt idx="346">
                  <c:v>313.337668602821</c:v>
                </c:pt>
                <c:pt idx="347">
                  <c:v>315.80777990784901</c:v>
                </c:pt>
                <c:pt idx="348">
                  <c:v>318.53412442685197</c:v>
                </c:pt>
                <c:pt idx="349">
                  <c:v>319.37696554110801</c:v>
                </c:pt>
                <c:pt idx="350">
                  <c:v>319.45808144277498</c:v>
                </c:pt>
                <c:pt idx="351">
                  <c:v>319.92834338564302</c:v>
                </c:pt>
                <c:pt idx="352">
                  <c:v>319.41134206479899</c:v>
                </c:pt>
                <c:pt idx="353">
                  <c:v>317.43863750571802</c:v>
                </c:pt>
                <c:pt idx="354">
                  <c:v>313.00589470172901</c:v>
                </c:pt>
                <c:pt idx="355">
                  <c:v>308.16573567471301</c:v>
                </c:pt>
                <c:pt idx="356">
                  <c:v>308.293681346509</c:v>
                </c:pt>
                <c:pt idx="357">
                  <c:v>311.879363907612</c:v>
                </c:pt>
                <c:pt idx="358">
                  <c:v>317.54400286750501</c:v>
                </c:pt>
                <c:pt idx="359">
                  <c:v>321.99490631019302</c:v>
                </c:pt>
                <c:pt idx="360">
                  <c:v>322.71357206566802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B2-43C3-8370-73798A8A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6053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PropertyType!$Q$7:$Q$126</c:f>
              <c:numCache>
                <c:formatCode>0</c:formatCode>
                <c:ptCount val="120"/>
                <c:pt idx="0">
                  <c:v>58.682232626020102</c:v>
                </c:pt>
                <c:pt idx="1">
                  <c:v>62.369616971991803</c:v>
                </c:pt>
                <c:pt idx="2">
                  <c:v>65.8928745205274</c:v>
                </c:pt>
                <c:pt idx="3">
                  <c:v>65.568975500174702</c:v>
                </c:pt>
                <c:pt idx="4">
                  <c:v>66.050173419708401</c:v>
                </c:pt>
                <c:pt idx="5">
                  <c:v>69.9455440375378</c:v>
                </c:pt>
                <c:pt idx="6">
                  <c:v>74.947283027209096</c:v>
                </c:pt>
                <c:pt idx="7">
                  <c:v>77.375858743556904</c:v>
                </c:pt>
                <c:pt idx="8">
                  <c:v>77.796995464841601</c:v>
                </c:pt>
                <c:pt idx="9">
                  <c:v>78.428321204125297</c:v>
                </c:pt>
                <c:pt idx="10">
                  <c:v>80.238582301489899</c:v>
                </c:pt>
                <c:pt idx="11">
                  <c:v>82.677860689204607</c:v>
                </c:pt>
                <c:pt idx="12">
                  <c:v>85.552262736319094</c:v>
                </c:pt>
                <c:pt idx="13">
                  <c:v>89.505209250014303</c:v>
                </c:pt>
                <c:pt idx="14">
                  <c:v>90.872527533399804</c:v>
                </c:pt>
                <c:pt idx="15">
                  <c:v>90.486134215839897</c:v>
                </c:pt>
                <c:pt idx="16">
                  <c:v>93.065172842733404</c:v>
                </c:pt>
                <c:pt idx="17">
                  <c:v>98.326450742232396</c:v>
                </c:pt>
                <c:pt idx="18">
                  <c:v>100.957544735817</c:v>
                </c:pt>
                <c:pt idx="19">
                  <c:v>100</c:v>
                </c:pt>
                <c:pt idx="20">
                  <c:v>100.3401657694</c:v>
                </c:pt>
                <c:pt idx="21">
                  <c:v>102.65037111049099</c:v>
                </c:pt>
                <c:pt idx="22">
                  <c:v>103.334121947222</c:v>
                </c:pt>
                <c:pt idx="23">
                  <c:v>102.504348901965</c:v>
                </c:pt>
                <c:pt idx="24">
                  <c:v>103.562801034522</c:v>
                </c:pt>
                <c:pt idx="25">
                  <c:v>106.43379845011199</c:v>
                </c:pt>
                <c:pt idx="26">
                  <c:v>108.770426057078</c:v>
                </c:pt>
                <c:pt idx="27">
                  <c:v>109.982968000794</c:v>
                </c:pt>
                <c:pt idx="28">
                  <c:v>112.726486559229</c:v>
                </c:pt>
                <c:pt idx="29">
                  <c:v>116.39983457647099</c:v>
                </c:pt>
                <c:pt idx="30">
                  <c:v>118.466557265329</c:v>
                </c:pt>
                <c:pt idx="31">
                  <c:v>120.581886997171</c:v>
                </c:pt>
                <c:pt idx="32">
                  <c:v>124.928779930554</c:v>
                </c:pt>
                <c:pt idx="33">
                  <c:v>129.73039727165801</c:v>
                </c:pt>
                <c:pt idx="34">
                  <c:v>134.45738299330301</c:v>
                </c:pt>
                <c:pt idx="35">
                  <c:v>139.22345629156601</c:v>
                </c:pt>
                <c:pt idx="36">
                  <c:v>144.47874952224299</c:v>
                </c:pt>
                <c:pt idx="37">
                  <c:v>150.590773046621</c:v>
                </c:pt>
                <c:pt idx="38">
                  <c:v>155.49468278292699</c:v>
                </c:pt>
                <c:pt idx="39">
                  <c:v>158.85623939153399</c:v>
                </c:pt>
                <c:pt idx="40">
                  <c:v>162.44298941813</c:v>
                </c:pt>
                <c:pt idx="41">
                  <c:v>166.11848218185</c:v>
                </c:pt>
                <c:pt idx="42">
                  <c:v>166.027150544824</c:v>
                </c:pt>
                <c:pt idx="43">
                  <c:v>164.63874573139699</c:v>
                </c:pt>
                <c:pt idx="44">
                  <c:v>168.45614155561501</c:v>
                </c:pt>
                <c:pt idx="45">
                  <c:v>175.55606557991899</c:v>
                </c:pt>
                <c:pt idx="46">
                  <c:v>173.332463664805</c:v>
                </c:pt>
                <c:pt idx="47">
                  <c:v>165.79375795688799</c:v>
                </c:pt>
                <c:pt idx="48">
                  <c:v>163.351911441395</c:v>
                </c:pt>
                <c:pt idx="49">
                  <c:v>162.528941742733</c:v>
                </c:pt>
                <c:pt idx="50">
                  <c:v>154.30580343230599</c:v>
                </c:pt>
                <c:pt idx="51">
                  <c:v>142.416621231281</c:v>
                </c:pt>
                <c:pt idx="52">
                  <c:v>131.592145742974</c:v>
                </c:pt>
                <c:pt idx="53">
                  <c:v>122.088076508729</c:v>
                </c:pt>
                <c:pt idx="54">
                  <c:v>120.998377608616</c:v>
                </c:pt>
                <c:pt idx="55">
                  <c:v>122.844736223276</c:v>
                </c:pt>
                <c:pt idx="56">
                  <c:v>118.824820627828</c:v>
                </c:pt>
                <c:pt idx="57">
                  <c:v>113.159090717333</c:v>
                </c:pt>
                <c:pt idx="58">
                  <c:v>111.045646195543</c:v>
                </c:pt>
                <c:pt idx="59">
                  <c:v>109.49342379781299</c:v>
                </c:pt>
                <c:pt idx="60">
                  <c:v>107.26470619827001</c:v>
                </c:pt>
                <c:pt idx="61">
                  <c:v>108.33427992779799</c:v>
                </c:pt>
                <c:pt idx="62">
                  <c:v>110.16535537873899</c:v>
                </c:pt>
                <c:pt idx="63">
                  <c:v>109.28350900383001</c:v>
                </c:pt>
                <c:pt idx="64">
                  <c:v>107.819403899601</c:v>
                </c:pt>
                <c:pt idx="65">
                  <c:v>107.721128442148</c:v>
                </c:pt>
                <c:pt idx="66">
                  <c:v>110.55963972630801</c:v>
                </c:pt>
                <c:pt idx="67">
                  <c:v>113.73382340782599</c:v>
                </c:pt>
                <c:pt idx="68">
                  <c:v>115.172356089137</c:v>
                </c:pt>
                <c:pt idx="69">
                  <c:v>116.42939931794</c:v>
                </c:pt>
                <c:pt idx="70">
                  <c:v>118.83934825557201</c:v>
                </c:pt>
                <c:pt idx="71">
                  <c:v>121.884585773778</c:v>
                </c:pt>
                <c:pt idx="72">
                  <c:v>126.051711042813</c:v>
                </c:pt>
                <c:pt idx="73">
                  <c:v>131.69973031403799</c:v>
                </c:pt>
                <c:pt idx="74">
                  <c:v>133.66336996981201</c:v>
                </c:pt>
                <c:pt idx="75">
                  <c:v>134.02144856886201</c:v>
                </c:pt>
                <c:pt idx="76">
                  <c:v>138.154951307255</c:v>
                </c:pt>
                <c:pt idx="77">
                  <c:v>142.99707103335101</c:v>
                </c:pt>
                <c:pt idx="78">
                  <c:v>143.28299012412401</c:v>
                </c:pt>
                <c:pt idx="79">
                  <c:v>142.366775070448</c:v>
                </c:pt>
                <c:pt idx="80">
                  <c:v>144.79152032619101</c:v>
                </c:pt>
                <c:pt idx="81">
                  <c:v>148.58876731199999</c:v>
                </c:pt>
                <c:pt idx="82">
                  <c:v>152.58325478484201</c:v>
                </c:pt>
                <c:pt idx="83">
                  <c:v>156.27140064761099</c:v>
                </c:pt>
                <c:pt idx="84">
                  <c:v>162.21149772210899</c:v>
                </c:pt>
                <c:pt idx="85">
                  <c:v>169.59764686656999</c:v>
                </c:pt>
                <c:pt idx="86">
                  <c:v>170.256752021068</c:v>
                </c:pt>
                <c:pt idx="87">
                  <c:v>168.59381777222001</c:v>
                </c:pt>
                <c:pt idx="88">
                  <c:v>172.417087083681</c:v>
                </c:pt>
                <c:pt idx="89">
                  <c:v>177.985186793228</c:v>
                </c:pt>
                <c:pt idx="90">
                  <c:v>179.931587061437</c:v>
                </c:pt>
                <c:pt idx="91">
                  <c:v>180.46101325704601</c:v>
                </c:pt>
                <c:pt idx="92">
                  <c:v>183.00043548667799</c:v>
                </c:pt>
                <c:pt idx="93">
                  <c:v>185.49193637422999</c:v>
                </c:pt>
                <c:pt idx="94">
                  <c:v>186.60503797507801</c:v>
                </c:pt>
                <c:pt idx="95">
                  <c:v>186.97563320650499</c:v>
                </c:pt>
                <c:pt idx="96">
                  <c:v>185.754191797603</c:v>
                </c:pt>
                <c:pt idx="97">
                  <c:v>183.095190044693</c:v>
                </c:pt>
                <c:pt idx="98">
                  <c:v>187.84951966635899</c:v>
                </c:pt>
                <c:pt idx="99">
                  <c:v>195.045820337859</c:v>
                </c:pt>
                <c:pt idx="100">
                  <c:v>196.72121598022301</c:v>
                </c:pt>
                <c:pt idx="101">
                  <c:v>201.26112222783399</c:v>
                </c:pt>
                <c:pt idx="102">
                  <c:v>209.64326669129099</c:v>
                </c:pt>
                <c:pt idx="103">
                  <c:v>214.20279710346301</c:v>
                </c:pt>
                <c:pt idx="104">
                  <c:v>217.77122420025</c:v>
                </c:pt>
                <c:pt idx="105">
                  <c:v>227.220728346127</c:v>
                </c:pt>
                <c:pt idx="106">
                  <c:v>227.70182258682399</c:v>
                </c:pt>
                <c:pt idx="107">
                  <c:v>219.010664086422</c:v>
                </c:pt>
                <c:pt idx="108">
                  <c:v>215.66707307902399</c:v>
                </c:pt>
                <c:pt idx="109">
                  <c:v>219.89751821919899</c:v>
                </c:pt>
                <c:pt idx="110">
                  <c:v>220.50851958193201</c:v>
                </c:pt>
                <c:pt idx="111">
                  <c:v>214.27950810021801</c:v>
                </c:pt>
                <c:pt idx="112">
                  <c:v>212.94471074224001</c:v>
                </c:pt>
                <c:pt idx="113">
                  <c:v>215.15197304526399</c:v>
                </c:pt>
                <c:pt idx="114">
                  <c:v>214.22408252157999</c:v>
                </c:pt>
                <c:pt idx="115">
                  <c:v>213.31689658362299</c:v>
                </c:pt>
                <c:pt idx="116">
                  <c:v>216.35782046540001</c:v>
                </c:pt>
                <c:pt idx="117">
                  <c:v>218.68120572751801</c:v>
                </c:pt>
                <c:pt idx="118">
                  <c:v>216.52024783955599</c:v>
                </c:pt>
                <c:pt idx="119">
                  <c:v>213.40600448803701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C6-4AAF-BC10-887E718389B1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PropertyType!$R$7:$R$126</c:f>
              <c:numCache>
                <c:formatCode>0</c:formatCode>
                <c:ptCount val="120"/>
                <c:pt idx="0">
                  <c:v>68.050542200253204</c:v>
                </c:pt>
                <c:pt idx="1">
                  <c:v>69.946399124767495</c:v>
                </c:pt>
                <c:pt idx="2">
                  <c:v>71.300382825991306</c:v>
                </c:pt>
                <c:pt idx="3">
                  <c:v>70.297188717056002</c:v>
                </c:pt>
                <c:pt idx="4">
                  <c:v>70.3876836858621</c:v>
                </c:pt>
                <c:pt idx="5">
                  <c:v>73.258823191030402</c:v>
                </c:pt>
                <c:pt idx="6">
                  <c:v>77.111920317647403</c:v>
                </c:pt>
                <c:pt idx="7">
                  <c:v>78.977024067577602</c:v>
                </c:pt>
                <c:pt idx="8">
                  <c:v>79.269139528248303</c:v>
                </c:pt>
                <c:pt idx="9">
                  <c:v>79.792226314054005</c:v>
                </c:pt>
                <c:pt idx="10">
                  <c:v>81.584364342555901</c:v>
                </c:pt>
                <c:pt idx="11">
                  <c:v>84.220252211143105</c:v>
                </c:pt>
                <c:pt idx="12">
                  <c:v>86.854370084879804</c:v>
                </c:pt>
                <c:pt idx="13">
                  <c:v>87.8397761794308</c:v>
                </c:pt>
                <c:pt idx="14">
                  <c:v>88.267902807956204</c:v>
                </c:pt>
                <c:pt idx="15">
                  <c:v>90.9210674947238</c:v>
                </c:pt>
                <c:pt idx="16">
                  <c:v>94.837661049589599</c:v>
                </c:pt>
                <c:pt idx="17">
                  <c:v>98.361793725788601</c:v>
                </c:pt>
                <c:pt idx="18">
                  <c:v>99.694064583495802</c:v>
                </c:pt>
                <c:pt idx="19">
                  <c:v>100</c:v>
                </c:pt>
                <c:pt idx="20">
                  <c:v>101.565716483166</c:v>
                </c:pt>
                <c:pt idx="21">
                  <c:v>102.843436971635</c:v>
                </c:pt>
                <c:pt idx="22">
                  <c:v>102.67003854984399</c:v>
                </c:pt>
                <c:pt idx="23">
                  <c:v>102.79053531957901</c:v>
                </c:pt>
                <c:pt idx="24">
                  <c:v>103.948137656255</c:v>
                </c:pt>
                <c:pt idx="25">
                  <c:v>106.687518456527</c:v>
                </c:pt>
                <c:pt idx="26">
                  <c:v>110.419890711175</c:v>
                </c:pt>
                <c:pt idx="27">
                  <c:v>112.064332214405</c:v>
                </c:pt>
                <c:pt idx="28">
                  <c:v>112.29140782449601</c:v>
                </c:pt>
                <c:pt idx="29">
                  <c:v>113.505284983392</c:v>
                </c:pt>
                <c:pt idx="30">
                  <c:v>116.466399267361</c:v>
                </c:pt>
                <c:pt idx="31">
                  <c:v>120.4993272585</c:v>
                </c:pt>
                <c:pt idx="32">
                  <c:v>126.697344535079</c:v>
                </c:pt>
                <c:pt idx="33">
                  <c:v>133.630156308713</c:v>
                </c:pt>
                <c:pt idx="34">
                  <c:v>135.010455003804</c:v>
                </c:pt>
                <c:pt idx="35">
                  <c:v>135.962642622065</c:v>
                </c:pt>
                <c:pt idx="36">
                  <c:v>143.720133737108</c:v>
                </c:pt>
                <c:pt idx="37">
                  <c:v>152.89248816385299</c:v>
                </c:pt>
                <c:pt idx="38">
                  <c:v>156.22215944573301</c:v>
                </c:pt>
                <c:pt idx="39">
                  <c:v>158.03215840383501</c:v>
                </c:pt>
                <c:pt idx="40">
                  <c:v>162.752323163602</c:v>
                </c:pt>
                <c:pt idx="41">
                  <c:v>167.592993418426</c:v>
                </c:pt>
                <c:pt idx="42">
                  <c:v>171.00384656653301</c:v>
                </c:pt>
                <c:pt idx="43">
                  <c:v>173.083229996066</c:v>
                </c:pt>
                <c:pt idx="44">
                  <c:v>175.06412212193999</c:v>
                </c:pt>
                <c:pt idx="45">
                  <c:v>177.90126042297399</c:v>
                </c:pt>
                <c:pt idx="46">
                  <c:v>178.501993734434</c:v>
                </c:pt>
                <c:pt idx="47">
                  <c:v>175.542925950784</c:v>
                </c:pt>
                <c:pt idx="48">
                  <c:v>172.582846726111</c:v>
                </c:pt>
                <c:pt idx="49">
                  <c:v>171.83788614720501</c:v>
                </c:pt>
                <c:pt idx="50">
                  <c:v>165.66051390256399</c:v>
                </c:pt>
                <c:pt idx="51">
                  <c:v>154.291100766727</c:v>
                </c:pt>
                <c:pt idx="52">
                  <c:v>142.93328494470299</c:v>
                </c:pt>
                <c:pt idx="53">
                  <c:v>135.58086659389701</c:v>
                </c:pt>
                <c:pt idx="54">
                  <c:v>133.048814216734</c:v>
                </c:pt>
                <c:pt idx="55">
                  <c:v>129.968522148076</c:v>
                </c:pt>
                <c:pt idx="56">
                  <c:v>127.73783433954701</c:v>
                </c:pt>
                <c:pt idx="57">
                  <c:v>128.64498091617699</c:v>
                </c:pt>
                <c:pt idx="58">
                  <c:v>124.868049602003</c:v>
                </c:pt>
                <c:pt idx="59">
                  <c:v>118.107057680284</c:v>
                </c:pt>
                <c:pt idx="60">
                  <c:v>118.11046256629</c:v>
                </c:pt>
                <c:pt idx="61">
                  <c:v>122.981211067722</c:v>
                </c:pt>
                <c:pt idx="62">
                  <c:v>122.61341560167401</c:v>
                </c:pt>
                <c:pt idx="63">
                  <c:v>118.50913382975899</c:v>
                </c:pt>
                <c:pt idx="64">
                  <c:v>118.360109794322</c:v>
                </c:pt>
                <c:pt idx="65">
                  <c:v>120.56938698521201</c:v>
                </c:pt>
                <c:pt idx="66">
                  <c:v>123.280308988193</c:v>
                </c:pt>
                <c:pt idx="67">
                  <c:v>124.05705502072099</c:v>
                </c:pt>
                <c:pt idx="68">
                  <c:v>124.999786364595</c:v>
                </c:pt>
                <c:pt idx="69">
                  <c:v>129.251182207684</c:v>
                </c:pt>
                <c:pt idx="70">
                  <c:v>133.34690219699701</c:v>
                </c:pt>
                <c:pt idx="71">
                  <c:v>135.09964591486701</c:v>
                </c:pt>
                <c:pt idx="72">
                  <c:v>139.43766203543601</c:v>
                </c:pt>
                <c:pt idx="73">
                  <c:v>146.86886004924099</c:v>
                </c:pt>
                <c:pt idx="74">
                  <c:v>150.748922129948</c:v>
                </c:pt>
                <c:pt idx="75">
                  <c:v>151.32604585496699</c:v>
                </c:pt>
                <c:pt idx="76">
                  <c:v>154.81992473907499</c:v>
                </c:pt>
                <c:pt idx="77">
                  <c:v>161.54237672236999</c:v>
                </c:pt>
                <c:pt idx="78">
                  <c:v>163.97174916436899</c:v>
                </c:pt>
                <c:pt idx="79">
                  <c:v>163.08019103131099</c:v>
                </c:pt>
                <c:pt idx="80">
                  <c:v>168.16843128079699</c:v>
                </c:pt>
                <c:pt idx="81">
                  <c:v>177.45038312045699</c:v>
                </c:pt>
                <c:pt idx="82">
                  <c:v>180.593987733684</c:v>
                </c:pt>
                <c:pt idx="83">
                  <c:v>180.64319513259201</c:v>
                </c:pt>
                <c:pt idx="84">
                  <c:v>190.691389222748</c:v>
                </c:pt>
                <c:pt idx="85">
                  <c:v>207.41917802430501</c:v>
                </c:pt>
                <c:pt idx="86">
                  <c:v>211.698873696275</c:v>
                </c:pt>
                <c:pt idx="87">
                  <c:v>207.57092836806399</c:v>
                </c:pt>
                <c:pt idx="88">
                  <c:v>210.53078325331299</c:v>
                </c:pt>
                <c:pt idx="89">
                  <c:v>216.99512911947201</c:v>
                </c:pt>
                <c:pt idx="90">
                  <c:v>222.236826486307</c:v>
                </c:pt>
                <c:pt idx="91">
                  <c:v>225.864792456533</c:v>
                </c:pt>
                <c:pt idx="92">
                  <c:v>229.816308484102</c:v>
                </c:pt>
                <c:pt idx="93">
                  <c:v>233.366176412665</c:v>
                </c:pt>
                <c:pt idx="94">
                  <c:v>236.248497343926</c:v>
                </c:pt>
                <c:pt idx="95">
                  <c:v>240.17861778019201</c:v>
                </c:pt>
                <c:pt idx="96">
                  <c:v>246.41085950012399</c:v>
                </c:pt>
                <c:pt idx="97">
                  <c:v>251.89436391206701</c:v>
                </c:pt>
                <c:pt idx="98">
                  <c:v>257.01868203964398</c:v>
                </c:pt>
                <c:pt idx="99">
                  <c:v>264.71692716135198</c:v>
                </c:pt>
                <c:pt idx="100">
                  <c:v>276.630859544776</c:v>
                </c:pt>
                <c:pt idx="101">
                  <c:v>293.22182689250798</c:v>
                </c:pt>
                <c:pt idx="102">
                  <c:v>306.60570692082501</c:v>
                </c:pt>
                <c:pt idx="103">
                  <c:v>315.31994232378798</c:v>
                </c:pt>
                <c:pt idx="104">
                  <c:v>332.89940143183202</c:v>
                </c:pt>
                <c:pt idx="105">
                  <c:v>357.23492398824999</c:v>
                </c:pt>
                <c:pt idx="106">
                  <c:v>359.29834165000898</c:v>
                </c:pt>
                <c:pt idx="107">
                  <c:v>351.37945130410901</c:v>
                </c:pt>
                <c:pt idx="108">
                  <c:v>360.35549348585499</c:v>
                </c:pt>
                <c:pt idx="109">
                  <c:v>375.663269655759</c:v>
                </c:pt>
                <c:pt idx="110">
                  <c:v>380.90032096884897</c:v>
                </c:pt>
                <c:pt idx="111">
                  <c:v>380.40278615751402</c:v>
                </c:pt>
                <c:pt idx="112">
                  <c:v>385.01012071876198</c:v>
                </c:pt>
                <c:pt idx="113">
                  <c:v>394.15039503234601</c:v>
                </c:pt>
                <c:pt idx="114">
                  <c:v>402.94262200106698</c:v>
                </c:pt>
                <c:pt idx="115">
                  <c:v>406.47650452604</c:v>
                </c:pt>
                <c:pt idx="116">
                  <c:v>408.26246294573599</c:v>
                </c:pt>
                <c:pt idx="117">
                  <c:v>411.845659417067</c:v>
                </c:pt>
                <c:pt idx="118">
                  <c:v>413.10401034161902</c:v>
                </c:pt>
                <c:pt idx="119">
                  <c:v>411.54221246948703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C6-4AAF-BC10-887E718389B1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PropertyType!$S$7:$S$126</c:f>
              <c:numCache>
                <c:formatCode>0</c:formatCode>
                <c:ptCount val="120"/>
                <c:pt idx="0">
                  <c:v>69.066112237727395</c:v>
                </c:pt>
                <c:pt idx="1">
                  <c:v>67.936635338746001</c:v>
                </c:pt>
                <c:pt idx="2">
                  <c:v>69.871612355176396</c:v>
                </c:pt>
                <c:pt idx="3">
                  <c:v>74.466462847550602</c:v>
                </c:pt>
                <c:pt idx="4">
                  <c:v>76.545467486666197</c:v>
                </c:pt>
                <c:pt idx="5">
                  <c:v>76.925538934882695</c:v>
                </c:pt>
                <c:pt idx="6">
                  <c:v>79.191783940958501</c:v>
                </c:pt>
                <c:pt idx="7">
                  <c:v>82.145263530859495</c:v>
                </c:pt>
                <c:pt idx="8">
                  <c:v>83.605629660462299</c:v>
                </c:pt>
                <c:pt idx="9">
                  <c:v>84.820363012595493</c:v>
                </c:pt>
                <c:pt idx="10">
                  <c:v>85.1204473042839</c:v>
                </c:pt>
                <c:pt idx="11">
                  <c:v>85.664404746367296</c:v>
                </c:pt>
                <c:pt idx="12">
                  <c:v>87.902185546971495</c:v>
                </c:pt>
                <c:pt idx="13">
                  <c:v>91.006390883675707</c:v>
                </c:pt>
                <c:pt idx="14">
                  <c:v>93.696536918363705</c:v>
                </c:pt>
                <c:pt idx="15">
                  <c:v>95.093871655669702</c:v>
                </c:pt>
                <c:pt idx="16">
                  <c:v>96.445111117105398</c:v>
                </c:pt>
                <c:pt idx="17">
                  <c:v>98.469501549162203</c:v>
                </c:pt>
                <c:pt idx="18">
                  <c:v>99.3977047588061</c:v>
                </c:pt>
                <c:pt idx="19">
                  <c:v>100</c:v>
                </c:pt>
                <c:pt idx="20">
                  <c:v>102.227099460828</c:v>
                </c:pt>
                <c:pt idx="21">
                  <c:v>105.59853225044699</c:v>
                </c:pt>
                <c:pt idx="22">
                  <c:v>107.811071918255</c:v>
                </c:pt>
                <c:pt idx="23">
                  <c:v>108.500130316612</c:v>
                </c:pt>
                <c:pt idx="24">
                  <c:v>109.76628468543799</c:v>
                </c:pt>
                <c:pt idx="25">
                  <c:v>112.708519201461</c:v>
                </c:pt>
                <c:pt idx="26">
                  <c:v>117.154096995584</c:v>
                </c:pt>
                <c:pt idx="27">
                  <c:v>121.073591219205</c:v>
                </c:pt>
                <c:pt idx="28">
                  <c:v>124.908353599531</c:v>
                </c:pt>
                <c:pt idx="29">
                  <c:v>128.82445316785001</c:v>
                </c:pt>
                <c:pt idx="30">
                  <c:v>132.85327517981599</c:v>
                </c:pt>
                <c:pt idx="31">
                  <c:v>138.36288467736799</c:v>
                </c:pt>
                <c:pt idx="32">
                  <c:v>145.44035916492399</c:v>
                </c:pt>
                <c:pt idx="33">
                  <c:v>152.26453423941899</c:v>
                </c:pt>
                <c:pt idx="34">
                  <c:v>155.69118205877601</c:v>
                </c:pt>
                <c:pt idx="35">
                  <c:v>159.40760824336701</c:v>
                </c:pt>
                <c:pt idx="36">
                  <c:v>169.81945786531</c:v>
                </c:pt>
                <c:pt idx="37">
                  <c:v>182.27336787026201</c:v>
                </c:pt>
                <c:pt idx="38">
                  <c:v>183.47656338626899</c:v>
                </c:pt>
                <c:pt idx="39">
                  <c:v>181.665391028985</c:v>
                </c:pt>
                <c:pt idx="40">
                  <c:v>188.079945604133</c:v>
                </c:pt>
                <c:pt idx="41">
                  <c:v>193.23510169902701</c:v>
                </c:pt>
                <c:pt idx="42">
                  <c:v>189.22128300266601</c:v>
                </c:pt>
                <c:pt idx="43">
                  <c:v>187.30904628659701</c:v>
                </c:pt>
                <c:pt idx="44">
                  <c:v>194.345187092023</c:v>
                </c:pt>
                <c:pt idx="45">
                  <c:v>199.41825167744301</c:v>
                </c:pt>
                <c:pt idx="46">
                  <c:v>193.95744385661499</c:v>
                </c:pt>
                <c:pt idx="47">
                  <c:v>186.73299489611799</c:v>
                </c:pt>
                <c:pt idx="48">
                  <c:v>184.47955737352399</c:v>
                </c:pt>
                <c:pt idx="49">
                  <c:v>181.91961846358799</c:v>
                </c:pt>
                <c:pt idx="50">
                  <c:v>169.50024456756901</c:v>
                </c:pt>
                <c:pt idx="51">
                  <c:v>156.68871579290001</c:v>
                </c:pt>
                <c:pt idx="52">
                  <c:v>151.475103876964</c:v>
                </c:pt>
                <c:pt idx="53">
                  <c:v>148.25080252544899</c:v>
                </c:pt>
                <c:pt idx="54">
                  <c:v>145.06460726539899</c:v>
                </c:pt>
                <c:pt idx="55">
                  <c:v>141.31635845516499</c:v>
                </c:pt>
                <c:pt idx="56">
                  <c:v>137.11938947595399</c:v>
                </c:pt>
                <c:pt idx="57">
                  <c:v>132.41089921440101</c:v>
                </c:pt>
                <c:pt idx="58">
                  <c:v>132.27179705080599</c:v>
                </c:pt>
                <c:pt idx="59">
                  <c:v>133.82404609506801</c:v>
                </c:pt>
                <c:pt idx="60">
                  <c:v>131.951423401054</c:v>
                </c:pt>
                <c:pt idx="61">
                  <c:v>129.89054245790001</c:v>
                </c:pt>
                <c:pt idx="62">
                  <c:v>130.36544766252601</c:v>
                </c:pt>
                <c:pt idx="63">
                  <c:v>131.330024405833</c:v>
                </c:pt>
                <c:pt idx="64">
                  <c:v>131.925135899406</c:v>
                </c:pt>
                <c:pt idx="65">
                  <c:v>134.27663789276099</c:v>
                </c:pt>
                <c:pt idx="66">
                  <c:v>136.83573027458101</c:v>
                </c:pt>
                <c:pt idx="67">
                  <c:v>137.715872859093</c:v>
                </c:pt>
                <c:pt idx="68">
                  <c:v>140.94253557438299</c:v>
                </c:pt>
                <c:pt idx="69">
                  <c:v>149.280048221165</c:v>
                </c:pt>
                <c:pt idx="70">
                  <c:v>152.786256617124</c:v>
                </c:pt>
                <c:pt idx="71">
                  <c:v>150.77967428072901</c:v>
                </c:pt>
                <c:pt idx="72">
                  <c:v>153.51084253399901</c:v>
                </c:pt>
                <c:pt idx="73">
                  <c:v>160.273406737812</c:v>
                </c:pt>
                <c:pt idx="74">
                  <c:v>164.58470916961201</c:v>
                </c:pt>
                <c:pt idx="75">
                  <c:v>165.85257385737299</c:v>
                </c:pt>
                <c:pt idx="76">
                  <c:v>169.01031218649001</c:v>
                </c:pt>
                <c:pt idx="77">
                  <c:v>172.94881487591499</c:v>
                </c:pt>
                <c:pt idx="78">
                  <c:v>174.163079738047</c:v>
                </c:pt>
                <c:pt idx="79">
                  <c:v>175.04314355587201</c:v>
                </c:pt>
                <c:pt idx="80">
                  <c:v>178.94814962874099</c:v>
                </c:pt>
                <c:pt idx="81">
                  <c:v>184.09874896791499</c:v>
                </c:pt>
                <c:pt idx="82">
                  <c:v>188.575914963841</c:v>
                </c:pt>
                <c:pt idx="83">
                  <c:v>193.01402939006701</c:v>
                </c:pt>
                <c:pt idx="84">
                  <c:v>200.644561220307</c:v>
                </c:pt>
                <c:pt idx="85">
                  <c:v>209.76787897632801</c:v>
                </c:pt>
                <c:pt idx="86">
                  <c:v>211.19203832461699</c:v>
                </c:pt>
                <c:pt idx="87">
                  <c:v>208.19475520071401</c:v>
                </c:pt>
                <c:pt idx="88">
                  <c:v>208.24112794458</c:v>
                </c:pt>
                <c:pt idx="89">
                  <c:v>209.713365674416</c:v>
                </c:pt>
                <c:pt idx="90">
                  <c:v>211.702071593928</c:v>
                </c:pt>
                <c:pt idx="91">
                  <c:v>212.896848428076</c:v>
                </c:pt>
                <c:pt idx="92">
                  <c:v>212.17624654961801</c:v>
                </c:pt>
                <c:pt idx="93">
                  <c:v>211.32457799617401</c:v>
                </c:pt>
                <c:pt idx="94">
                  <c:v>213.619040575524</c:v>
                </c:pt>
                <c:pt idx="95">
                  <c:v>216.72737751521899</c:v>
                </c:pt>
                <c:pt idx="96">
                  <c:v>215.94749732755901</c:v>
                </c:pt>
                <c:pt idx="97">
                  <c:v>212.331006183938</c:v>
                </c:pt>
                <c:pt idx="98">
                  <c:v>215.172346235459</c:v>
                </c:pt>
                <c:pt idx="99">
                  <c:v>223.31365866989</c:v>
                </c:pt>
                <c:pt idx="100">
                  <c:v>230.42266499301701</c:v>
                </c:pt>
                <c:pt idx="101">
                  <c:v>239.75190052105401</c:v>
                </c:pt>
                <c:pt idx="102">
                  <c:v>249.546080094025</c:v>
                </c:pt>
                <c:pt idx="103">
                  <c:v>255.29660604383301</c:v>
                </c:pt>
                <c:pt idx="104">
                  <c:v>260.58844980759898</c:v>
                </c:pt>
                <c:pt idx="105">
                  <c:v>267.13659261741401</c:v>
                </c:pt>
                <c:pt idx="106">
                  <c:v>267.31986016592901</c:v>
                </c:pt>
                <c:pt idx="107">
                  <c:v>264.967188453022</c:v>
                </c:pt>
                <c:pt idx="108">
                  <c:v>265.53851124628801</c:v>
                </c:pt>
                <c:pt idx="109">
                  <c:v>269.57337811470097</c:v>
                </c:pt>
                <c:pt idx="110">
                  <c:v>274.78471870163401</c:v>
                </c:pt>
                <c:pt idx="111">
                  <c:v>276.31099440765598</c:v>
                </c:pt>
                <c:pt idx="112">
                  <c:v>277.12118052076602</c:v>
                </c:pt>
                <c:pt idx="113">
                  <c:v>279.90625559804499</c:v>
                </c:pt>
                <c:pt idx="114">
                  <c:v>282.19696327962203</c:v>
                </c:pt>
                <c:pt idx="115">
                  <c:v>283.16431587991002</c:v>
                </c:pt>
                <c:pt idx="116">
                  <c:v>283.62948369414698</c:v>
                </c:pt>
                <c:pt idx="117">
                  <c:v>281.71320827038397</c:v>
                </c:pt>
                <c:pt idx="118">
                  <c:v>278.60431289358797</c:v>
                </c:pt>
                <c:pt idx="119">
                  <c:v>278.74120902174701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C6-4AAF-BC10-887E718389B1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PropertyType!$T$7:$T$126</c:f>
              <c:numCache>
                <c:formatCode>0</c:formatCode>
                <c:ptCount val="120"/>
                <c:pt idx="0">
                  <c:v>62.229129856133</c:v>
                </c:pt>
                <c:pt idx="1">
                  <c:v>62.929833079985102</c:v>
                </c:pt>
                <c:pt idx="2">
                  <c:v>64.048494360642593</c:v>
                </c:pt>
                <c:pt idx="3">
                  <c:v>65.127984677598903</c:v>
                </c:pt>
                <c:pt idx="4">
                  <c:v>67.695257891085404</c:v>
                </c:pt>
                <c:pt idx="5">
                  <c:v>71.079928171321995</c:v>
                </c:pt>
                <c:pt idx="6">
                  <c:v>72.672915065479003</c:v>
                </c:pt>
                <c:pt idx="7">
                  <c:v>73.322792971541503</c:v>
                </c:pt>
                <c:pt idx="8">
                  <c:v>74.833137842281303</c:v>
                </c:pt>
                <c:pt idx="9">
                  <c:v>77.281032273414795</c:v>
                </c:pt>
                <c:pt idx="10">
                  <c:v>79.912171260198306</c:v>
                </c:pt>
                <c:pt idx="11">
                  <c:v>82.191870315195402</c:v>
                </c:pt>
                <c:pt idx="12">
                  <c:v>84.690998033906297</c:v>
                </c:pt>
                <c:pt idx="13">
                  <c:v>86.877629288654404</c:v>
                </c:pt>
                <c:pt idx="14">
                  <c:v>88.7486362749638</c:v>
                </c:pt>
                <c:pt idx="15">
                  <c:v>91.324512441380307</c:v>
                </c:pt>
                <c:pt idx="16">
                  <c:v>95.772350918522406</c:v>
                </c:pt>
                <c:pt idx="17">
                  <c:v>100.44659509814601</c:v>
                </c:pt>
                <c:pt idx="18">
                  <c:v>100.522213339787</c:v>
                </c:pt>
                <c:pt idx="19">
                  <c:v>100</c:v>
                </c:pt>
                <c:pt idx="20">
                  <c:v>104.26205851169399</c:v>
                </c:pt>
                <c:pt idx="21">
                  <c:v>110.07620911183101</c:v>
                </c:pt>
                <c:pt idx="22">
                  <c:v>112.61906245152601</c:v>
                </c:pt>
                <c:pt idx="23">
                  <c:v>113.63777109153099</c:v>
                </c:pt>
                <c:pt idx="24">
                  <c:v>117.128880393956</c:v>
                </c:pt>
                <c:pt idx="25">
                  <c:v>122.30442920061</c:v>
                </c:pt>
                <c:pt idx="26">
                  <c:v>127.468950314472</c:v>
                </c:pt>
                <c:pt idx="27">
                  <c:v>131.44829724308201</c:v>
                </c:pt>
                <c:pt idx="28">
                  <c:v>135.69827253404699</c:v>
                </c:pt>
                <c:pt idx="29">
                  <c:v>140.59222508346801</c:v>
                </c:pt>
                <c:pt idx="30">
                  <c:v>143.71573267513699</c:v>
                </c:pt>
                <c:pt idx="31">
                  <c:v>146.80786941726299</c:v>
                </c:pt>
                <c:pt idx="32">
                  <c:v>153.77267368929199</c:v>
                </c:pt>
                <c:pt idx="33">
                  <c:v>162.61186752774901</c:v>
                </c:pt>
                <c:pt idx="34">
                  <c:v>166.87058963632199</c:v>
                </c:pt>
                <c:pt idx="35">
                  <c:v>168.60148349356399</c:v>
                </c:pt>
                <c:pt idx="36">
                  <c:v>174.50076622757899</c:v>
                </c:pt>
                <c:pt idx="37">
                  <c:v>184.08083234315399</c:v>
                </c:pt>
                <c:pt idx="38">
                  <c:v>190.10918276500001</c:v>
                </c:pt>
                <c:pt idx="39">
                  <c:v>190.83020072648901</c:v>
                </c:pt>
                <c:pt idx="40">
                  <c:v>190.584239751821</c:v>
                </c:pt>
                <c:pt idx="41">
                  <c:v>189.40104101860501</c:v>
                </c:pt>
                <c:pt idx="42">
                  <c:v>186.93317394358701</c:v>
                </c:pt>
                <c:pt idx="43">
                  <c:v>187.01482524110401</c:v>
                </c:pt>
                <c:pt idx="44">
                  <c:v>192.01812768772899</c:v>
                </c:pt>
                <c:pt idx="45">
                  <c:v>196.87232557870101</c:v>
                </c:pt>
                <c:pt idx="46">
                  <c:v>190.34793255101999</c:v>
                </c:pt>
                <c:pt idx="47">
                  <c:v>180.125285214088</c:v>
                </c:pt>
                <c:pt idx="48">
                  <c:v>176.52888939172101</c:v>
                </c:pt>
                <c:pt idx="49">
                  <c:v>174.72522397249099</c:v>
                </c:pt>
                <c:pt idx="50">
                  <c:v>166.18223102782599</c:v>
                </c:pt>
                <c:pt idx="51">
                  <c:v>156.21777651975901</c:v>
                </c:pt>
                <c:pt idx="52">
                  <c:v>148.47824481970699</c:v>
                </c:pt>
                <c:pt idx="53">
                  <c:v>137.93059390423099</c:v>
                </c:pt>
                <c:pt idx="54">
                  <c:v>129.18886754986201</c:v>
                </c:pt>
                <c:pt idx="55">
                  <c:v>126.279134012901</c:v>
                </c:pt>
                <c:pt idx="56">
                  <c:v>126.65443228794901</c:v>
                </c:pt>
                <c:pt idx="57">
                  <c:v>125.50845318108099</c:v>
                </c:pt>
                <c:pt idx="58">
                  <c:v>125.901989217554</c:v>
                </c:pt>
                <c:pt idx="59">
                  <c:v>128.847321242162</c:v>
                </c:pt>
                <c:pt idx="60">
                  <c:v>132.29625153771599</c:v>
                </c:pt>
                <c:pt idx="61">
                  <c:v>136.54985268861401</c:v>
                </c:pt>
                <c:pt idx="62">
                  <c:v>140.60788240180699</c:v>
                </c:pt>
                <c:pt idx="63">
                  <c:v>143.113998810097</c:v>
                </c:pt>
                <c:pt idx="64">
                  <c:v>145.35361789542699</c:v>
                </c:pt>
                <c:pt idx="65">
                  <c:v>149.58703862575601</c:v>
                </c:pt>
                <c:pt idx="66">
                  <c:v>155.27457439255599</c:v>
                </c:pt>
                <c:pt idx="67">
                  <c:v>159.26249658893499</c:v>
                </c:pt>
                <c:pt idx="68">
                  <c:v>162.97429396503301</c:v>
                </c:pt>
                <c:pt idx="69">
                  <c:v>169.83832103660501</c:v>
                </c:pt>
                <c:pt idx="70">
                  <c:v>176.274312942054</c:v>
                </c:pt>
                <c:pt idx="71">
                  <c:v>179.78817841818099</c:v>
                </c:pt>
                <c:pt idx="72">
                  <c:v>185.81247624378099</c:v>
                </c:pt>
                <c:pt idx="73">
                  <c:v>196.17146623874501</c:v>
                </c:pt>
                <c:pt idx="74">
                  <c:v>201.782036114824</c:v>
                </c:pt>
                <c:pt idx="75">
                  <c:v>202.40663881302299</c:v>
                </c:pt>
                <c:pt idx="76">
                  <c:v>208.13614662538299</c:v>
                </c:pt>
                <c:pt idx="77">
                  <c:v>219.50835589110301</c:v>
                </c:pt>
                <c:pt idx="78">
                  <c:v>224.54611455307199</c:v>
                </c:pt>
                <c:pt idx="79">
                  <c:v>224.17886236207201</c:v>
                </c:pt>
                <c:pt idx="80">
                  <c:v>231.54584605356399</c:v>
                </c:pt>
                <c:pt idx="81">
                  <c:v>245.73637479692999</c:v>
                </c:pt>
                <c:pt idx="82">
                  <c:v>251.774384456966</c:v>
                </c:pt>
                <c:pt idx="83">
                  <c:v>251.19712177519301</c:v>
                </c:pt>
                <c:pt idx="84">
                  <c:v>260.17437717286299</c:v>
                </c:pt>
                <c:pt idx="85">
                  <c:v>274.81883667481998</c:v>
                </c:pt>
                <c:pt idx="86">
                  <c:v>277.88980044823802</c:v>
                </c:pt>
                <c:pt idx="87">
                  <c:v>275.150327681325</c:v>
                </c:pt>
                <c:pt idx="88">
                  <c:v>283.57243724496902</c:v>
                </c:pt>
                <c:pt idx="89">
                  <c:v>298.15064747594698</c:v>
                </c:pt>
                <c:pt idx="90">
                  <c:v>303.07865543156998</c:v>
                </c:pt>
                <c:pt idx="91">
                  <c:v>301.86296942372502</c:v>
                </c:pt>
                <c:pt idx="92">
                  <c:v>306.607141614358</c:v>
                </c:pt>
                <c:pt idx="93">
                  <c:v>315.95634181305599</c:v>
                </c:pt>
                <c:pt idx="94">
                  <c:v>325.82743196498399</c:v>
                </c:pt>
                <c:pt idx="95">
                  <c:v>330.80807706973599</c:v>
                </c:pt>
                <c:pt idx="96">
                  <c:v>329.588313024775</c:v>
                </c:pt>
                <c:pt idx="97">
                  <c:v>326.83007945702002</c:v>
                </c:pt>
                <c:pt idx="98">
                  <c:v>340.75130162915099</c:v>
                </c:pt>
                <c:pt idx="99">
                  <c:v>361.79427293635001</c:v>
                </c:pt>
                <c:pt idx="100">
                  <c:v>376.046607184744</c:v>
                </c:pt>
                <c:pt idx="101">
                  <c:v>397.92277434056302</c:v>
                </c:pt>
                <c:pt idx="102">
                  <c:v>420.73760072634298</c:v>
                </c:pt>
                <c:pt idx="103">
                  <c:v>432.71777004611801</c:v>
                </c:pt>
                <c:pt idx="104">
                  <c:v>450.129647486914</c:v>
                </c:pt>
                <c:pt idx="105">
                  <c:v>475.56102356933297</c:v>
                </c:pt>
                <c:pt idx="106">
                  <c:v>461.853242665609</c:v>
                </c:pt>
                <c:pt idx="107">
                  <c:v>435.34611585979599</c:v>
                </c:pt>
                <c:pt idx="108">
                  <c:v>431.03801139774703</c:v>
                </c:pt>
                <c:pt idx="109">
                  <c:v>431.21496797978398</c:v>
                </c:pt>
                <c:pt idx="110">
                  <c:v>427.74270652377999</c:v>
                </c:pt>
                <c:pt idx="111">
                  <c:v>423.12132201150001</c:v>
                </c:pt>
                <c:pt idx="112">
                  <c:v>423.56487791265101</c:v>
                </c:pt>
                <c:pt idx="113">
                  <c:v>422.270233227723</c:v>
                </c:pt>
                <c:pt idx="114">
                  <c:v>417.53284738225199</c:v>
                </c:pt>
                <c:pt idx="115">
                  <c:v>417.338151226886</c:v>
                </c:pt>
                <c:pt idx="116">
                  <c:v>420.85012225791098</c:v>
                </c:pt>
                <c:pt idx="117">
                  <c:v>422.81511807440398</c:v>
                </c:pt>
                <c:pt idx="118">
                  <c:v>425.24007232243201</c:v>
                </c:pt>
                <c:pt idx="119">
                  <c:v>424.34824265753298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C6-4AAF-BC10-887E7183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6053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PropertyType!$P$15:$P$126</c:f>
              <c:numCache>
                <c:formatCode>[$-409]mmm\-yy;@</c:formatCode>
                <c:ptCount val="112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</c:numCache>
            </c:numRef>
          </c:xVal>
          <c:yVal>
            <c:numRef>
              <c:f>PropertyType!$U$15:$U$126</c:f>
              <c:numCache>
                <c:formatCode>0</c:formatCode>
                <c:ptCount val="112"/>
                <c:pt idx="0">
                  <c:v>74.947937556594795</c:v>
                </c:pt>
                <c:pt idx="1">
                  <c:v>73.358515414137401</c:v>
                </c:pt>
                <c:pt idx="2">
                  <c:v>74.765435287805602</c:v>
                </c:pt>
                <c:pt idx="3">
                  <c:v>78.9725287348233</c:v>
                </c:pt>
                <c:pt idx="4">
                  <c:v>82.258484816148993</c:v>
                </c:pt>
                <c:pt idx="5">
                  <c:v>86.002109957243803</c:v>
                </c:pt>
                <c:pt idx="6">
                  <c:v>89.720279441036695</c:v>
                </c:pt>
                <c:pt idx="7">
                  <c:v>89.791409478342203</c:v>
                </c:pt>
                <c:pt idx="8">
                  <c:v>93.659840310914902</c:v>
                </c:pt>
                <c:pt idx="9">
                  <c:v>95.637156962569705</c:v>
                </c:pt>
                <c:pt idx="10">
                  <c:v>97.506135462522394</c:v>
                </c:pt>
                <c:pt idx="11">
                  <c:v>100</c:v>
                </c:pt>
                <c:pt idx="12">
                  <c:v>99.874053214953904</c:v>
                </c:pt>
                <c:pt idx="13">
                  <c:v>102.868079450793</c:v>
                </c:pt>
                <c:pt idx="14">
                  <c:v>103.64385337313</c:v>
                </c:pt>
                <c:pt idx="15">
                  <c:v>105.731270333038</c:v>
                </c:pt>
                <c:pt idx="16">
                  <c:v>109.18017523416199</c:v>
                </c:pt>
                <c:pt idx="17">
                  <c:v>112.21259989230001</c:v>
                </c:pt>
                <c:pt idx="18">
                  <c:v>117.365251176033</c:v>
                </c:pt>
                <c:pt idx="19">
                  <c:v>122.129845588442</c:v>
                </c:pt>
                <c:pt idx="20">
                  <c:v>128.25074541486501</c:v>
                </c:pt>
                <c:pt idx="21">
                  <c:v>131.17781536002099</c:v>
                </c:pt>
                <c:pt idx="22">
                  <c:v>134.66873307016999</c:v>
                </c:pt>
                <c:pt idx="23">
                  <c:v>135.48720018241599</c:v>
                </c:pt>
                <c:pt idx="24">
                  <c:v>142.22637768521699</c:v>
                </c:pt>
                <c:pt idx="25">
                  <c:v>151.98908788256799</c:v>
                </c:pt>
                <c:pt idx="26">
                  <c:v>165.990950884965</c:v>
                </c:pt>
                <c:pt idx="27">
                  <c:v>170.29043871357501</c:v>
                </c:pt>
                <c:pt idx="28">
                  <c:v>188.39596839325</c:v>
                </c:pt>
                <c:pt idx="29">
                  <c:v>198.97121429498699</c:v>
                </c:pt>
                <c:pt idx="30">
                  <c:v>203.22057209243999</c:v>
                </c:pt>
                <c:pt idx="31">
                  <c:v>217.29618750864</c:v>
                </c:pt>
                <c:pt idx="32">
                  <c:v>212.29241688321201</c:v>
                </c:pt>
                <c:pt idx="33">
                  <c:v>215.43376155406199</c:v>
                </c:pt>
                <c:pt idx="34">
                  <c:v>219.04225785362101</c:v>
                </c:pt>
                <c:pt idx="35">
                  <c:v>219.22717480489001</c:v>
                </c:pt>
                <c:pt idx="36">
                  <c:v>217.96452544355299</c:v>
                </c:pt>
                <c:pt idx="37">
                  <c:v>217.939627852489</c:v>
                </c:pt>
                <c:pt idx="38">
                  <c:v>219.28264171037799</c:v>
                </c:pt>
                <c:pt idx="39">
                  <c:v>223.69545994673501</c:v>
                </c:pt>
                <c:pt idx="40">
                  <c:v>214.466390000964</c:v>
                </c:pt>
                <c:pt idx="41">
                  <c:v>201.89060197441901</c:v>
                </c:pt>
                <c:pt idx="42">
                  <c:v>189.53742566766201</c:v>
                </c:pt>
                <c:pt idx="43">
                  <c:v>170.62393832106201</c:v>
                </c:pt>
                <c:pt idx="44">
                  <c:v>163.29831090678499</c:v>
                </c:pt>
                <c:pt idx="45">
                  <c:v>155.079033239875</c:v>
                </c:pt>
                <c:pt idx="46">
                  <c:v>148.31856265318001</c:v>
                </c:pt>
                <c:pt idx="47">
                  <c:v>143.326095299857</c:v>
                </c:pt>
                <c:pt idx="48">
                  <c:v>136.33237099859599</c:v>
                </c:pt>
                <c:pt idx="49">
                  <c:v>135.18239851952899</c:v>
                </c:pt>
                <c:pt idx="50">
                  <c:v>132.64140222897501</c:v>
                </c:pt>
                <c:pt idx="51">
                  <c:v>130.18382732701099</c:v>
                </c:pt>
                <c:pt idx="52">
                  <c:v>130.88143296712801</c:v>
                </c:pt>
                <c:pt idx="53">
                  <c:v>127.26188062950099</c:v>
                </c:pt>
                <c:pt idx="54">
                  <c:v>125.680727516255</c:v>
                </c:pt>
                <c:pt idx="55">
                  <c:v>127.991691244103</c:v>
                </c:pt>
                <c:pt idx="56">
                  <c:v>125.384868902199</c:v>
                </c:pt>
                <c:pt idx="57">
                  <c:v>123.98702591679501</c:v>
                </c:pt>
                <c:pt idx="58">
                  <c:v>127.506324628435</c:v>
                </c:pt>
                <c:pt idx="59">
                  <c:v>127.696622024917</c:v>
                </c:pt>
                <c:pt idx="60">
                  <c:v>127.87147822537599</c:v>
                </c:pt>
                <c:pt idx="61">
                  <c:v>130.646487298973</c:v>
                </c:pt>
                <c:pt idx="62">
                  <c:v>130.010752572218</c:v>
                </c:pt>
                <c:pt idx="63">
                  <c:v>134.775138897891</c:v>
                </c:pt>
                <c:pt idx="64">
                  <c:v>138.02968085229</c:v>
                </c:pt>
                <c:pt idx="65">
                  <c:v>142.55540135538399</c:v>
                </c:pt>
                <c:pt idx="66">
                  <c:v>149.15180854848401</c:v>
                </c:pt>
                <c:pt idx="67">
                  <c:v>156.05249143054499</c:v>
                </c:pt>
                <c:pt idx="68">
                  <c:v>158.619283798222</c:v>
                </c:pt>
                <c:pt idx="69">
                  <c:v>162.25956499926201</c:v>
                </c:pt>
                <c:pt idx="70">
                  <c:v>164.02810758443999</c:v>
                </c:pt>
                <c:pt idx="71">
                  <c:v>169.556137740634</c:v>
                </c:pt>
                <c:pt idx="72">
                  <c:v>173.41273004107001</c:v>
                </c:pt>
                <c:pt idx="73">
                  <c:v>178.946519349694</c:v>
                </c:pt>
                <c:pt idx="74">
                  <c:v>186.487752421403</c:v>
                </c:pt>
                <c:pt idx="75">
                  <c:v>191.32075691358699</c:v>
                </c:pt>
                <c:pt idx="76">
                  <c:v>196.816681556953</c:v>
                </c:pt>
                <c:pt idx="77">
                  <c:v>205.312050729356</c:v>
                </c:pt>
                <c:pt idx="78">
                  <c:v>216.05883709084401</c:v>
                </c:pt>
                <c:pt idx="79">
                  <c:v>233.40821986504901</c:v>
                </c:pt>
                <c:pt idx="80">
                  <c:v>241.69920612327601</c:v>
                </c:pt>
                <c:pt idx="81">
                  <c:v>242.508431313854</c:v>
                </c:pt>
                <c:pt idx="82">
                  <c:v>243.428963835643</c:v>
                </c:pt>
                <c:pt idx="83">
                  <c:v>240.18423077459201</c:v>
                </c:pt>
                <c:pt idx="84">
                  <c:v>238.885253130439</c:v>
                </c:pt>
                <c:pt idx="85">
                  <c:v>249.63734777680199</c:v>
                </c:pt>
                <c:pt idx="86">
                  <c:v>257.33350701972302</c:v>
                </c:pt>
                <c:pt idx="87">
                  <c:v>270.24411954749002</c:v>
                </c:pt>
                <c:pt idx="88">
                  <c:v>279.89145955143402</c:v>
                </c:pt>
                <c:pt idx="89">
                  <c:v>283.73348954526699</c:v>
                </c:pt>
                <c:pt idx="90">
                  <c:v>295.445146427</c:v>
                </c:pt>
                <c:pt idx="91">
                  <c:v>312.695553045851</c:v>
                </c:pt>
                <c:pt idx="92">
                  <c:v>315.45971395914</c:v>
                </c:pt>
                <c:pt idx="93">
                  <c:v>331.52664045450302</c:v>
                </c:pt>
                <c:pt idx="94">
                  <c:v>338.28676911438498</c:v>
                </c:pt>
                <c:pt idx="95">
                  <c:v>343.03197990313402</c:v>
                </c:pt>
                <c:pt idx="96">
                  <c:v>357.19672329611302</c:v>
                </c:pt>
                <c:pt idx="97">
                  <c:v>370.84736921004901</c:v>
                </c:pt>
                <c:pt idx="98">
                  <c:v>384.16710861664001</c:v>
                </c:pt>
                <c:pt idx="99">
                  <c:v>395.52194225067598</c:v>
                </c:pt>
                <c:pt idx="100">
                  <c:v>402.654655079728</c:v>
                </c:pt>
                <c:pt idx="101">
                  <c:v>401.56307678659903</c:v>
                </c:pt>
                <c:pt idx="102">
                  <c:v>397.86327308786201</c:v>
                </c:pt>
                <c:pt idx="103">
                  <c:v>411.80076520186401</c:v>
                </c:pt>
                <c:pt idx="104">
                  <c:v>421.75170532646098</c:v>
                </c:pt>
                <c:pt idx="105">
                  <c:v>442.10562720119401</c:v>
                </c:pt>
                <c:pt idx="106">
                  <c:v>447.29239770389398</c:v>
                </c:pt>
                <c:pt idx="107">
                  <c:v>442.76896177437902</c:v>
                </c:pt>
                <c:pt idx="108">
                  <c:v>448.03108533487</c:v>
                </c:pt>
                <c:pt idx="109">
                  <c:v>450.28909792955801</c:v>
                </c:pt>
                <c:pt idx="110">
                  <c:v>439.63511325909599</c:v>
                </c:pt>
                <c:pt idx="111">
                  <c:v>457.157270529458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DB-49AE-9162-80BF4F9F317D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PropertyType!$P$15:$P$126</c:f>
              <c:numCache>
                <c:formatCode>[$-409]mmm\-yy;@</c:formatCode>
                <c:ptCount val="112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</c:numCache>
            </c:numRef>
          </c:xVal>
          <c:yVal>
            <c:numRef>
              <c:f>PropertyType!$V$15:$V$126</c:f>
              <c:numCache>
                <c:formatCode>0</c:formatCode>
                <c:ptCount val="112"/>
                <c:pt idx="0">
                  <c:v>86.632305769195995</c:v>
                </c:pt>
                <c:pt idx="1">
                  <c:v>84.4728795278685</c:v>
                </c:pt>
                <c:pt idx="2">
                  <c:v>84.931511291310699</c:v>
                </c:pt>
                <c:pt idx="3">
                  <c:v>82.154872403302306</c:v>
                </c:pt>
                <c:pt idx="4">
                  <c:v>87.973131231148002</c:v>
                </c:pt>
                <c:pt idx="5">
                  <c:v>89.084209433799003</c:v>
                </c:pt>
                <c:pt idx="6">
                  <c:v>87.291408143538703</c:v>
                </c:pt>
                <c:pt idx="7">
                  <c:v>91.447766289799105</c:v>
                </c:pt>
                <c:pt idx="8">
                  <c:v>90.097941679540995</c:v>
                </c:pt>
                <c:pt idx="9">
                  <c:v>93.980002358430298</c:v>
                </c:pt>
                <c:pt idx="10">
                  <c:v>98.391156717156406</c:v>
                </c:pt>
                <c:pt idx="11">
                  <c:v>100</c:v>
                </c:pt>
                <c:pt idx="12">
                  <c:v>100.408810168785</c:v>
                </c:pt>
                <c:pt idx="13">
                  <c:v>99.0717434955437</c:v>
                </c:pt>
                <c:pt idx="14">
                  <c:v>100.275587176955</c:v>
                </c:pt>
                <c:pt idx="15">
                  <c:v>98.406588332605693</c:v>
                </c:pt>
                <c:pt idx="16">
                  <c:v>99.473818785902395</c:v>
                </c:pt>
                <c:pt idx="17">
                  <c:v>100.4801746771</c:v>
                </c:pt>
                <c:pt idx="18">
                  <c:v>101.381851810255</c:v>
                </c:pt>
                <c:pt idx="19">
                  <c:v>102.83716180561601</c:v>
                </c:pt>
                <c:pt idx="20">
                  <c:v>103.694540300554</c:v>
                </c:pt>
                <c:pt idx="21">
                  <c:v>105.98621560620199</c:v>
                </c:pt>
                <c:pt idx="22">
                  <c:v>107.995492661097</c:v>
                </c:pt>
                <c:pt idx="23">
                  <c:v>112.40356259261</c:v>
                </c:pt>
                <c:pt idx="24">
                  <c:v>115.095437956013</c:v>
                </c:pt>
                <c:pt idx="25">
                  <c:v>120.173885195658</c:v>
                </c:pt>
                <c:pt idx="26">
                  <c:v>126.96746030088001</c:v>
                </c:pt>
                <c:pt idx="27">
                  <c:v>127.661261796163</c:v>
                </c:pt>
                <c:pt idx="28">
                  <c:v>135.524507620431</c:v>
                </c:pt>
                <c:pt idx="29">
                  <c:v>140.32767175984199</c:v>
                </c:pt>
                <c:pt idx="30">
                  <c:v>142.975258433731</c:v>
                </c:pt>
                <c:pt idx="31">
                  <c:v>150.91706606359901</c:v>
                </c:pt>
                <c:pt idx="32">
                  <c:v>147.288288627604</c:v>
                </c:pt>
                <c:pt idx="33">
                  <c:v>147.94854842003099</c:v>
                </c:pt>
                <c:pt idx="34">
                  <c:v>151.047316436438</c:v>
                </c:pt>
                <c:pt idx="35">
                  <c:v>152.71328469639101</c:v>
                </c:pt>
                <c:pt idx="36">
                  <c:v>157.86365442296301</c:v>
                </c:pt>
                <c:pt idx="37">
                  <c:v>166.95230770060499</c:v>
                </c:pt>
                <c:pt idx="38">
                  <c:v>172.78989933791701</c:v>
                </c:pt>
                <c:pt idx="39">
                  <c:v>173.82964871676799</c:v>
                </c:pt>
                <c:pt idx="40">
                  <c:v>172.54290765088501</c:v>
                </c:pt>
                <c:pt idx="41">
                  <c:v>162.47248044495601</c:v>
                </c:pt>
                <c:pt idx="42">
                  <c:v>152.84007676371999</c:v>
                </c:pt>
                <c:pt idx="43">
                  <c:v>148.953637019604</c:v>
                </c:pt>
                <c:pt idx="44">
                  <c:v>135.817352029528</c:v>
                </c:pt>
                <c:pt idx="45">
                  <c:v>126.235648031273</c:v>
                </c:pt>
                <c:pt idx="46">
                  <c:v>113.863560004871</c:v>
                </c:pt>
                <c:pt idx="47">
                  <c:v>99.942980845437503</c:v>
                </c:pt>
                <c:pt idx="48">
                  <c:v>99.342479812208097</c:v>
                </c:pt>
                <c:pt idx="49">
                  <c:v>96.368650458322904</c:v>
                </c:pt>
                <c:pt idx="50">
                  <c:v>98.224470838109099</c:v>
                </c:pt>
                <c:pt idx="51">
                  <c:v>101.02539549960601</c:v>
                </c:pt>
                <c:pt idx="52">
                  <c:v>99.497642713501406</c:v>
                </c:pt>
                <c:pt idx="53">
                  <c:v>101.050503050283</c:v>
                </c:pt>
                <c:pt idx="54">
                  <c:v>102.69351134944</c:v>
                </c:pt>
                <c:pt idx="55">
                  <c:v>101.813923282771</c:v>
                </c:pt>
                <c:pt idx="56">
                  <c:v>103.103671398713</c:v>
                </c:pt>
                <c:pt idx="57">
                  <c:v>104.622748458921</c:v>
                </c:pt>
                <c:pt idx="58">
                  <c:v>105.14539491049899</c:v>
                </c:pt>
                <c:pt idx="59">
                  <c:v>110.586233020663</c:v>
                </c:pt>
                <c:pt idx="60">
                  <c:v>113.50961726890201</c:v>
                </c:pt>
                <c:pt idx="61">
                  <c:v>115.996201403246</c:v>
                </c:pt>
                <c:pt idx="62">
                  <c:v>116.853850515346</c:v>
                </c:pt>
                <c:pt idx="63">
                  <c:v>115.30090671003499</c:v>
                </c:pt>
                <c:pt idx="64">
                  <c:v>118.92301180282701</c:v>
                </c:pt>
                <c:pt idx="65">
                  <c:v>125.627082596246</c:v>
                </c:pt>
                <c:pt idx="66">
                  <c:v>131.012938875857</c:v>
                </c:pt>
                <c:pt idx="67">
                  <c:v>138.381536761067</c:v>
                </c:pt>
                <c:pt idx="68">
                  <c:v>138.544190139714</c:v>
                </c:pt>
                <c:pt idx="69">
                  <c:v>140.551337449523</c:v>
                </c:pt>
                <c:pt idx="70">
                  <c:v>146.03499107412199</c:v>
                </c:pt>
                <c:pt idx="71">
                  <c:v>150.80638434157501</c:v>
                </c:pt>
                <c:pt idx="72">
                  <c:v>152.84043031221299</c:v>
                </c:pt>
                <c:pt idx="73">
                  <c:v>160.097578820477</c:v>
                </c:pt>
                <c:pt idx="74">
                  <c:v>161.819897083863</c:v>
                </c:pt>
                <c:pt idx="75">
                  <c:v>164.98795629669999</c:v>
                </c:pt>
                <c:pt idx="76">
                  <c:v>171.88898137685899</c:v>
                </c:pt>
                <c:pt idx="77">
                  <c:v>172.81827881276101</c:v>
                </c:pt>
                <c:pt idx="78">
                  <c:v>176.086872382199</c:v>
                </c:pt>
                <c:pt idx="79">
                  <c:v>179.918658986108</c:v>
                </c:pt>
                <c:pt idx="80">
                  <c:v>178.880893260779</c:v>
                </c:pt>
                <c:pt idx="81">
                  <c:v>181.348454025742</c:v>
                </c:pt>
                <c:pt idx="82">
                  <c:v>182.178666896994</c:v>
                </c:pt>
                <c:pt idx="83">
                  <c:v>183.93586842856899</c:v>
                </c:pt>
                <c:pt idx="84">
                  <c:v>182.20436065200099</c:v>
                </c:pt>
                <c:pt idx="85">
                  <c:v>185.49771041775401</c:v>
                </c:pt>
                <c:pt idx="86">
                  <c:v>186.08206184237699</c:v>
                </c:pt>
                <c:pt idx="87">
                  <c:v>188.13482024769201</c:v>
                </c:pt>
                <c:pt idx="88">
                  <c:v>192.680419516169</c:v>
                </c:pt>
                <c:pt idx="89">
                  <c:v>185.55525248921001</c:v>
                </c:pt>
                <c:pt idx="90">
                  <c:v>185.16573041134899</c:v>
                </c:pt>
                <c:pt idx="91">
                  <c:v>184.95595085913999</c:v>
                </c:pt>
                <c:pt idx="92">
                  <c:v>185.12739561887699</c:v>
                </c:pt>
                <c:pt idx="93">
                  <c:v>194.62350859882201</c:v>
                </c:pt>
                <c:pt idx="94">
                  <c:v>200.79320666474001</c:v>
                </c:pt>
                <c:pt idx="95">
                  <c:v>212.560462846295</c:v>
                </c:pt>
                <c:pt idx="96">
                  <c:v>224.53166071032101</c:v>
                </c:pt>
                <c:pt idx="97">
                  <c:v>228.029946495285</c:v>
                </c:pt>
                <c:pt idx="98">
                  <c:v>231.680522172096</c:v>
                </c:pt>
                <c:pt idx="99">
                  <c:v>233.24983907225399</c:v>
                </c:pt>
                <c:pt idx="100">
                  <c:v>231.70538814493</c:v>
                </c:pt>
                <c:pt idx="101">
                  <c:v>233.78069951159199</c:v>
                </c:pt>
                <c:pt idx="102">
                  <c:v>237.04942772065601</c:v>
                </c:pt>
                <c:pt idx="103">
                  <c:v>236.78255874664401</c:v>
                </c:pt>
                <c:pt idx="104">
                  <c:v>241.133397985606</c:v>
                </c:pt>
                <c:pt idx="105">
                  <c:v>235.91799610377601</c:v>
                </c:pt>
                <c:pt idx="106">
                  <c:v>228.68655035126801</c:v>
                </c:pt>
                <c:pt idx="107">
                  <c:v>233.02048117426199</c:v>
                </c:pt>
                <c:pt idx="108">
                  <c:v>236.447038949085</c:v>
                </c:pt>
                <c:pt idx="109">
                  <c:v>229.41046542938901</c:v>
                </c:pt>
                <c:pt idx="110">
                  <c:v>229.70442129059899</c:v>
                </c:pt>
                <c:pt idx="111">
                  <c:v>222.18145003637699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DB-49AE-9162-80BF4F9F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6053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PropertyType!$W$7:$W$126</c:f>
              <c:numCache>
                <c:formatCode>0</c:formatCode>
                <c:ptCount val="120"/>
                <c:pt idx="0">
                  <c:v>60.9329592118224</c:v>
                </c:pt>
                <c:pt idx="1">
                  <c:v>61.204147534371799</c:v>
                </c:pt>
                <c:pt idx="2">
                  <c:v>64.426081613833801</c:v>
                </c:pt>
                <c:pt idx="3">
                  <c:v>66.668465788314293</c:v>
                </c:pt>
                <c:pt idx="4">
                  <c:v>67.398880027078505</c:v>
                </c:pt>
                <c:pt idx="5">
                  <c:v>68.089324335217398</c:v>
                </c:pt>
                <c:pt idx="6">
                  <c:v>73.931487315162201</c:v>
                </c:pt>
                <c:pt idx="7">
                  <c:v>81.942291361094206</c:v>
                </c:pt>
                <c:pt idx="8">
                  <c:v>83.070860004361705</c:v>
                </c:pt>
                <c:pt idx="9">
                  <c:v>84.040332410006897</c:v>
                </c:pt>
                <c:pt idx="10">
                  <c:v>86.580376559248094</c:v>
                </c:pt>
                <c:pt idx="11">
                  <c:v>86.5444608378005</c:v>
                </c:pt>
                <c:pt idx="12">
                  <c:v>85.218372449928097</c:v>
                </c:pt>
                <c:pt idx="13">
                  <c:v>87.060720048569706</c:v>
                </c:pt>
                <c:pt idx="14">
                  <c:v>90.653062431770607</c:v>
                </c:pt>
                <c:pt idx="15">
                  <c:v>88.415067073323897</c:v>
                </c:pt>
                <c:pt idx="16">
                  <c:v>86.424422054194196</c:v>
                </c:pt>
                <c:pt idx="17">
                  <c:v>91.6733415483817</c:v>
                </c:pt>
                <c:pt idx="18">
                  <c:v>98.194388119564195</c:v>
                </c:pt>
                <c:pt idx="19">
                  <c:v>100</c:v>
                </c:pt>
                <c:pt idx="20">
                  <c:v>99.211858147820294</c:v>
                </c:pt>
                <c:pt idx="21">
                  <c:v>99.588923091204506</c:v>
                </c:pt>
                <c:pt idx="22">
                  <c:v>99.213777911038093</c:v>
                </c:pt>
                <c:pt idx="23">
                  <c:v>98.893960573014496</c:v>
                </c:pt>
                <c:pt idx="24">
                  <c:v>99.541151014541398</c:v>
                </c:pt>
                <c:pt idx="25">
                  <c:v>98.725727420531399</c:v>
                </c:pt>
                <c:pt idx="26">
                  <c:v>98.450981914122707</c:v>
                </c:pt>
                <c:pt idx="27">
                  <c:v>101.263324363265</c:v>
                </c:pt>
                <c:pt idx="28">
                  <c:v>105.197354158463</c:v>
                </c:pt>
                <c:pt idx="29">
                  <c:v>103.181659180526</c:v>
                </c:pt>
                <c:pt idx="30">
                  <c:v>98.683917821250901</c:v>
                </c:pt>
                <c:pt idx="31">
                  <c:v>101.279652109053</c:v>
                </c:pt>
                <c:pt idx="32">
                  <c:v>107.832963180447</c:v>
                </c:pt>
                <c:pt idx="33">
                  <c:v>112.73672019658299</c:v>
                </c:pt>
                <c:pt idx="34">
                  <c:v>116.182445792875</c:v>
                </c:pt>
                <c:pt idx="35">
                  <c:v>119.717593266668</c:v>
                </c:pt>
                <c:pt idx="36">
                  <c:v>123.959327395979</c:v>
                </c:pt>
                <c:pt idx="37">
                  <c:v>126.39389493197601</c:v>
                </c:pt>
                <c:pt idx="38">
                  <c:v>129.41147776768199</c:v>
                </c:pt>
                <c:pt idx="39">
                  <c:v>134.91176234989601</c:v>
                </c:pt>
                <c:pt idx="40">
                  <c:v>139.56412356946001</c:v>
                </c:pt>
                <c:pt idx="41">
                  <c:v>145.35328463156901</c:v>
                </c:pt>
                <c:pt idx="42">
                  <c:v>152.048729782333</c:v>
                </c:pt>
                <c:pt idx="43">
                  <c:v>157.82214216723801</c:v>
                </c:pt>
                <c:pt idx="44">
                  <c:v>163.410913822434</c:v>
                </c:pt>
                <c:pt idx="45">
                  <c:v>166.98699251252501</c:v>
                </c:pt>
                <c:pt idx="46">
                  <c:v>170.56355485853101</c:v>
                </c:pt>
                <c:pt idx="47">
                  <c:v>171.05844554941501</c:v>
                </c:pt>
                <c:pt idx="48">
                  <c:v>161.31713469767999</c:v>
                </c:pt>
                <c:pt idx="49">
                  <c:v>155.00621016181</c:v>
                </c:pt>
                <c:pt idx="50">
                  <c:v>153.95477774756699</c:v>
                </c:pt>
                <c:pt idx="51">
                  <c:v>149.09827107069</c:v>
                </c:pt>
                <c:pt idx="52">
                  <c:v>131.508427547601</c:v>
                </c:pt>
                <c:pt idx="53">
                  <c:v>110.116524295057</c:v>
                </c:pt>
                <c:pt idx="54">
                  <c:v>100.994332850277</c:v>
                </c:pt>
                <c:pt idx="55">
                  <c:v>100.269557695617</c:v>
                </c:pt>
                <c:pt idx="56">
                  <c:v>110.48753645238899</c:v>
                </c:pt>
                <c:pt idx="57">
                  <c:v>118.26767303723101</c:v>
                </c:pt>
                <c:pt idx="58">
                  <c:v>114.679470976926</c:v>
                </c:pt>
                <c:pt idx="59">
                  <c:v>116.558508433293</c:v>
                </c:pt>
                <c:pt idx="60">
                  <c:v>120.875705814664</c:v>
                </c:pt>
                <c:pt idx="61">
                  <c:v>120.293544831655</c:v>
                </c:pt>
                <c:pt idx="62">
                  <c:v>119.841531153709</c:v>
                </c:pt>
                <c:pt idx="63">
                  <c:v>124.30918089188199</c:v>
                </c:pt>
                <c:pt idx="64">
                  <c:v>127.542281368899</c:v>
                </c:pt>
                <c:pt idx="65">
                  <c:v>128.778198635358</c:v>
                </c:pt>
                <c:pt idx="66">
                  <c:v>130.16631646642901</c:v>
                </c:pt>
                <c:pt idx="67">
                  <c:v>130.76211646444301</c:v>
                </c:pt>
                <c:pt idx="68">
                  <c:v>136.71045866371199</c:v>
                </c:pt>
                <c:pt idx="69">
                  <c:v>145.40923794861101</c:v>
                </c:pt>
                <c:pt idx="70">
                  <c:v>148.93600980300599</c:v>
                </c:pt>
                <c:pt idx="71">
                  <c:v>147.69047274577099</c:v>
                </c:pt>
                <c:pt idx="72">
                  <c:v>148.020425251283</c:v>
                </c:pt>
                <c:pt idx="73">
                  <c:v>154.83082299517901</c:v>
                </c:pt>
                <c:pt idx="74">
                  <c:v>160.02365365698901</c:v>
                </c:pt>
                <c:pt idx="75">
                  <c:v>163.97305516594301</c:v>
                </c:pt>
                <c:pt idx="76">
                  <c:v>171.35224314052601</c:v>
                </c:pt>
                <c:pt idx="77">
                  <c:v>176.299693133425</c:v>
                </c:pt>
                <c:pt idx="78">
                  <c:v>175.80936847248</c:v>
                </c:pt>
                <c:pt idx="79">
                  <c:v>169.524564986131</c:v>
                </c:pt>
                <c:pt idx="80">
                  <c:v>166.014856958628</c:v>
                </c:pt>
                <c:pt idx="81">
                  <c:v>170.63907233569799</c:v>
                </c:pt>
                <c:pt idx="82">
                  <c:v>175.279874734233</c:v>
                </c:pt>
                <c:pt idx="83">
                  <c:v>174.69414533028299</c:v>
                </c:pt>
                <c:pt idx="84">
                  <c:v>175.43161712338599</c:v>
                </c:pt>
                <c:pt idx="85">
                  <c:v>182.17818733745699</c:v>
                </c:pt>
                <c:pt idx="86">
                  <c:v>184.98628564640299</c:v>
                </c:pt>
                <c:pt idx="87">
                  <c:v>185.26021974111001</c:v>
                </c:pt>
                <c:pt idx="88">
                  <c:v>185.583299858196</c:v>
                </c:pt>
                <c:pt idx="89">
                  <c:v>185.30159166423101</c:v>
                </c:pt>
                <c:pt idx="90">
                  <c:v>188.969415028464</c:v>
                </c:pt>
                <c:pt idx="91">
                  <c:v>191.17174551228101</c:v>
                </c:pt>
                <c:pt idx="92">
                  <c:v>194.82033359489699</c:v>
                </c:pt>
                <c:pt idx="93">
                  <c:v>201.796417542623</c:v>
                </c:pt>
                <c:pt idx="94">
                  <c:v>205.64154580301999</c:v>
                </c:pt>
                <c:pt idx="95">
                  <c:v>205.76263553743101</c:v>
                </c:pt>
                <c:pt idx="96">
                  <c:v>202.172727597028</c:v>
                </c:pt>
                <c:pt idx="97">
                  <c:v>193.041780835927</c:v>
                </c:pt>
                <c:pt idx="98">
                  <c:v>190.60193842829801</c:v>
                </c:pt>
                <c:pt idx="99">
                  <c:v>193.41656238494201</c:v>
                </c:pt>
                <c:pt idx="100">
                  <c:v>191.77130233076801</c:v>
                </c:pt>
                <c:pt idx="101">
                  <c:v>197.87403713708099</c:v>
                </c:pt>
                <c:pt idx="102">
                  <c:v>209.96245268944901</c:v>
                </c:pt>
                <c:pt idx="103">
                  <c:v>213.00309521701999</c:v>
                </c:pt>
                <c:pt idx="104">
                  <c:v>207.308994112215</c:v>
                </c:pt>
                <c:pt idx="105">
                  <c:v>200.753914289378</c:v>
                </c:pt>
                <c:pt idx="106">
                  <c:v>191.90015016828301</c:v>
                </c:pt>
                <c:pt idx="107">
                  <c:v>180.183965316935</c:v>
                </c:pt>
                <c:pt idx="108">
                  <c:v>171.36006432719401</c:v>
                </c:pt>
                <c:pt idx="109">
                  <c:v>169.604779062137</c:v>
                </c:pt>
                <c:pt idx="110">
                  <c:v>157.22689598191499</c:v>
                </c:pt>
                <c:pt idx="111">
                  <c:v>138.24025768950199</c:v>
                </c:pt>
                <c:pt idx="112">
                  <c:v>129.29185996269999</c:v>
                </c:pt>
                <c:pt idx="113">
                  <c:v>123.605770789689</c:v>
                </c:pt>
                <c:pt idx="114">
                  <c:v>122.67565418433399</c:v>
                </c:pt>
                <c:pt idx="115">
                  <c:v>122.374787358879</c:v>
                </c:pt>
                <c:pt idx="116">
                  <c:v>118.29977143826601</c:v>
                </c:pt>
                <c:pt idx="117">
                  <c:v>119.697785981705</c:v>
                </c:pt>
                <c:pt idx="118">
                  <c:v>125.74459683299</c:v>
                </c:pt>
                <c:pt idx="119">
                  <c:v>128.482037388105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FD-4857-BF04-5F28AF562425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PropertyType!$X$7:$X$126</c:f>
              <c:numCache>
                <c:formatCode>0</c:formatCode>
                <c:ptCount val="120"/>
                <c:pt idx="0">
                  <c:v>69.468234178384407</c:v>
                </c:pt>
                <c:pt idx="1">
                  <c:v>68.528392389615703</c:v>
                </c:pt>
                <c:pt idx="2">
                  <c:v>69.749463824472301</c:v>
                </c:pt>
                <c:pt idx="3">
                  <c:v>72.091684456633701</c:v>
                </c:pt>
                <c:pt idx="4">
                  <c:v>72.941769256861605</c:v>
                </c:pt>
                <c:pt idx="5">
                  <c:v>72.640446346809895</c:v>
                </c:pt>
                <c:pt idx="6">
                  <c:v>74.3817172854544</c:v>
                </c:pt>
                <c:pt idx="7">
                  <c:v>78.368790767713506</c:v>
                </c:pt>
                <c:pt idx="8">
                  <c:v>80.873670815701502</c:v>
                </c:pt>
                <c:pt idx="9">
                  <c:v>81.802149367675995</c:v>
                </c:pt>
                <c:pt idx="10">
                  <c:v>82.417738085574101</c:v>
                </c:pt>
                <c:pt idx="11">
                  <c:v>82.449216605814996</c:v>
                </c:pt>
                <c:pt idx="12">
                  <c:v>84.267730523820305</c:v>
                </c:pt>
                <c:pt idx="13">
                  <c:v>87.387539381962</c:v>
                </c:pt>
                <c:pt idx="14">
                  <c:v>89.804288547581706</c:v>
                </c:pt>
                <c:pt idx="15">
                  <c:v>91.941973710690704</c:v>
                </c:pt>
                <c:pt idx="16">
                  <c:v>92.439240336116896</c:v>
                </c:pt>
                <c:pt idx="17">
                  <c:v>94.801615719946</c:v>
                </c:pt>
                <c:pt idx="18">
                  <c:v>99.084748764002597</c:v>
                </c:pt>
                <c:pt idx="19">
                  <c:v>100</c:v>
                </c:pt>
                <c:pt idx="20">
                  <c:v>100.667326049548</c:v>
                </c:pt>
                <c:pt idx="21">
                  <c:v>102.173289558072</c:v>
                </c:pt>
                <c:pt idx="22">
                  <c:v>101.45278422483</c:v>
                </c:pt>
                <c:pt idx="23">
                  <c:v>100.343167828235</c:v>
                </c:pt>
                <c:pt idx="24">
                  <c:v>99.873192489042196</c:v>
                </c:pt>
                <c:pt idx="25">
                  <c:v>99.628857125007002</c:v>
                </c:pt>
                <c:pt idx="26">
                  <c:v>100.140304409205</c:v>
                </c:pt>
                <c:pt idx="27">
                  <c:v>102.372910258654</c:v>
                </c:pt>
                <c:pt idx="28">
                  <c:v>105.4967294211</c:v>
                </c:pt>
                <c:pt idx="29">
                  <c:v>108.11271531995</c:v>
                </c:pt>
                <c:pt idx="30">
                  <c:v>109.669226746603</c:v>
                </c:pt>
                <c:pt idx="31">
                  <c:v>111.17204883794101</c:v>
                </c:pt>
                <c:pt idx="32">
                  <c:v>114.21508794570499</c:v>
                </c:pt>
                <c:pt idx="33">
                  <c:v>118.327364279543</c:v>
                </c:pt>
                <c:pt idx="34">
                  <c:v>122.621862097978</c:v>
                </c:pt>
                <c:pt idx="35">
                  <c:v>125.989004625029</c:v>
                </c:pt>
                <c:pt idx="36">
                  <c:v>129.41100897654999</c:v>
                </c:pt>
                <c:pt idx="37">
                  <c:v>133.56236206185</c:v>
                </c:pt>
                <c:pt idx="38">
                  <c:v>138.04981699234901</c:v>
                </c:pt>
                <c:pt idx="39">
                  <c:v>142.82582782027899</c:v>
                </c:pt>
                <c:pt idx="40">
                  <c:v>147.50642973545601</c:v>
                </c:pt>
                <c:pt idx="41">
                  <c:v>152.19651072053099</c:v>
                </c:pt>
                <c:pt idx="42">
                  <c:v>155.75980237668799</c:v>
                </c:pt>
                <c:pt idx="43">
                  <c:v>158.67913364680501</c:v>
                </c:pt>
                <c:pt idx="44">
                  <c:v>164.43486639015299</c:v>
                </c:pt>
                <c:pt idx="45">
                  <c:v>171.20378871184599</c:v>
                </c:pt>
                <c:pt idx="46">
                  <c:v>172.068897854125</c:v>
                </c:pt>
                <c:pt idx="47">
                  <c:v>169.19019244741199</c:v>
                </c:pt>
                <c:pt idx="48">
                  <c:v>168.605725126257</c:v>
                </c:pt>
                <c:pt idx="49">
                  <c:v>167.400627114965</c:v>
                </c:pt>
                <c:pt idx="50">
                  <c:v>163.43860852885399</c:v>
                </c:pt>
                <c:pt idx="51">
                  <c:v>159.816651328728</c:v>
                </c:pt>
                <c:pt idx="52">
                  <c:v>149.58588178740399</c:v>
                </c:pt>
                <c:pt idx="53">
                  <c:v>135.01750639059</c:v>
                </c:pt>
                <c:pt idx="54">
                  <c:v>127.417258723643</c:v>
                </c:pt>
                <c:pt idx="55">
                  <c:v>124.056994894309</c:v>
                </c:pt>
                <c:pt idx="56">
                  <c:v>120.336107493882</c:v>
                </c:pt>
                <c:pt idx="57">
                  <c:v>120.337495966642</c:v>
                </c:pt>
                <c:pt idx="58">
                  <c:v>121.616841688357</c:v>
                </c:pt>
                <c:pt idx="59">
                  <c:v>120.313765719231</c:v>
                </c:pt>
                <c:pt idx="60">
                  <c:v>120.239459688304</c:v>
                </c:pt>
                <c:pt idx="61">
                  <c:v>122.011868731169</c:v>
                </c:pt>
                <c:pt idx="62">
                  <c:v>124.645414298956</c:v>
                </c:pt>
                <c:pt idx="63">
                  <c:v>124.914590601029</c:v>
                </c:pt>
                <c:pt idx="64">
                  <c:v>124.943552237427</c:v>
                </c:pt>
                <c:pt idx="65">
                  <c:v>128.47569307975101</c:v>
                </c:pt>
                <c:pt idx="66">
                  <c:v>130.719069695765</c:v>
                </c:pt>
                <c:pt idx="67">
                  <c:v>130.00427029790501</c:v>
                </c:pt>
                <c:pt idx="68">
                  <c:v>131.11228383313201</c:v>
                </c:pt>
                <c:pt idx="69">
                  <c:v>134.22282253701201</c:v>
                </c:pt>
                <c:pt idx="70">
                  <c:v>137.70995866492501</c:v>
                </c:pt>
                <c:pt idx="71">
                  <c:v>141.63549082007299</c:v>
                </c:pt>
                <c:pt idx="72">
                  <c:v>146.179176748787</c:v>
                </c:pt>
                <c:pt idx="73">
                  <c:v>149.44314984127101</c:v>
                </c:pt>
                <c:pt idx="74">
                  <c:v>153.64560182224801</c:v>
                </c:pt>
                <c:pt idx="75">
                  <c:v>159.730045583399</c:v>
                </c:pt>
                <c:pt idx="76">
                  <c:v>163.065928960186</c:v>
                </c:pt>
                <c:pt idx="77">
                  <c:v>165.506877441055</c:v>
                </c:pt>
                <c:pt idx="78">
                  <c:v>167.48435499804901</c:v>
                </c:pt>
                <c:pt idx="79">
                  <c:v>169.345037053894</c:v>
                </c:pt>
                <c:pt idx="80">
                  <c:v>173.792842611411</c:v>
                </c:pt>
                <c:pt idx="81">
                  <c:v>178.52301542657599</c:v>
                </c:pt>
                <c:pt idx="82">
                  <c:v>181.53876039493699</c:v>
                </c:pt>
                <c:pt idx="83">
                  <c:v>185.146364417271</c:v>
                </c:pt>
                <c:pt idx="84">
                  <c:v>191.96792582934401</c:v>
                </c:pt>
                <c:pt idx="85">
                  <c:v>197.241629352362</c:v>
                </c:pt>
                <c:pt idx="86">
                  <c:v>197.908518578083</c:v>
                </c:pt>
                <c:pt idx="87">
                  <c:v>201.761348421132</c:v>
                </c:pt>
                <c:pt idx="88">
                  <c:v>213.45474380404499</c:v>
                </c:pt>
                <c:pt idx="89">
                  <c:v>222.03802540662201</c:v>
                </c:pt>
                <c:pt idx="90">
                  <c:v>220.092003142647</c:v>
                </c:pt>
                <c:pt idx="91">
                  <c:v>218.27420417996899</c:v>
                </c:pt>
                <c:pt idx="92">
                  <c:v>223.969344644812</c:v>
                </c:pt>
                <c:pt idx="93">
                  <c:v>232.36367806910599</c:v>
                </c:pt>
                <c:pt idx="94">
                  <c:v>236.32717687625899</c:v>
                </c:pt>
                <c:pt idx="95">
                  <c:v>241.02974230640899</c:v>
                </c:pt>
                <c:pt idx="96">
                  <c:v>248.91226953530901</c:v>
                </c:pt>
                <c:pt idx="97">
                  <c:v>254.983180235655</c:v>
                </c:pt>
                <c:pt idx="98">
                  <c:v>263.77663119109201</c:v>
                </c:pt>
                <c:pt idx="99">
                  <c:v>274.45411389361101</c:v>
                </c:pt>
                <c:pt idx="100">
                  <c:v>279.24831740543698</c:v>
                </c:pt>
                <c:pt idx="101">
                  <c:v>290.91311667452402</c:v>
                </c:pt>
                <c:pt idx="102">
                  <c:v>318.29331221907302</c:v>
                </c:pt>
                <c:pt idx="103">
                  <c:v>336.97296352077001</c:v>
                </c:pt>
                <c:pt idx="104">
                  <c:v>354.14956417682998</c:v>
                </c:pt>
                <c:pt idx="105">
                  <c:v>383.28976940830398</c:v>
                </c:pt>
                <c:pt idx="106">
                  <c:v>391.42586726432302</c:v>
                </c:pt>
                <c:pt idx="107">
                  <c:v>382.2124843057</c:v>
                </c:pt>
                <c:pt idx="108">
                  <c:v>375.29629030000302</c:v>
                </c:pt>
                <c:pt idx="109">
                  <c:v>374.01508992051299</c:v>
                </c:pt>
                <c:pt idx="110">
                  <c:v>375.01571393690602</c:v>
                </c:pt>
                <c:pt idx="111">
                  <c:v>375.63109436718099</c:v>
                </c:pt>
                <c:pt idx="112">
                  <c:v>378.29056406314101</c:v>
                </c:pt>
                <c:pt idx="113">
                  <c:v>383.74747451792803</c:v>
                </c:pt>
                <c:pt idx="114">
                  <c:v>388.81215057451999</c:v>
                </c:pt>
                <c:pt idx="115">
                  <c:v>390.59053354917302</c:v>
                </c:pt>
                <c:pt idx="116">
                  <c:v>395.196376147639</c:v>
                </c:pt>
                <c:pt idx="117">
                  <c:v>399.72220468031401</c:v>
                </c:pt>
                <c:pt idx="118">
                  <c:v>396.06829426147402</c:v>
                </c:pt>
                <c:pt idx="119">
                  <c:v>390.91722518110601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FD-4857-BF04-5F28AF562425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PropertyType!$Y$7:$Y$126</c:f>
              <c:numCache>
                <c:formatCode>0</c:formatCode>
                <c:ptCount val="120"/>
                <c:pt idx="0">
                  <c:v>78.675170770266007</c:v>
                </c:pt>
                <c:pt idx="1">
                  <c:v>73.489842608586201</c:v>
                </c:pt>
                <c:pt idx="2">
                  <c:v>68.804000977006098</c:v>
                </c:pt>
                <c:pt idx="3">
                  <c:v>72.414847032386405</c:v>
                </c:pt>
                <c:pt idx="4">
                  <c:v>80.201001315579902</c:v>
                </c:pt>
                <c:pt idx="5">
                  <c:v>83.9516776460828</c:v>
                </c:pt>
                <c:pt idx="6">
                  <c:v>85.392540890145796</c:v>
                </c:pt>
                <c:pt idx="7">
                  <c:v>85.268813960693706</c:v>
                </c:pt>
                <c:pt idx="8">
                  <c:v>85.150133108986694</c:v>
                </c:pt>
                <c:pt idx="9">
                  <c:v>88.578196462134301</c:v>
                </c:pt>
                <c:pt idx="10">
                  <c:v>91.554908276170593</c:v>
                </c:pt>
                <c:pt idx="11">
                  <c:v>92.771129990744598</c:v>
                </c:pt>
                <c:pt idx="12">
                  <c:v>93.857558400121505</c:v>
                </c:pt>
                <c:pt idx="13">
                  <c:v>93.3105796351322</c:v>
                </c:pt>
                <c:pt idx="14">
                  <c:v>93.242692312101994</c:v>
                </c:pt>
                <c:pt idx="15">
                  <c:v>94.8478094394153</c:v>
                </c:pt>
                <c:pt idx="16">
                  <c:v>95.713675135025994</c:v>
                </c:pt>
                <c:pt idx="17">
                  <c:v>96.016511646421506</c:v>
                </c:pt>
                <c:pt idx="18">
                  <c:v>97.656964219030201</c:v>
                </c:pt>
                <c:pt idx="19">
                  <c:v>100</c:v>
                </c:pt>
                <c:pt idx="20">
                  <c:v>101.16952187950599</c:v>
                </c:pt>
                <c:pt idx="21">
                  <c:v>102.78852437181099</c:v>
                </c:pt>
                <c:pt idx="22">
                  <c:v>104.162789833855</c:v>
                </c:pt>
                <c:pt idx="23">
                  <c:v>103.44950551549999</c:v>
                </c:pt>
                <c:pt idx="24">
                  <c:v>103.66163444402299</c:v>
                </c:pt>
                <c:pt idx="25">
                  <c:v>105.296807774661</c:v>
                </c:pt>
                <c:pt idx="26">
                  <c:v>109.375987551028</c:v>
                </c:pt>
                <c:pt idx="27">
                  <c:v>114.532708322475</c:v>
                </c:pt>
                <c:pt idx="28">
                  <c:v>117.434024111829</c:v>
                </c:pt>
                <c:pt idx="29">
                  <c:v>121.499321063012</c:v>
                </c:pt>
                <c:pt idx="30">
                  <c:v>125.484490849526</c:v>
                </c:pt>
                <c:pt idx="31">
                  <c:v>128.101853925439</c:v>
                </c:pt>
                <c:pt idx="32">
                  <c:v>133.82280554216501</c:v>
                </c:pt>
                <c:pt idx="33">
                  <c:v>141.499663212153</c:v>
                </c:pt>
                <c:pt idx="34">
                  <c:v>147.808174032365</c:v>
                </c:pt>
                <c:pt idx="35">
                  <c:v>150.98514835167501</c:v>
                </c:pt>
                <c:pt idx="36">
                  <c:v>154.53565488701301</c:v>
                </c:pt>
                <c:pt idx="37">
                  <c:v>162.55824123295301</c:v>
                </c:pt>
                <c:pt idx="38">
                  <c:v>169.27509099551301</c:v>
                </c:pt>
                <c:pt idx="39">
                  <c:v>172.07496718083999</c:v>
                </c:pt>
                <c:pt idx="40">
                  <c:v>173.87293710735901</c:v>
                </c:pt>
                <c:pt idx="41">
                  <c:v>174.89008799254199</c:v>
                </c:pt>
                <c:pt idx="42">
                  <c:v>175.620729958369</c:v>
                </c:pt>
                <c:pt idx="43">
                  <c:v>176.63549850438599</c:v>
                </c:pt>
                <c:pt idx="44">
                  <c:v>178.86480796248301</c:v>
                </c:pt>
                <c:pt idx="45">
                  <c:v>183.24463255688599</c:v>
                </c:pt>
                <c:pt idx="46">
                  <c:v>187.24035434456499</c:v>
                </c:pt>
                <c:pt idx="47">
                  <c:v>185.39109436656199</c:v>
                </c:pt>
                <c:pt idx="48">
                  <c:v>180.41489459432901</c:v>
                </c:pt>
                <c:pt idx="49">
                  <c:v>177.20333972463499</c:v>
                </c:pt>
                <c:pt idx="50">
                  <c:v>168.88140298171999</c:v>
                </c:pt>
                <c:pt idx="51">
                  <c:v>157.29071032502301</c:v>
                </c:pt>
                <c:pt idx="52">
                  <c:v>147.54429624625601</c:v>
                </c:pt>
                <c:pt idx="53">
                  <c:v>138.61124635207401</c:v>
                </c:pt>
                <c:pt idx="54">
                  <c:v>132.537078381258</c:v>
                </c:pt>
                <c:pt idx="55">
                  <c:v>129.44850819270701</c:v>
                </c:pt>
                <c:pt idx="56">
                  <c:v>129.895061257207</c:v>
                </c:pt>
                <c:pt idx="57">
                  <c:v>130.96873920188</c:v>
                </c:pt>
                <c:pt idx="58">
                  <c:v>130.19453334699301</c:v>
                </c:pt>
                <c:pt idx="59">
                  <c:v>131.090302645458</c:v>
                </c:pt>
                <c:pt idx="60">
                  <c:v>133.803284478997</c:v>
                </c:pt>
                <c:pt idx="61">
                  <c:v>135.58811885449799</c:v>
                </c:pt>
                <c:pt idx="62">
                  <c:v>135.84449895288299</c:v>
                </c:pt>
                <c:pt idx="63">
                  <c:v>136.995145502893</c:v>
                </c:pt>
                <c:pt idx="64">
                  <c:v>139.44987509516801</c:v>
                </c:pt>
                <c:pt idx="65">
                  <c:v>141.185986997556</c:v>
                </c:pt>
                <c:pt idx="66">
                  <c:v>142.73377367491699</c:v>
                </c:pt>
                <c:pt idx="67">
                  <c:v>142.99041112653501</c:v>
                </c:pt>
                <c:pt idx="68">
                  <c:v>145.003336593597</c:v>
                </c:pt>
                <c:pt idx="69">
                  <c:v>150.54637830034099</c:v>
                </c:pt>
                <c:pt idx="70">
                  <c:v>154.80987131079601</c:v>
                </c:pt>
                <c:pt idx="71">
                  <c:v>158.479489986901</c:v>
                </c:pt>
                <c:pt idx="72">
                  <c:v>161.810017641407</c:v>
                </c:pt>
                <c:pt idx="73">
                  <c:v>163.14258803287501</c:v>
                </c:pt>
                <c:pt idx="74">
                  <c:v>164.31080658145601</c:v>
                </c:pt>
                <c:pt idx="75">
                  <c:v>168.22312608331501</c:v>
                </c:pt>
                <c:pt idx="76">
                  <c:v>175.133878540534</c:v>
                </c:pt>
                <c:pt idx="77">
                  <c:v>179.18443585917399</c:v>
                </c:pt>
                <c:pt idx="78">
                  <c:v>179.037051985386</c:v>
                </c:pt>
                <c:pt idx="79">
                  <c:v>178.944900099265</c:v>
                </c:pt>
                <c:pt idx="80">
                  <c:v>179.885916398858</c:v>
                </c:pt>
                <c:pt idx="81">
                  <c:v>181.62057694525001</c:v>
                </c:pt>
                <c:pt idx="82">
                  <c:v>185.01875461161401</c:v>
                </c:pt>
                <c:pt idx="83">
                  <c:v>189.40050772748799</c:v>
                </c:pt>
                <c:pt idx="84">
                  <c:v>189.71431584371999</c:v>
                </c:pt>
                <c:pt idx="85">
                  <c:v>188.083366865356</c:v>
                </c:pt>
                <c:pt idx="86">
                  <c:v>188.02087370814601</c:v>
                </c:pt>
                <c:pt idx="87">
                  <c:v>188.89790426707901</c:v>
                </c:pt>
                <c:pt idx="88">
                  <c:v>191.00616783831299</c:v>
                </c:pt>
                <c:pt idx="89">
                  <c:v>191.97751202604601</c:v>
                </c:pt>
                <c:pt idx="90">
                  <c:v>189.277801235163</c:v>
                </c:pt>
                <c:pt idx="91">
                  <c:v>186.23609071796301</c:v>
                </c:pt>
                <c:pt idx="92">
                  <c:v>187.34201062506099</c:v>
                </c:pt>
                <c:pt idx="93">
                  <c:v>188.901809706211</c:v>
                </c:pt>
                <c:pt idx="94">
                  <c:v>188.91340889973901</c:v>
                </c:pt>
                <c:pt idx="95">
                  <c:v>190.22408543292099</c:v>
                </c:pt>
                <c:pt idx="96">
                  <c:v>191.01492242052001</c:v>
                </c:pt>
                <c:pt idx="97">
                  <c:v>189.62298278034399</c:v>
                </c:pt>
                <c:pt idx="98">
                  <c:v>190.56067683828499</c:v>
                </c:pt>
                <c:pt idx="99">
                  <c:v>193.29263759141099</c:v>
                </c:pt>
                <c:pt idx="100">
                  <c:v>196.985700943247</c:v>
                </c:pt>
                <c:pt idx="101">
                  <c:v>204.37550072765401</c:v>
                </c:pt>
                <c:pt idx="102">
                  <c:v>211.39503759995901</c:v>
                </c:pt>
                <c:pt idx="103">
                  <c:v>216.27156625583601</c:v>
                </c:pt>
                <c:pt idx="104">
                  <c:v>220.95196894657099</c:v>
                </c:pt>
                <c:pt idx="105">
                  <c:v>222.80250682608201</c:v>
                </c:pt>
                <c:pt idx="106">
                  <c:v>221.036432801768</c:v>
                </c:pt>
                <c:pt idx="107">
                  <c:v>218.085958376213</c:v>
                </c:pt>
                <c:pt idx="108">
                  <c:v>215.081082152009</c:v>
                </c:pt>
                <c:pt idx="109">
                  <c:v>215.875150553118</c:v>
                </c:pt>
                <c:pt idx="110">
                  <c:v>217.536946614622</c:v>
                </c:pt>
                <c:pt idx="111">
                  <c:v>218.73876250890399</c:v>
                </c:pt>
                <c:pt idx="112">
                  <c:v>220.31963597888401</c:v>
                </c:pt>
                <c:pt idx="113">
                  <c:v>220.11701600330201</c:v>
                </c:pt>
                <c:pt idx="114">
                  <c:v>221.458045621666</c:v>
                </c:pt>
                <c:pt idx="115">
                  <c:v>224.421645825387</c:v>
                </c:pt>
                <c:pt idx="116">
                  <c:v>225.883401673761</c:v>
                </c:pt>
                <c:pt idx="117">
                  <c:v>226.69243269396901</c:v>
                </c:pt>
                <c:pt idx="118">
                  <c:v>227.96864200824299</c:v>
                </c:pt>
                <c:pt idx="119">
                  <c:v>226.29049611724199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FD-4857-BF04-5F28AF562425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PropertyType!$Z$7:$Z$126</c:f>
              <c:numCache>
                <c:formatCode>0</c:formatCode>
                <c:ptCount val="120"/>
                <c:pt idx="0">
                  <c:v>66.815269397218898</c:v>
                </c:pt>
                <c:pt idx="1">
                  <c:v>66.332716036198306</c:v>
                </c:pt>
                <c:pt idx="2">
                  <c:v>67.555680924191705</c:v>
                </c:pt>
                <c:pt idx="3">
                  <c:v>68.314637631441002</c:v>
                </c:pt>
                <c:pt idx="4">
                  <c:v>69.928693172073295</c:v>
                </c:pt>
                <c:pt idx="5">
                  <c:v>72.035125960462295</c:v>
                </c:pt>
                <c:pt idx="6">
                  <c:v>74.0739528062944</c:v>
                </c:pt>
                <c:pt idx="7">
                  <c:v>77.108330225863497</c:v>
                </c:pt>
                <c:pt idx="8">
                  <c:v>79.471394144169096</c:v>
                </c:pt>
                <c:pt idx="9">
                  <c:v>80.4717487408181</c:v>
                </c:pt>
                <c:pt idx="10">
                  <c:v>82.257390247989903</c:v>
                </c:pt>
                <c:pt idx="11">
                  <c:v>82.770854166463394</c:v>
                </c:pt>
                <c:pt idx="12">
                  <c:v>81.768555597039807</c:v>
                </c:pt>
                <c:pt idx="13">
                  <c:v>85.246851708227993</c:v>
                </c:pt>
                <c:pt idx="14">
                  <c:v>91.696969370560197</c:v>
                </c:pt>
                <c:pt idx="15">
                  <c:v>94.321959826675297</c:v>
                </c:pt>
                <c:pt idx="16">
                  <c:v>94.250900645470495</c:v>
                </c:pt>
                <c:pt idx="17">
                  <c:v>94.9077980036773</c:v>
                </c:pt>
                <c:pt idx="18">
                  <c:v>97.390435473606502</c:v>
                </c:pt>
                <c:pt idx="19">
                  <c:v>100</c:v>
                </c:pt>
                <c:pt idx="20">
                  <c:v>101.884185897487</c:v>
                </c:pt>
                <c:pt idx="21">
                  <c:v>103.738970074451</c:v>
                </c:pt>
                <c:pt idx="22">
                  <c:v>104.79309499613299</c:v>
                </c:pt>
                <c:pt idx="23">
                  <c:v>106.401082212593</c:v>
                </c:pt>
                <c:pt idx="24">
                  <c:v>109.476353870331</c:v>
                </c:pt>
                <c:pt idx="25">
                  <c:v>111.193753032229</c:v>
                </c:pt>
                <c:pt idx="26">
                  <c:v>112.376161842896</c:v>
                </c:pt>
                <c:pt idx="27">
                  <c:v>115.838865416914</c:v>
                </c:pt>
                <c:pt idx="28">
                  <c:v>119.303154738877</c:v>
                </c:pt>
                <c:pt idx="29">
                  <c:v>121.514428138382</c:v>
                </c:pt>
                <c:pt idx="30">
                  <c:v>122.984596462993</c:v>
                </c:pt>
                <c:pt idx="31">
                  <c:v>123.961360681946</c:v>
                </c:pt>
                <c:pt idx="32">
                  <c:v>125.98563985074399</c:v>
                </c:pt>
                <c:pt idx="33">
                  <c:v>130.86686100586201</c:v>
                </c:pt>
                <c:pt idx="34">
                  <c:v>136.829481833014</c:v>
                </c:pt>
                <c:pt idx="35">
                  <c:v>141.3127304322</c:v>
                </c:pt>
                <c:pt idx="36">
                  <c:v>145.24790938474001</c:v>
                </c:pt>
                <c:pt idx="37">
                  <c:v>151.56275649797001</c:v>
                </c:pt>
                <c:pt idx="38">
                  <c:v>160.44003062949</c:v>
                </c:pt>
                <c:pt idx="39">
                  <c:v>166.87200640340501</c:v>
                </c:pt>
                <c:pt idx="40">
                  <c:v>167.48917825507101</c:v>
                </c:pt>
                <c:pt idx="41">
                  <c:v>165.50921118972499</c:v>
                </c:pt>
                <c:pt idx="42">
                  <c:v>169.296617112494</c:v>
                </c:pt>
                <c:pt idx="43">
                  <c:v>177.05916915719899</c:v>
                </c:pt>
                <c:pt idx="44">
                  <c:v>176.68321556791199</c:v>
                </c:pt>
                <c:pt idx="45">
                  <c:v>172.46160121548999</c:v>
                </c:pt>
                <c:pt idx="46">
                  <c:v>170.008710386384</c:v>
                </c:pt>
                <c:pt idx="47">
                  <c:v>167.77336447161699</c:v>
                </c:pt>
                <c:pt idx="48">
                  <c:v>164.09664878494601</c:v>
                </c:pt>
                <c:pt idx="49">
                  <c:v>159.70934552644499</c:v>
                </c:pt>
                <c:pt idx="50">
                  <c:v>154.70595389655</c:v>
                </c:pt>
                <c:pt idx="51">
                  <c:v>146.28929631897</c:v>
                </c:pt>
                <c:pt idx="52">
                  <c:v>135.74593918015901</c:v>
                </c:pt>
                <c:pt idx="53">
                  <c:v>126.476022703762</c:v>
                </c:pt>
                <c:pt idx="54">
                  <c:v>121.36820721103901</c:v>
                </c:pt>
                <c:pt idx="55">
                  <c:v>119.48927642260399</c:v>
                </c:pt>
                <c:pt idx="56">
                  <c:v>120.478736411453</c:v>
                </c:pt>
                <c:pt idx="57">
                  <c:v>126.703486011545</c:v>
                </c:pt>
                <c:pt idx="58">
                  <c:v>135.62003492214001</c:v>
                </c:pt>
                <c:pt idx="59">
                  <c:v>140.39638903207199</c:v>
                </c:pt>
                <c:pt idx="60">
                  <c:v>141.50864142189801</c:v>
                </c:pt>
                <c:pt idx="61">
                  <c:v>144.29608525604701</c:v>
                </c:pt>
                <c:pt idx="62">
                  <c:v>149.88333583412</c:v>
                </c:pt>
                <c:pt idx="63">
                  <c:v>152.97601976763301</c:v>
                </c:pt>
                <c:pt idx="64">
                  <c:v>151.52642312880999</c:v>
                </c:pt>
                <c:pt idx="65">
                  <c:v>153.741486950156</c:v>
                </c:pt>
                <c:pt idx="66">
                  <c:v>159.935941889139</c:v>
                </c:pt>
                <c:pt idx="67">
                  <c:v>163.89872128953601</c:v>
                </c:pt>
                <c:pt idx="68">
                  <c:v>166.91586600450501</c:v>
                </c:pt>
                <c:pt idx="69">
                  <c:v>169.85799291177699</c:v>
                </c:pt>
                <c:pt idx="70">
                  <c:v>173.67363111400701</c:v>
                </c:pt>
                <c:pt idx="71">
                  <c:v>178.453834005266</c:v>
                </c:pt>
                <c:pt idx="72">
                  <c:v>177.025927227485</c:v>
                </c:pt>
                <c:pt idx="73">
                  <c:v>176.85486717594401</c:v>
                </c:pt>
                <c:pt idx="74">
                  <c:v>187.24207800785999</c:v>
                </c:pt>
                <c:pt idx="75">
                  <c:v>196.408205958526</c:v>
                </c:pt>
                <c:pt idx="76">
                  <c:v>200.91303359411799</c:v>
                </c:pt>
                <c:pt idx="77">
                  <c:v>206.566213469242</c:v>
                </c:pt>
                <c:pt idx="78">
                  <c:v>210.09178487441099</c:v>
                </c:pt>
                <c:pt idx="79">
                  <c:v>212.88386984876601</c:v>
                </c:pt>
                <c:pt idx="80">
                  <c:v>217.32181139290299</c:v>
                </c:pt>
                <c:pt idx="81">
                  <c:v>222.02660138096999</c:v>
                </c:pt>
                <c:pt idx="82">
                  <c:v>226.69995804516799</c:v>
                </c:pt>
                <c:pt idx="83">
                  <c:v>229.16913153668301</c:v>
                </c:pt>
                <c:pt idx="84">
                  <c:v>230.61379233627099</c:v>
                </c:pt>
                <c:pt idx="85">
                  <c:v>234.88328923367499</c:v>
                </c:pt>
                <c:pt idx="86">
                  <c:v>241.11015049083699</c:v>
                </c:pt>
                <c:pt idx="87">
                  <c:v>246.83830698091401</c:v>
                </c:pt>
                <c:pt idx="88">
                  <c:v>250.67421635490999</c:v>
                </c:pt>
                <c:pt idx="89">
                  <c:v>254.19515854673401</c:v>
                </c:pt>
                <c:pt idx="90">
                  <c:v>257.94985528515201</c:v>
                </c:pt>
                <c:pt idx="91">
                  <c:v>260.54252172448003</c:v>
                </c:pt>
                <c:pt idx="92">
                  <c:v>265.35032489501498</c:v>
                </c:pt>
                <c:pt idx="93">
                  <c:v>271.13754380468299</c:v>
                </c:pt>
                <c:pt idx="94">
                  <c:v>275.71180688906401</c:v>
                </c:pt>
                <c:pt idx="95">
                  <c:v>280.832893484914</c:v>
                </c:pt>
                <c:pt idx="96">
                  <c:v>283.43394053808998</c:v>
                </c:pt>
                <c:pt idx="97">
                  <c:v>287.17125057795198</c:v>
                </c:pt>
                <c:pt idx="98">
                  <c:v>295.03792156376699</c:v>
                </c:pt>
                <c:pt idx="99">
                  <c:v>300.97768406822399</c:v>
                </c:pt>
                <c:pt idx="100">
                  <c:v>310.86072526405002</c:v>
                </c:pt>
                <c:pt idx="101">
                  <c:v>330.58215323264301</c:v>
                </c:pt>
                <c:pt idx="102">
                  <c:v>356.03602888274798</c:v>
                </c:pt>
                <c:pt idx="103">
                  <c:v>377.12126099018502</c:v>
                </c:pt>
                <c:pt idx="104">
                  <c:v>392.84341873271597</c:v>
                </c:pt>
                <c:pt idx="105">
                  <c:v>406.90285988433499</c:v>
                </c:pt>
                <c:pt idx="106">
                  <c:v>399.79153077759202</c:v>
                </c:pt>
                <c:pt idx="107">
                  <c:v>374.165169023011</c:v>
                </c:pt>
                <c:pt idx="108">
                  <c:v>350.88063265771598</c:v>
                </c:pt>
                <c:pt idx="109">
                  <c:v>336.967902539975</c:v>
                </c:pt>
                <c:pt idx="110">
                  <c:v>332.74999837604202</c:v>
                </c:pt>
                <c:pt idx="111">
                  <c:v>325.76025937596597</c:v>
                </c:pt>
                <c:pt idx="112">
                  <c:v>311.83789201863999</c:v>
                </c:pt>
                <c:pt idx="113">
                  <c:v>305.51811024445601</c:v>
                </c:pt>
                <c:pt idx="114">
                  <c:v>309.91787768976701</c:v>
                </c:pt>
                <c:pt idx="115">
                  <c:v>317.843046191996</c:v>
                </c:pt>
                <c:pt idx="116">
                  <c:v>322.62856500304201</c:v>
                </c:pt>
                <c:pt idx="117">
                  <c:v>318.38424382119598</c:v>
                </c:pt>
                <c:pt idx="118">
                  <c:v>314.92097790736102</c:v>
                </c:pt>
                <c:pt idx="119">
                  <c:v>321.14123476039998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FD-4857-BF04-5F28AF56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6053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Regional!$O$7:$O$126</c:f>
              <c:numCache>
                <c:formatCode>0</c:formatCode>
                <c:ptCount val="120"/>
                <c:pt idx="0">
                  <c:v>66.358909853200004</c:v>
                </c:pt>
                <c:pt idx="1">
                  <c:v>66.386868118403797</c:v>
                </c:pt>
                <c:pt idx="2">
                  <c:v>69.394800481960999</c:v>
                </c:pt>
                <c:pt idx="3">
                  <c:v>71.845385810581604</c:v>
                </c:pt>
                <c:pt idx="4">
                  <c:v>71.411930992749703</c:v>
                </c:pt>
                <c:pt idx="5">
                  <c:v>71.8680671397411</c:v>
                </c:pt>
                <c:pt idx="6">
                  <c:v>72.435564186932794</c:v>
                </c:pt>
                <c:pt idx="7">
                  <c:v>73.132656683207003</c:v>
                </c:pt>
                <c:pt idx="8">
                  <c:v>74.858187971944005</c:v>
                </c:pt>
                <c:pt idx="9">
                  <c:v>76.904958925535695</c:v>
                </c:pt>
                <c:pt idx="10">
                  <c:v>77.143652937592705</c:v>
                </c:pt>
                <c:pt idx="11">
                  <c:v>77.479461190242105</c:v>
                </c:pt>
                <c:pt idx="12">
                  <c:v>82.216193804015006</c:v>
                </c:pt>
                <c:pt idx="13">
                  <c:v>89.982076150615697</c:v>
                </c:pt>
                <c:pt idx="14">
                  <c:v>93.288878341528104</c:v>
                </c:pt>
                <c:pt idx="15">
                  <c:v>92.195964757091403</c:v>
                </c:pt>
                <c:pt idx="16">
                  <c:v>93.690426506625897</c:v>
                </c:pt>
                <c:pt idx="17">
                  <c:v>98.060722069322395</c:v>
                </c:pt>
                <c:pt idx="18">
                  <c:v>100.59962210038699</c:v>
                </c:pt>
                <c:pt idx="19">
                  <c:v>100</c:v>
                </c:pt>
                <c:pt idx="20">
                  <c:v>101.319979725921</c:v>
                </c:pt>
                <c:pt idx="21">
                  <c:v>106.069610079315</c:v>
                </c:pt>
                <c:pt idx="22">
                  <c:v>108.600722208066</c:v>
                </c:pt>
                <c:pt idx="23">
                  <c:v>107.942194837583</c:v>
                </c:pt>
                <c:pt idx="24">
                  <c:v>109.321460583497</c:v>
                </c:pt>
                <c:pt idx="25">
                  <c:v>113.70482314107799</c:v>
                </c:pt>
                <c:pt idx="26">
                  <c:v>117.174098905542</c:v>
                </c:pt>
                <c:pt idx="27">
                  <c:v>117.675031497094</c:v>
                </c:pt>
                <c:pt idx="28">
                  <c:v>119.19622172199399</c:v>
                </c:pt>
                <c:pt idx="29">
                  <c:v>122.30595954298801</c:v>
                </c:pt>
                <c:pt idx="30">
                  <c:v>124.364101963458</c:v>
                </c:pt>
                <c:pt idx="31">
                  <c:v>126.785631969318</c:v>
                </c:pt>
                <c:pt idx="32">
                  <c:v>131.07088442669999</c:v>
                </c:pt>
                <c:pt idx="33">
                  <c:v>134.08319802275199</c:v>
                </c:pt>
                <c:pt idx="34">
                  <c:v>134.569068677225</c:v>
                </c:pt>
                <c:pt idx="35">
                  <c:v>135.50788173415401</c:v>
                </c:pt>
                <c:pt idx="36">
                  <c:v>139.19757566291599</c:v>
                </c:pt>
                <c:pt idx="37">
                  <c:v>144.53968360322</c:v>
                </c:pt>
                <c:pt idx="38">
                  <c:v>147.11296519549299</c:v>
                </c:pt>
                <c:pt idx="39">
                  <c:v>146.81450803414</c:v>
                </c:pt>
                <c:pt idx="40">
                  <c:v>145.012682214302</c:v>
                </c:pt>
                <c:pt idx="41">
                  <c:v>141.44523314709801</c:v>
                </c:pt>
                <c:pt idx="42">
                  <c:v>141.85148704950299</c:v>
                </c:pt>
                <c:pt idx="43">
                  <c:v>144.729162072078</c:v>
                </c:pt>
                <c:pt idx="44">
                  <c:v>143.735016193056</c:v>
                </c:pt>
                <c:pt idx="45">
                  <c:v>140.413327990265</c:v>
                </c:pt>
                <c:pt idx="46">
                  <c:v>137.533237693464</c:v>
                </c:pt>
                <c:pt idx="47">
                  <c:v>135.65246972544</c:v>
                </c:pt>
                <c:pt idx="48">
                  <c:v>133.93100800415999</c:v>
                </c:pt>
                <c:pt idx="49">
                  <c:v>133.201318171753</c:v>
                </c:pt>
                <c:pt idx="50">
                  <c:v>125.66863118691199</c:v>
                </c:pt>
                <c:pt idx="51">
                  <c:v>114.53998146394601</c:v>
                </c:pt>
                <c:pt idx="52">
                  <c:v>108.33392162925</c:v>
                </c:pt>
                <c:pt idx="53">
                  <c:v>107.063403533163</c:v>
                </c:pt>
                <c:pt idx="54">
                  <c:v>106.200719356083</c:v>
                </c:pt>
                <c:pt idx="55">
                  <c:v>101.82972531693601</c:v>
                </c:pt>
                <c:pt idx="56">
                  <c:v>97.523818725086002</c:v>
                </c:pt>
                <c:pt idx="57">
                  <c:v>94.778122295882497</c:v>
                </c:pt>
                <c:pt idx="58">
                  <c:v>92.622750864579203</c:v>
                </c:pt>
                <c:pt idx="59">
                  <c:v>90.467879920104096</c:v>
                </c:pt>
                <c:pt idx="60">
                  <c:v>90.041655439105497</c:v>
                </c:pt>
                <c:pt idx="61">
                  <c:v>91.665907069975802</c:v>
                </c:pt>
                <c:pt idx="62">
                  <c:v>92.576252956491402</c:v>
                </c:pt>
                <c:pt idx="63">
                  <c:v>91.706095022317498</c:v>
                </c:pt>
                <c:pt idx="64">
                  <c:v>89.3311213163758</c:v>
                </c:pt>
                <c:pt idx="65">
                  <c:v>87.1498037414013</c:v>
                </c:pt>
                <c:pt idx="66">
                  <c:v>90.732240493260093</c:v>
                </c:pt>
                <c:pt idx="67">
                  <c:v>95.0036885926732</c:v>
                </c:pt>
                <c:pt idx="68">
                  <c:v>94.914015110236804</c:v>
                </c:pt>
                <c:pt idx="69">
                  <c:v>96.464175829350097</c:v>
                </c:pt>
                <c:pt idx="70">
                  <c:v>99.1790919143981</c:v>
                </c:pt>
                <c:pt idx="71">
                  <c:v>100.27702723989501</c:v>
                </c:pt>
                <c:pt idx="72">
                  <c:v>102.59344691829099</c:v>
                </c:pt>
                <c:pt idx="73">
                  <c:v>107.615275986379</c:v>
                </c:pt>
                <c:pt idx="74">
                  <c:v>110.299104320569</c:v>
                </c:pt>
                <c:pt idx="75">
                  <c:v>109.972010755464</c:v>
                </c:pt>
                <c:pt idx="76">
                  <c:v>111.733158227404</c:v>
                </c:pt>
                <c:pt idx="77">
                  <c:v>116.32348293813</c:v>
                </c:pt>
                <c:pt idx="78">
                  <c:v>117.571518612182</c:v>
                </c:pt>
                <c:pt idx="79">
                  <c:v>115.917792919722</c:v>
                </c:pt>
                <c:pt idx="80">
                  <c:v>117.95369884471</c:v>
                </c:pt>
                <c:pt idx="81">
                  <c:v>123.13920566162</c:v>
                </c:pt>
                <c:pt idx="82">
                  <c:v>125.61960205405001</c:v>
                </c:pt>
                <c:pt idx="83">
                  <c:v>126.323732221385</c:v>
                </c:pt>
                <c:pt idx="84">
                  <c:v>134.12868238238599</c:v>
                </c:pt>
                <c:pt idx="85">
                  <c:v>147.56467692480101</c:v>
                </c:pt>
                <c:pt idx="86">
                  <c:v>148.50603453057499</c:v>
                </c:pt>
                <c:pt idx="87">
                  <c:v>140.95435103341899</c:v>
                </c:pt>
                <c:pt idx="88">
                  <c:v>140.36595671132699</c:v>
                </c:pt>
                <c:pt idx="89">
                  <c:v>144.19948468466899</c:v>
                </c:pt>
                <c:pt idx="90">
                  <c:v>148.03805178604901</c:v>
                </c:pt>
                <c:pt idx="91">
                  <c:v>148.885256733668</c:v>
                </c:pt>
                <c:pt idx="92">
                  <c:v>148.979078362134</c:v>
                </c:pt>
                <c:pt idx="93">
                  <c:v>150.13222423501301</c:v>
                </c:pt>
                <c:pt idx="94">
                  <c:v>150.99843678983601</c:v>
                </c:pt>
                <c:pt idx="95">
                  <c:v>151.530996225172</c:v>
                </c:pt>
                <c:pt idx="96">
                  <c:v>150.82311372927199</c:v>
                </c:pt>
                <c:pt idx="97">
                  <c:v>148.45194298393099</c:v>
                </c:pt>
                <c:pt idx="98">
                  <c:v>152.996825707439</c:v>
                </c:pt>
                <c:pt idx="99">
                  <c:v>160.977105900711</c:v>
                </c:pt>
                <c:pt idx="100">
                  <c:v>164.87255567295401</c:v>
                </c:pt>
                <c:pt idx="101">
                  <c:v>170.63702377521699</c:v>
                </c:pt>
                <c:pt idx="102">
                  <c:v>177.61082855803201</c:v>
                </c:pt>
                <c:pt idx="103">
                  <c:v>181.37605946885199</c:v>
                </c:pt>
                <c:pt idx="104">
                  <c:v>184.698718469526</c:v>
                </c:pt>
                <c:pt idx="105">
                  <c:v>190.29153569147701</c:v>
                </c:pt>
                <c:pt idx="106">
                  <c:v>189.368707207537</c:v>
                </c:pt>
                <c:pt idx="107">
                  <c:v>183.949016408674</c:v>
                </c:pt>
                <c:pt idx="108">
                  <c:v>184.250527668904</c:v>
                </c:pt>
                <c:pt idx="109">
                  <c:v>191.62605657829101</c:v>
                </c:pt>
                <c:pt idx="110">
                  <c:v>196.25459116345101</c:v>
                </c:pt>
                <c:pt idx="111">
                  <c:v>193.65336303111999</c:v>
                </c:pt>
                <c:pt idx="112">
                  <c:v>192.25226432480201</c:v>
                </c:pt>
                <c:pt idx="113">
                  <c:v>193.697696031893</c:v>
                </c:pt>
                <c:pt idx="114">
                  <c:v>195.325531730016</c:v>
                </c:pt>
                <c:pt idx="115">
                  <c:v>197.052732389319</c:v>
                </c:pt>
                <c:pt idx="116">
                  <c:v>198.654008753792</c:v>
                </c:pt>
                <c:pt idx="117">
                  <c:v>197.923508505238</c:v>
                </c:pt>
                <c:pt idx="118">
                  <c:v>197.63207378834201</c:v>
                </c:pt>
                <c:pt idx="119">
                  <c:v>198.545983655036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6A-4EAB-8E2C-492B4594738D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Regional!$P$7:$P$126</c:f>
              <c:numCache>
                <c:formatCode>0</c:formatCode>
                <c:ptCount val="120"/>
                <c:pt idx="0">
                  <c:v>54.725119283151599</c:v>
                </c:pt>
                <c:pt idx="1">
                  <c:v>54.014224675114598</c:v>
                </c:pt>
                <c:pt idx="2">
                  <c:v>56.420736981033599</c:v>
                </c:pt>
                <c:pt idx="3">
                  <c:v>62.796953418060703</c:v>
                </c:pt>
                <c:pt idx="4">
                  <c:v>66.564958821231301</c:v>
                </c:pt>
                <c:pt idx="5">
                  <c:v>66.374836152198</c:v>
                </c:pt>
                <c:pt idx="6">
                  <c:v>70.333614759291095</c:v>
                </c:pt>
                <c:pt idx="7">
                  <c:v>76.909453084647197</c:v>
                </c:pt>
                <c:pt idx="8">
                  <c:v>77.951970379071</c:v>
                </c:pt>
                <c:pt idx="9">
                  <c:v>78.621721315156904</c:v>
                </c:pt>
                <c:pt idx="10">
                  <c:v>83.611465192314995</c:v>
                </c:pt>
                <c:pt idx="11">
                  <c:v>88.116982022430804</c:v>
                </c:pt>
                <c:pt idx="12">
                  <c:v>88.684080124905407</c:v>
                </c:pt>
                <c:pt idx="13">
                  <c:v>88.333888021682796</c:v>
                </c:pt>
                <c:pt idx="14">
                  <c:v>88.599993812870494</c:v>
                </c:pt>
                <c:pt idx="15">
                  <c:v>90.626148815791694</c:v>
                </c:pt>
                <c:pt idx="16">
                  <c:v>94.515508077630898</c:v>
                </c:pt>
                <c:pt idx="17">
                  <c:v>99.584603849883905</c:v>
                </c:pt>
                <c:pt idx="18">
                  <c:v>100.390197336841</c:v>
                </c:pt>
                <c:pt idx="19">
                  <c:v>100</c:v>
                </c:pt>
                <c:pt idx="20">
                  <c:v>103.738921153939</c:v>
                </c:pt>
                <c:pt idx="21">
                  <c:v>103.488975662388</c:v>
                </c:pt>
                <c:pt idx="22">
                  <c:v>100.37306341643701</c:v>
                </c:pt>
                <c:pt idx="23">
                  <c:v>102.796088468805</c:v>
                </c:pt>
                <c:pt idx="24">
                  <c:v>108.77175694655</c:v>
                </c:pt>
                <c:pt idx="25">
                  <c:v>113.794399065688</c:v>
                </c:pt>
                <c:pt idx="26">
                  <c:v>116.332206324521</c:v>
                </c:pt>
                <c:pt idx="27">
                  <c:v>117.921815684588</c:v>
                </c:pt>
                <c:pt idx="28">
                  <c:v>121.38501101614401</c:v>
                </c:pt>
                <c:pt idx="29">
                  <c:v>126.79940237904</c:v>
                </c:pt>
                <c:pt idx="30">
                  <c:v>132.237785286855</c:v>
                </c:pt>
                <c:pt idx="31">
                  <c:v>136.559808878148</c:v>
                </c:pt>
                <c:pt idx="32">
                  <c:v>141.35462994504601</c:v>
                </c:pt>
                <c:pt idx="33">
                  <c:v>146.105114755481</c:v>
                </c:pt>
                <c:pt idx="34">
                  <c:v>150.102242095138</c:v>
                </c:pt>
                <c:pt idx="35">
                  <c:v>155.1034199927</c:v>
                </c:pt>
                <c:pt idx="36">
                  <c:v>163.899062373899</c:v>
                </c:pt>
                <c:pt idx="37">
                  <c:v>174.60286077105599</c:v>
                </c:pt>
                <c:pt idx="38">
                  <c:v>177.895272870273</c:v>
                </c:pt>
                <c:pt idx="39">
                  <c:v>178.82066488684001</c:v>
                </c:pt>
                <c:pt idx="40">
                  <c:v>184.03627823722499</c:v>
                </c:pt>
                <c:pt idx="41">
                  <c:v>186.64328297534001</c:v>
                </c:pt>
                <c:pt idx="42">
                  <c:v>185.02547190013101</c:v>
                </c:pt>
                <c:pt idx="43">
                  <c:v>186.89008207328601</c:v>
                </c:pt>
                <c:pt idx="44">
                  <c:v>194.897123654556</c:v>
                </c:pt>
                <c:pt idx="45">
                  <c:v>200.73494406592999</c:v>
                </c:pt>
                <c:pt idx="46">
                  <c:v>195.72706905543501</c:v>
                </c:pt>
                <c:pt idx="47">
                  <c:v>189.90711778243301</c:v>
                </c:pt>
                <c:pt idx="48">
                  <c:v>192.14960231281799</c:v>
                </c:pt>
                <c:pt idx="49">
                  <c:v>194.98713680515101</c:v>
                </c:pt>
                <c:pt idx="50">
                  <c:v>185.69756906559701</c:v>
                </c:pt>
                <c:pt idx="51">
                  <c:v>173.492737088664</c:v>
                </c:pt>
                <c:pt idx="52">
                  <c:v>164.956691376283</c:v>
                </c:pt>
                <c:pt idx="53">
                  <c:v>157.383917398796</c:v>
                </c:pt>
                <c:pt idx="54">
                  <c:v>159.53253351288399</c:v>
                </c:pt>
                <c:pt idx="55">
                  <c:v>163.497738632471</c:v>
                </c:pt>
                <c:pt idx="56">
                  <c:v>157.533100614228</c:v>
                </c:pt>
                <c:pt idx="57">
                  <c:v>147.06167379112699</c:v>
                </c:pt>
                <c:pt idx="58">
                  <c:v>148.47468051508301</c:v>
                </c:pt>
                <c:pt idx="59">
                  <c:v>155.75315964195499</c:v>
                </c:pt>
                <c:pt idx="60">
                  <c:v>154.423531449417</c:v>
                </c:pt>
                <c:pt idx="61">
                  <c:v>152.84480915001001</c:v>
                </c:pt>
                <c:pt idx="62">
                  <c:v>157.04472022086301</c:v>
                </c:pt>
                <c:pt idx="63">
                  <c:v>160.90576249781799</c:v>
                </c:pt>
                <c:pt idx="64">
                  <c:v>159.21264622577499</c:v>
                </c:pt>
                <c:pt idx="65">
                  <c:v>157.61739272688499</c:v>
                </c:pt>
                <c:pt idx="66">
                  <c:v>161.77016471768201</c:v>
                </c:pt>
                <c:pt idx="67">
                  <c:v>166.55104297330101</c:v>
                </c:pt>
                <c:pt idx="68">
                  <c:v>167.25019398351401</c:v>
                </c:pt>
                <c:pt idx="69">
                  <c:v>168.52787255192499</c:v>
                </c:pt>
                <c:pt idx="70">
                  <c:v>172.061159912508</c:v>
                </c:pt>
                <c:pt idx="71">
                  <c:v>176.07087978412699</c:v>
                </c:pt>
                <c:pt idx="72">
                  <c:v>180.75315073732801</c:v>
                </c:pt>
                <c:pt idx="73">
                  <c:v>187.552191345534</c:v>
                </c:pt>
                <c:pt idx="74">
                  <c:v>194.196812708696</c:v>
                </c:pt>
                <c:pt idx="75">
                  <c:v>198.65089457671601</c:v>
                </c:pt>
                <c:pt idx="76">
                  <c:v>203.54551590185599</c:v>
                </c:pt>
                <c:pt idx="77">
                  <c:v>208.481322780543</c:v>
                </c:pt>
                <c:pt idx="78">
                  <c:v>205.35113226544499</c:v>
                </c:pt>
                <c:pt idx="79">
                  <c:v>201.40162722304399</c:v>
                </c:pt>
                <c:pt idx="80">
                  <c:v>205.784214520842</c:v>
                </c:pt>
                <c:pt idx="81">
                  <c:v>213.067518805709</c:v>
                </c:pt>
                <c:pt idx="82">
                  <c:v>219.65725160008</c:v>
                </c:pt>
                <c:pt idx="83">
                  <c:v>226.71369950081299</c:v>
                </c:pt>
                <c:pt idx="84">
                  <c:v>238.25741072426899</c:v>
                </c:pt>
                <c:pt idx="85">
                  <c:v>250.57584340043101</c:v>
                </c:pt>
                <c:pt idx="86">
                  <c:v>251.41906343089499</c:v>
                </c:pt>
                <c:pt idx="87">
                  <c:v>246.581783837682</c:v>
                </c:pt>
                <c:pt idx="88">
                  <c:v>244.110084829843</c:v>
                </c:pt>
                <c:pt idx="89">
                  <c:v>242.70371537346699</c:v>
                </c:pt>
                <c:pt idx="90">
                  <c:v>247.634838686297</c:v>
                </c:pt>
                <c:pt idx="91">
                  <c:v>255.02182872735801</c:v>
                </c:pt>
                <c:pt idx="92">
                  <c:v>257.96616517130002</c:v>
                </c:pt>
                <c:pt idx="93">
                  <c:v>258.23482006651</c:v>
                </c:pt>
                <c:pt idx="94">
                  <c:v>258.047037641222</c:v>
                </c:pt>
                <c:pt idx="95">
                  <c:v>260.42215256798801</c:v>
                </c:pt>
                <c:pt idx="96">
                  <c:v>266.78735073391101</c:v>
                </c:pt>
                <c:pt idx="97">
                  <c:v>270.24322259486399</c:v>
                </c:pt>
                <c:pt idx="98">
                  <c:v>269.25856553193103</c:v>
                </c:pt>
                <c:pt idx="99">
                  <c:v>271.75321708339197</c:v>
                </c:pt>
                <c:pt idx="100">
                  <c:v>278.12973194550301</c:v>
                </c:pt>
                <c:pt idx="101">
                  <c:v>288.97737447615799</c:v>
                </c:pt>
                <c:pt idx="102">
                  <c:v>305.03291834832498</c:v>
                </c:pt>
                <c:pt idx="103">
                  <c:v>312.36127321730498</c:v>
                </c:pt>
                <c:pt idx="104">
                  <c:v>313.177536199038</c:v>
                </c:pt>
                <c:pt idx="105">
                  <c:v>325.30909168063602</c:v>
                </c:pt>
                <c:pt idx="106">
                  <c:v>334.10607663094999</c:v>
                </c:pt>
                <c:pt idx="107">
                  <c:v>327.48679149612701</c:v>
                </c:pt>
                <c:pt idx="108">
                  <c:v>320.263613090006</c:v>
                </c:pt>
                <c:pt idx="109">
                  <c:v>326.73563334360801</c:v>
                </c:pt>
                <c:pt idx="110">
                  <c:v>332.54378510433202</c:v>
                </c:pt>
                <c:pt idx="111">
                  <c:v>326.265292939765</c:v>
                </c:pt>
                <c:pt idx="112">
                  <c:v>327.18827341746101</c:v>
                </c:pt>
                <c:pt idx="113">
                  <c:v>340.624088852113</c:v>
                </c:pt>
                <c:pt idx="114">
                  <c:v>346.58479643088998</c:v>
                </c:pt>
                <c:pt idx="115">
                  <c:v>340.70289962344498</c:v>
                </c:pt>
                <c:pt idx="116">
                  <c:v>335.88699504361301</c:v>
                </c:pt>
                <c:pt idx="117">
                  <c:v>336.15556755081502</c:v>
                </c:pt>
                <c:pt idx="118">
                  <c:v>340.77006842579698</c:v>
                </c:pt>
                <c:pt idx="119">
                  <c:v>341.87958939108103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6A-4EAB-8E2C-492B4594738D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Regional!$Q$7:$Q$126</c:f>
              <c:numCache>
                <c:formatCode>0</c:formatCode>
                <c:ptCount val="120"/>
                <c:pt idx="0">
                  <c:v>74.751320344871999</c:v>
                </c:pt>
                <c:pt idx="1">
                  <c:v>74.646907408726193</c:v>
                </c:pt>
                <c:pt idx="2">
                  <c:v>77.61921235618</c:v>
                </c:pt>
                <c:pt idx="3">
                  <c:v>82.653872616874906</c:v>
                </c:pt>
                <c:pt idx="4">
                  <c:v>85.179034219624896</c:v>
                </c:pt>
                <c:pt idx="5">
                  <c:v>86.516125213078595</c:v>
                </c:pt>
                <c:pt idx="6">
                  <c:v>87.755505225304105</c:v>
                </c:pt>
                <c:pt idx="7">
                  <c:v>88.659831479740006</c:v>
                </c:pt>
                <c:pt idx="8">
                  <c:v>88.552751050410706</c:v>
                </c:pt>
                <c:pt idx="9">
                  <c:v>86.196758218068496</c:v>
                </c:pt>
                <c:pt idx="10">
                  <c:v>85.795272062299901</c:v>
                </c:pt>
                <c:pt idx="11">
                  <c:v>88.718550277481995</c:v>
                </c:pt>
                <c:pt idx="12">
                  <c:v>90.402648873790397</c:v>
                </c:pt>
                <c:pt idx="13">
                  <c:v>91.570639193772294</c:v>
                </c:pt>
                <c:pt idx="14">
                  <c:v>93.4795335755216</c:v>
                </c:pt>
                <c:pt idx="15">
                  <c:v>94.594907154945801</c:v>
                </c:pt>
                <c:pt idx="16">
                  <c:v>96.062413678524905</c:v>
                </c:pt>
                <c:pt idx="17">
                  <c:v>99.168129470382397</c:v>
                </c:pt>
                <c:pt idx="18">
                  <c:v>100.73618262631101</c:v>
                </c:pt>
                <c:pt idx="19">
                  <c:v>100</c:v>
                </c:pt>
                <c:pt idx="20">
                  <c:v>99.738736312498901</c:v>
                </c:pt>
                <c:pt idx="21">
                  <c:v>101.823564178628</c:v>
                </c:pt>
                <c:pt idx="22">
                  <c:v>105.93459107498001</c:v>
                </c:pt>
                <c:pt idx="23">
                  <c:v>108.27148552548999</c:v>
                </c:pt>
                <c:pt idx="24">
                  <c:v>107.99359069454</c:v>
                </c:pt>
                <c:pt idx="25">
                  <c:v>108.572169294652</c:v>
                </c:pt>
                <c:pt idx="26">
                  <c:v>112.69850001942901</c:v>
                </c:pt>
                <c:pt idx="27">
                  <c:v>117.777935870554</c:v>
                </c:pt>
                <c:pt idx="28">
                  <c:v>120.110933077938</c:v>
                </c:pt>
                <c:pt idx="29">
                  <c:v>119.474539236815</c:v>
                </c:pt>
                <c:pt idx="30">
                  <c:v>121.485669460232</c:v>
                </c:pt>
                <c:pt idx="31">
                  <c:v>128.04685271340699</c:v>
                </c:pt>
                <c:pt idx="32">
                  <c:v>135.32652773179601</c:v>
                </c:pt>
                <c:pt idx="33">
                  <c:v>141.57024350978301</c:v>
                </c:pt>
                <c:pt idx="34">
                  <c:v>145.43803812360201</c:v>
                </c:pt>
                <c:pt idx="35">
                  <c:v>150.48886290788701</c:v>
                </c:pt>
                <c:pt idx="36">
                  <c:v>160.70367716299799</c:v>
                </c:pt>
                <c:pt idx="37">
                  <c:v>172.752572149071</c:v>
                </c:pt>
                <c:pt idx="38">
                  <c:v>175.87995980102599</c:v>
                </c:pt>
                <c:pt idx="39">
                  <c:v>175.24032650247401</c:v>
                </c:pt>
                <c:pt idx="40">
                  <c:v>179.46918681398401</c:v>
                </c:pt>
                <c:pt idx="41">
                  <c:v>180.27931447514001</c:v>
                </c:pt>
                <c:pt idx="42">
                  <c:v>174.91491521350699</c:v>
                </c:pt>
                <c:pt idx="43">
                  <c:v>173.974870301479</c:v>
                </c:pt>
                <c:pt idx="44">
                  <c:v>180.952618719914</c:v>
                </c:pt>
                <c:pt idx="45">
                  <c:v>186.35333204314199</c:v>
                </c:pt>
                <c:pt idx="46">
                  <c:v>180.42236937172399</c:v>
                </c:pt>
                <c:pt idx="47">
                  <c:v>172.57168330201301</c:v>
                </c:pt>
                <c:pt idx="48">
                  <c:v>169.59591216091999</c:v>
                </c:pt>
                <c:pt idx="49">
                  <c:v>165.32021663149999</c:v>
                </c:pt>
                <c:pt idx="50">
                  <c:v>155.03371979510399</c:v>
                </c:pt>
                <c:pt idx="51">
                  <c:v>144.95985171090101</c:v>
                </c:pt>
                <c:pt idx="52">
                  <c:v>138.97966866689799</c:v>
                </c:pt>
                <c:pt idx="53">
                  <c:v>134.21851149334</c:v>
                </c:pt>
                <c:pt idx="54">
                  <c:v>129.99359020442699</c:v>
                </c:pt>
                <c:pt idx="55">
                  <c:v>126.561776285759</c:v>
                </c:pt>
                <c:pt idx="56">
                  <c:v>124.633925631122</c:v>
                </c:pt>
                <c:pt idx="57">
                  <c:v>123.51502214321199</c:v>
                </c:pt>
                <c:pt idx="58">
                  <c:v>123.167140466956</c:v>
                </c:pt>
                <c:pt idx="59">
                  <c:v>121.97736773805801</c:v>
                </c:pt>
                <c:pt idx="60">
                  <c:v>120.15140987916899</c:v>
                </c:pt>
                <c:pt idx="61">
                  <c:v>120.16276852115899</c:v>
                </c:pt>
                <c:pt idx="62">
                  <c:v>120.79267258776601</c:v>
                </c:pt>
                <c:pt idx="63">
                  <c:v>119.78479273251401</c:v>
                </c:pt>
                <c:pt idx="64">
                  <c:v>119.34744526111</c:v>
                </c:pt>
                <c:pt idx="65">
                  <c:v>121.490963350314</c:v>
                </c:pt>
                <c:pt idx="66">
                  <c:v>124.72396337898699</c:v>
                </c:pt>
                <c:pt idx="67">
                  <c:v>126.21220750937999</c:v>
                </c:pt>
                <c:pt idx="68">
                  <c:v>128.08912879741399</c:v>
                </c:pt>
                <c:pt idx="69">
                  <c:v>132.28133949540799</c:v>
                </c:pt>
                <c:pt idx="70">
                  <c:v>133.871858758912</c:v>
                </c:pt>
                <c:pt idx="71">
                  <c:v>133.74245117503801</c:v>
                </c:pt>
                <c:pt idx="72">
                  <c:v>138.359731554164</c:v>
                </c:pt>
                <c:pt idx="73">
                  <c:v>146.390964003893</c:v>
                </c:pt>
                <c:pt idx="74">
                  <c:v>149.75789771864601</c:v>
                </c:pt>
                <c:pt idx="75">
                  <c:v>149.80260232088</c:v>
                </c:pt>
                <c:pt idx="76">
                  <c:v>154.18875149028901</c:v>
                </c:pt>
                <c:pt idx="77">
                  <c:v>159.98786604211</c:v>
                </c:pt>
                <c:pt idx="78">
                  <c:v>161.32270145501499</c:v>
                </c:pt>
                <c:pt idx="79">
                  <c:v>161.504554672952</c:v>
                </c:pt>
                <c:pt idx="80">
                  <c:v>165.40034907931999</c:v>
                </c:pt>
                <c:pt idx="81">
                  <c:v>171.079528821259</c:v>
                </c:pt>
                <c:pt idx="82">
                  <c:v>174.37770615116699</c:v>
                </c:pt>
                <c:pt idx="83">
                  <c:v>177.24876850938401</c:v>
                </c:pt>
                <c:pt idx="84">
                  <c:v>187.95285534645799</c:v>
                </c:pt>
                <c:pt idx="85">
                  <c:v>201.93326422801499</c:v>
                </c:pt>
                <c:pt idx="86">
                  <c:v>200.87567282553999</c:v>
                </c:pt>
                <c:pt idx="87">
                  <c:v>194.44768478558501</c:v>
                </c:pt>
                <c:pt idx="88">
                  <c:v>197.85567368244199</c:v>
                </c:pt>
                <c:pt idx="89">
                  <c:v>204.83375854633701</c:v>
                </c:pt>
                <c:pt idx="90">
                  <c:v>209.578704418737</c:v>
                </c:pt>
                <c:pt idx="91">
                  <c:v>211.31015850755</c:v>
                </c:pt>
                <c:pt idx="92">
                  <c:v>211.99550062279999</c:v>
                </c:pt>
                <c:pt idx="93">
                  <c:v>213.41819865650501</c:v>
                </c:pt>
                <c:pt idx="94">
                  <c:v>217.598496925154</c:v>
                </c:pt>
                <c:pt idx="95">
                  <c:v>221.61006715807699</c:v>
                </c:pt>
                <c:pt idx="96">
                  <c:v>222.981021490111</c:v>
                </c:pt>
                <c:pt idx="97">
                  <c:v>223.46408887728899</c:v>
                </c:pt>
                <c:pt idx="98">
                  <c:v>230.52279366874799</c:v>
                </c:pt>
                <c:pt idx="99">
                  <c:v>240.81755460927599</c:v>
                </c:pt>
                <c:pt idx="100">
                  <c:v>248.79981400429699</c:v>
                </c:pt>
                <c:pt idx="101">
                  <c:v>259.38999943442099</c:v>
                </c:pt>
                <c:pt idx="102">
                  <c:v>269.94143297642898</c:v>
                </c:pt>
                <c:pt idx="103">
                  <c:v>277.81061973436903</c:v>
                </c:pt>
                <c:pt idx="104">
                  <c:v>291.31371624412901</c:v>
                </c:pt>
                <c:pt idx="105">
                  <c:v>308.43193289906799</c:v>
                </c:pt>
                <c:pt idx="106">
                  <c:v>304.56186396062202</c:v>
                </c:pt>
                <c:pt idx="107">
                  <c:v>295.480000572309</c:v>
                </c:pt>
                <c:pt idx="108">
                  <c:v>301.46404772062999</c:v>
                </c:pt>
                <c:pt idx="109">
                  <c:v>309.38054524992299</c:v>
                </c:pt>
                <c:pt idx="110">
                  <c:v>309.01647653705999</c:v>
                </c:pt>
                <c:pt idx="111">
                  <c:v>306.99697548538001</c:v>
                </c:pt>
                <c:pt idx="112">
                  <c:v>313.87571849895602</c:v>
                </c:pt>
                <c:pt idx="113">
                  <c:v>322.51963124472599</c:v>
                </c:pt>
                <c:pt idx="114">
                  <c:v>320.18384161501803</c:v>
                </c:pt>
                <c:pt idx="115">
                  <c:v>316.06377843911503</c:v>
                </c:pt>
                <c:pt idx="116">
                  <c:v>321.898079718063</c:v>
                </c:pt>
                <c:pt idx="117">
                  <c:v>328.66119450615901</c:v>
                </c:pt>
                <c:pt idx="118">
                  <c:v>324.18198538766302</c:v>
                </c:pt>
                <c:pt idx="119">
                  <c:v>317.45042043028502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6A-4EAB-8E2C-492B4594738D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Regional!$R$7:$R$126</c:f>
              <c:numCache>
                <c:formatCode>0</c:formatCode>
                <c:ptCount val="120"/>
                <c:pt idx="0">
                  <c:v>62.945226535141501</c:v>
                </c:pt>
                <c:pt idx="1">
                  <c:v>64.923236286870406</c:v>
                </c:pt>
                <c:pt idx="2">
                  <c:v>67.056973224693905</c:v>
                </c:pt>
                <c:pt idx="3">
                  <c:v>67.329837070003407</c:v>
                </c:pt>
                <c:pt idx="4">
                  <c:v>67.948135347365906</c:v>
                </c:pt>
                <c:pt idx="5">
                  <c:v>69.901189973973302</c:v>
                </c:pt>
                <c:pt idx="6">
                  <c:v>73.778578641816594</c:v>
                </c:pt>
                <c:pt idx="7">
                  <c:v>77.189669485548194</c:v>
                </c:pt>
                <c:pt idx="8">
                  <c:v>78.363713201599793</c:v>
                </c:pt>
                <c:pt idx="9">
                  <c:v>79.541127688019102</c:v>
                </c:pt>
                <c:pt idx="10">
                  <c:v>81.323997915592798</c:v>
                </c:pt>
                <c:pt idx="11">
                  <c:v>83.206957698990706</c:v>
                </c:pt>
                <c:pt idx="12">
                  <c:v>84.965697431805296</c:v>
                </c:pt>
                <c:pt idx="13">
                  <c:v>86.214685602249901</c:v>
                </c:pt>
                <c:pt idx="14">
                  <c:v>88.033688252684399</c:v>
                </c:pt>
                <c:pt idx="15">
                  <c:v>91.013163759566396</c:v>
                </c:pt>
                <c:pt idx="16">
                  <c:v>94.632903282267705</c:v>
                </c:pt>
                <c:pt idx="17">
                  <c:v>98.201607932166397</c:v>
                </c:pt>
                <c:pt idx="18">
                  <c:v>99.427260561615995</c:v>
                </c:pt>
                <c:pt idx="19">
                  <c:v>100</c:v>
                </c:pt>
                <c:pt idx="20">
                  <c:v>102.520793199164</c:v>
                </c:pt>
                <c:pt idx="21">
                  <c:v>105.472652649262</c:v>
                </c:pt>
                <c:pt idx="22">
                  <c:v>105.984184569474</c:v>
                </c:pt>
                <c:pt idx="23">
                  <c:v>106.00766146279901</c:v>
                </c:pt>
                <c:pt idx="24">
                  <c:v>108.42318935569</c:v>
                </c:pt>
                <c:pt idx="25">
                  <c:v>112.47670449895899</c:v>
                </c:pt>
                <c:pt idx="26">
                  <c:v>116.317801909474</c:v>
                </c:pt>
                <c:pt idx="27">
                  <c:v>118.673814560531</c:v>
                </c:pt>
                <c:pt idx="28">
                  <c:v>121.70225349777699</c:v>
                </c:pt>
                <c:pt idx="29">
                  <c:v>125.994797298024</c:v>
                </c:pt>
                <c:pt idx="30">
                  <c:v>129.13092537511201</c:v>
                </c:pt>
                <c:pt idx="31">
                  <c:v>132.09126698784999</c:v>
                </c:pt>
                <c:pt idx="32">
                  <c:v>138.784682961058</c:v>
                </c:pt>
                <c:pt idx="33">
                  <c:v>147.95111940357501</c:v>
                </c:pt>
                <c:pt idx="34">
                  <c:v>151.77063875329199</c:v>
                </c:pt>
                <c:pt idx="35">
                  <c:v>153.17726151663999</c:v>
                </c:pt>
                <c:pt idx="36">
                  <c:v>160.83132508822001</c:v>
                </c:pt>
                <c:pt idx="37">
                  <c:v>171.31069230656499</c:v>
                </c:pt>
                <c:pt idx="38">
                  <c:v>175.97240721465499</c:v>
                </c:pt>
                <c:pt idx="39">
                  <c:v>177.039659797875</c:v>
                </c:pt>
                <c:pt idx="40">
                  <c:v>181.463061589479</c:v>
                </c:pt>
                <c:pt idx="41">
                  <c:v>186.77877479239501</c:v>
                </c:pt>
                <c:pt idx="42">
                  <c:v>188.117665254017</c:v>
                </c:pt>
                <c:pt idx="43">
                  <c:v>188.764170619629</c:v>
                </c:pt>
                <c:pt idx="44">
                  <c:v>194.02796126094401</c:v>
                </c:pt>
                <c:pt idx="45">
                  <c:v>201.28161133520999</c:v>
                </c:pt>
                <c:pt idx="46">
                  <c:v>199.32829048997499</c:v>
                </c:pt>
                <c:pt idx="47">
                  <c:v>191.34281347094901</c:v>
                </c:pt>
                <c:pt idx="48">
                  <c:v>187.71220233828299</c:v>
                </c:pt>
                <c:pt idx="49">
                  <c:v>185.88253709892501</c:v>
                </c:pt>
                <c:pt idx="50">
                  <c:v>175.25105549754301</c:v>
                </c:pt>
                <c:pt idx="51">
                  <c:v>161.453160846164</c:v>
                </c:pt>
                <c:pt idx="52">
                  <c:v>148.24700059449299</c:v>
                </c:pt>
                <c:pt idx="53">
                  <c:v>134.54887336906199</c:v>
                </c:pt>
                <c:pt idx="54">
                  <c:v>128.63676281745799</c:v>
                </c:pt>
                <c:pt idx="55">
                  <c:v>127.731998431561</c:v>
                </c:pt>
                <c:pt idx="56">
                  <c:v>126.18049751775899</c:v>
                </c:pt>
                <c:pt idx="57">
                  <c:v>123.654627233089</c:v>
                </c:pt>
                <c:pt idx="58">
                  <c:v>120.797629765159</c:v>
                </c:pt>
                <c:pt idx="59">
                  <c:v>119.110481120419</c:v>
                </c:pt>
                <c:pt idx="60">
                  <c:v>119.53312469826101</c:v>
                </c:pt>
                <c:pt idx="61">
                  <c:v>120.605590420898</c:v>
                </c:pt>
                <c:pt idx="62">
                  <c:v>121.118647564862</c:v>
                </c:pt>
                <c:pt idx="63">
                  <c:v>121.76418918209301</c:v>
                </c:pt>
                <c:pt idx="64">
                  <c:v>124.52331793165099</c:v>
                </c:pt>
                <c:pt idx="65">
                  <c:v>128.98326133440699</c:v>
                </c:pt>
                <c:pt idx="66">
                  <c:v>131.26439010606401</c:v>
                </c:pt>
                <c:pt idx="67">
                  <c:v>131.55926820705099</c:v>
                </c:pt>
                <c:pt idx="68">
                  <c:v>135.324427685947</c:v>
                </c:pt>
                <c:pt idx="69">
                  <c:v>144.02298347351399</c:v>
                </c:pt>
                <c:pt idx="70">
                  <c:v>150.47445287116901</c:v>
                </c:pt>
                <c:pt idx="71">
                  <c:v>152.02437762662001</c:v>
                </c:pt>
                <c:pt idx="72">
                  <c:v>156.496349511554</c:v>
                </c:pt>
                <c:pt idx="73">
                  <c:v>164.49567148318701</c:v>
                </c:pt>
                <c:pt idx="74">
                  <c:v>167.95098560580399</c:v>
                </c:pt>
                <c:pt idx="75">
                  <c:v>168.17976689362499</c:v>
                </c:pt>
                <c:pt idx="76">
                  <c:v>172.582912695283</c:v>
                </c:pt>
                <c:pt idx="77">
                  <c:v>180.34652406538501</c:v>
                </c:pt>
                <c:pt idx="78">
                  <c:v>184.728505221745</c:v>
                </c:pt>
                <c:pt idx="79">
                  <c:v>185.48602554888399</c:v>
                </c:pt>
                <c:pt idx="80">
                  <c:v>190.04535126829299</c:v>
                </c:pt>
                <c:pt idx="81">
                  <c:v>198.94025485215701</c:v>
                </c:pt>
                <c:pt idx="82">
                  <c:v>203.95648850849301</c:v>
                </c:pt>
                <c:pt idx="83">
                  <c:v>205.478771527064</c:v>
                </c:pt>
                <c:pt idx="84">
                  <c:v>213.28393708522299</c:v>
                </c:pt>
                <c:pt idx="85">
                  <c:v>225.39462238117301</c:v>
                </c:pt>
                <c:pt idx="86">
                  <c:v>230.179080888405</c:v>
                </c:pt>
                <c:pt idx="87">
                  <c:v>229.22927687922001</c:v>
                </c:pt>
                <c:pt idx="88">
                  <c:v>233.16749318910999</c:v>
                </c:pt>
                <c:pt idx="89">
                  <c:v>241.389652896044</c:v>
                </c:pt>
                <c:pt idx="90">
                  <c:v>243.33071993235799</c:v>
                </c:pt>
                <c:pt idx="91">
                  <c:v>242.117708158494</c:v>
                </c:pt>
                <c:pt idx="92">
                  <c:v>248.140390116373</c:v>
                </c:pt>
                <c:pt idx="93">
                  <c:v>257.28054717206697</c:v>
                </c:pt>
                <c:pt idx="94">
                  <c:v>260.542838689051</c:v>
                </c:pt>
                <c:pt idx="95">
                  <c:v>258.84969559859297</c:v>
                </c:pt>
                <c:pt idx="96">
                  <c:v>256.78805180924701</c:v>
                </c:pt>
                <c:pt idx="97">
                  <c:v>255.970640509399</c:v>
                </c:pt>
                <c:pt idx="98">
                  <c:v>264.33412353934699</c:v>
                </c:pt>
                <c:pt idx="99">
                  <c:v>275.14624949248599</c:v>
                </c:pt>
                <c:pt idx="100">
                  <c:v>282.527095414352</c:v>
                </c:pt>
                <c:pt idx="101">
                  <c:v>294.80326641269897</c:v>
                </c:pt>
                <c:pt idx="102">
                  <c:v>311.06917881659001</c:v>
                </c:pt>
                <c:pt idx="103">
                  <c:v>321.64375885517597</c:v>
                </c:pt>
                <c:pt idx="104">
                  <c:v>330.46334290343299</c:v>
                </c:pt>
                <c:pt idx="105">
                  <c:v>343.07023464095698</c:v>
                </c:pt>
                <c:pt idx="106">
                  <c:v>339.20492433988602</c:v>
                </c:pt>
                <c:pt idx="107">
                  <c:v>328.18621923223299</c:v>
                </c:pt>
                <c:pt idx="108">
                  <c:v>331.03745340116802</c:v>
                </c:pt>
                <c:pt idx="109">
                  <c:v>341.17400337939301</c:v>
                </c:pt>
                <c:pt idx="110">
                  <c:v>339.196979628311</c:v>
                </c:pt>
                <c:pt idx="111">
                  <c:v>330.543306299466</c:v>
                </c:pt>
                <c:pt idx="112">
                  <c:v>329.04789496628899</c:v>
                </c:pt>
                <c:pt idx="113">
                  <c:v>327.96599660349102</c:v>
                </c:pt>
                <c:pt idx="114">
                  <c:v>327.18694437359801</c:v>
                </c:pt>
                <c:pt idx="115">
                  <c:v>328.87853514274701</c:v>
                </c:pt>
                <c:pt idx="116">
                  <c:v>330.83450618483602</c:v>
                </c:pt>
                <c:pt idx="117">
                  <c:v>327.97512764999402</c:v>
                </c:pt>
                <c:pt idx="118">
                  <c:v>322.76967832437202</c:v>
                </c:pt>
                <c:pt idx="119">
                  <c:v>320.862861483671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6A-4EAB-8E2C-492B4594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Regional!$S$23:$S$126</c:f>
              <c:numCache>
                <c:formatCode>0</c:formatCode>
                <c:ptCount val="104"/>
                <c:pt idx="0">
                  <c:v>101.045060419918</c:v>
                </c:pt>
                <c:pt idx="1">
                  <c:v>100.904816270849</c:v>
                </c:pt>
                <c:pt idx="2">
                  <c:v>100.688957973819</c:v>
                </c:pt>
                <c:pt idx="3">
                  <c:v>100</c:v>
                </c:pt>
                <c:pt idx="4">
                  <c:v>100.071561182617</c:v>
                </c:pt>
                <c:pt idx="5">
                  <c:v>105.026333391023</c:v>
                </c:pt>
                <c:pt idx="6">
                  <c:v>110.884408473235</c:v>
                </c:pt>
                <c:pt idx="7">
                  <c:v>111.643274900942</c:v>
                </c:pt>
                <c:pt idx="8">
                  <c:v>111.315932301497</c:v>
                </c:pt>
                <c:pt idx="9">
                  <c:v>110.789330191224</c:v>
                </c:pt>
                <c:pt idx="10">
                  <c:v>113.83120917308101</c:v>
                </c:pt>
                <c:pt idx="11">
                  <c:v>119.900361059235</c:v>
                </c:pt>
                <c:pt idx="12">
                  <c:v>116.223406010415</c:v>
                </c:pt>
                <c:pt idx="13">
                  <c:v>110.25656996951599</c:v>
                </c:pt>
                <c:pt idx="14">
                  <c:v>115.833603406355</c:v>
                </c:pt>
                <c:pt idx="15">
                  <c:v>126.313298180488</c:v>
                </c:pt>
                <c:pt idx="16">
                  <c:v>119.98384589607301</c:v>
                </c:pt>
                <c:pt idx="17">
                  <c:v>112.770058162509</c:v>
                </c:pt>
                <c:pt idx="18">
                  <c:v>121.34982471308101</c:v>
                </c:pt>
                <c:pt idx="19">
                  <c:v>129.29378349030301</c:v>
                </c:pt>
                <c:pt idx="20">
                  <c:v>131.314052489007</c:v>
                </c:pt>
                <c:pt idx="21">
                  <c:v>132.379717063345</c:v>
                </c:pt>
                <c:pt idx="22">
                  <c:v>132.009896574121</c:v>
                </c:pt>
                <c:pt idx="23">
                  <c:v>130.65292007202299</c:v>
                </c:pt>
                <c:pt idx="24">
                  <c:v>132.809153444842</c:v>
                </c:pt>
                <c:pt idx="25">
                  <c:v>136.83719994720801</c:v>
                </c:pt>
                <c:pt idx="26">
                  <c:v>137.737802627425</c:v>
                </c:pt>
                <c:pt idx="27">
                  <c:v>140.234885595977</c:v>
                </c:pt>
                <c:pt idx="28">
                  <c:v>144.460827220825</c:v>
                </c:pt>
                <c:pt idx="29">
                  <c:v>144.434231092647</c:v>
                </c:pt>
                <c:pt idx="30">
                  <c:v>144.84168500835199</c:v>
                </c:pt>
                <c:pt idx="31">
                  <c:v>146.955731671086</c:v>
                </c:pt>
                <c:pt idx="32">
                  <c:v>144.40337321003599</c:v>
                </c:pt>
                <c:pt idx="33">
                  <c:v>139.96839177557101</c:v>
                </c:pt>
                <c:pt idx="34">
                  <c:v>137.61421169872</c:v>
                </c:pt>
                <c:pt idx="35">
                  <c:v>133.26648954951099</c:v>
                </c:pt>
                <c:pt idx="36">
                  <c:v>121.44557079604</c:v>
                </c:pt>
                <c:pt idx="37">
                  <c:v>111.150156992053</c:v>
                </c:pt>
                <c:pt idx="38">
                  <c:v>105.179437463151</c:v>
                </c:pt>
                <c:pt idx="39">
                  <c:v>103.994018749349</c:v>
                </c:pt>
                <c:pt idx="40">
                  <c:v>106.374988701113</c:v>
                </c:pt>
                <c:pt idx="41">
                  <c:v>104.54068818635299</c:v>
                </c:pt>
                <c:pt idx="42">
                  <c:v>103.10692717606599</c:v>
                </c:pt>
                <c:pt idx="43">
                  <c:v>102.89231841969099</c:v>
                </c:pt>
                <c:pt idx="44">
                  <c:v>102.48176943936799</c:v>
                </c:pt>
                <c:pt idx="45">
                  <c:v>105.582982927587</c:v>
                </c:pt>
                <c:pt idx="46">
                  <c:v>113.64691475716999</c:v>
                </c:pt>
                <c:pt idx="47">
                  <c:v>118.53141748035399</c:v>
                </c:pt>
                <c:pt idx="48">
                  <c:v>114.672304040268</c:v>
                </c:pt>
                <c:pt idx="49">
                  <c:v>110.28708437369001</c:v>
                </c:pt>
                <c:pt idx="50">
                  <c:v>110.16594979013399</c:v>
                </c:pt>
                <c:pt idx="51">
                  <c:v>112.456882191053</c:v>
                </c:pt>
                <c:pt idx="52">
                  <c:v>115.885906363036</c:v>
                </c:pt>
                <c:pt idx="53">
                  <c:v>119.461134451321</c:v>
                </c:pt>
                <c:pt idx="54">
                  <c:v>123.996734975368</c:v>
                </c:pt>
                <c:pt idx="55">
                  <c:v>128.53743082034299</c:v>
                </c:pt>
                <c:pt idx="56">
                  <c:v>126.879200780188</c:v>
                </c:pt>
                <c:pt idx="57">
                  <c:v>128.24130185541301</c:v>
                </c:pt>
                <c:pt idx="58">
                  <c:v>139.52309173057</c:v>
                </c:pt>
                <c:pt idx="59">
                  <c:v>145.229750176876</c:v>
                </c:pt>
                <c:pt idx="60">
                  <c:v>144.792315606746</c:v>
                </c:pt>
                <c:pt idx="61">
                  <c:v>147.35138492296099</c:v>
                </c:pt>
                <c:pt idx="62">
                  <c:v>146.34133588388201</c:v>
                </c:pt>
                <c:pt idx="63">
                  <c:v>145.893262657745</c:v>
                </c:pt>
                <c:pt idx="64">
                  <c:v>147.969897096274</c:v>
                </c:pt>
                <c:pt idx="65">
                  <c:v>149.58431100224399</c:v>
                </c:pt>
                <c:pt idx="66">
                  <c:v>151.49414000913899</c:v>
                </c:pt>
                <c:pt idx="67">
                  <c:v>149.60198864154</c:v>
                </c:pt>
                <c:pt idx="68">
                  <c:v>147.00733145094699</c:v>
                </c:pt>
                <c:pt idx="69">
                  <c:v>151.00264352332201</c:v>
                </c:pt>
                <c:pt idx="70">
                  <c:v>156.09388230609099</c:v>
                </c:pt>
                <c:pt idx="71">
                  <c:v>155.693226853308</c:v>
                </c:pt>
                <c:pt idx="72">
                  <c:v>156.990430805985</c:v>
                </c:pt>
                <c:pt idx="73">
                  <c:v>159.18019560869899</c:v>
                </c:pt>
                <c:pt idx="74">
                  <c:v>159.085139556488</c:v>
                </c:pt>
                <c:pt idx="75">
                  <c:v>158.17435630288199</c:v>
                </c:pt>
                <c:pt idx="76">
                  <c:v>159.27338515353</c:v>
                </c:pt>
                <c:pt idx="77">
                  <c:v>161.61512122583099</c:v>
                </c:pt>
                <c:pt idx="78">
                  <c:v>162.8101518938</c:v>
                </c:pt>
                <c:pt idx="79">
                  <c:v>164.38504376844801</c:v>
                </c:pt>
                <c:pt idx="80">
                  <c:v>161.41677382287401</c:v>
                </c:pt>
                <c:pt idx="81">
                  <c:v>156.195116400378</c:v>
                </c:pt>
                <c:pt idx="82">
                  <c:v>157.40423850379</c:v>
                </c:pt>
                <c:pt idx="83">
                  <c:v>160.61925808993499</c:v>
                </c:pt>
                <c:pt idx="84">
                  <c:v>163.784629349429</c:v>
                </c:pt>
                <c:pt idx="85">
                  <c:v>173.66983442720601</c:v>
                </c:pt>
                <c:pt idx="86">
                  <c:v>183.63504060646699</c:v>
                </c:pt>
                <c:pt idx="87">
                  <c:v>188.288881359973</c:v>
                </c:pt>
                <c:pt idx="88">
                  <c:v>191.50307338156</c:v>
                </c:pt>
                <c:pt idx="89">
                  <c:v>194.381003994672</c:v>
                </c:pt>
                <c:pt idx="90">
                  <c:v>195.12724820378099</c:v>
                </c:pt>
                <c:pt idx="91">
                  <c:v>188.952046246724</c:v>
                </c:pt>
                <c:pt idx="92">
                  <c:v>181.53845336260099</c:v>
                </c:pt>
                <c:pt idx="93">
                  <c:v>177.546750775231</c:v>
                </c:pt>
                <c:pt idx="94">
                  <c:v>177.39010800577699</c:v>
                </c:pt>
                <c:pt idx="95">
                  <c:v>176.37492353592199</c:v>
                </c:pt>
                <c:pt idx="96">
                  <c:v>168.83122412328399</c:v>
                </c:pt>
                <c:pt idx="97">
                  <c:v>168.21681745923601</c:v>
                </c:pt>
                <c:pt idx="98">
                  <c:v>171.67819934740001</c:v>
                </c:pt>
                <c:pt idx="99">
                  <c:v>171.948804014015</c:v>
                </c:pt>
                <c:pt idx="100">
                  <c:v>176.326799656969</c:v>
                </c:pt>
                <c:pt idx="101">
                  <c:v>183.00936443838401</c:v>
                </c:pt>
                <c:pt idx="102">
                  <c:v>187.28756117915401</c:v>
                </c:pt>
                <c:pt idx="103">
                  <c:v>185.552123634476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76-424E-93EC-27069C853A77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Regional!$T$23:$T$126</c:f>
              <c:numCache>
                <c:formatCode>0</c:formatCode>
                <c:ptCount val="104"/>
                <c:pt idx="0">
                  <c:v>75.985443797501603</c:v>
                </c:pt>
                <c:pt idx="1">
                  <c:v>83.954442553796198</c:v>
                </c:pt>
                <c:pt idx="2">
                  <c:v>96.369636679257397</c:v>
                </c:pt>
                <c:pt idx="3">
                  <c:v>100</c:v>
                </c:pt>
                <c:pt idx="4">
                  <c:v>103.76689971294201</c:v>
                </c:pt>
                <c:pt idx="5">
                  <c:v>109.973978107321</c:v>
                </c:pt>
                <c:pt idx="6">
                  <c:v>108.232066606112</c:v>
                </c:pt>
                <c:pt idx="7">
                  <c:v>103.098979896269</c:v>
                </c:pt>
                <c:pt idx="8">
                  <c:v>102.546634628484</c:v>
                </c:pt>
                <c:pt idx="9">
                  <c:v>105.74952981045701</c:v>
                </c:pt>
                <c:pt idx="10">
                  <c:v>106.029642392509</c:v>
                </c:pt>
                <c:pt idx="11">
                  <c:v>103.76423233845701</c:v>
                </c:pt>
                <c:pt idx="12">
                  <c:v>105.973169305544</c:v>
                </c:pt>
                <c:pt idx="13">
                  <c:v>105.778502824694</c:v>
                </c:pt>
                <c:pt idx="14">
                  <c:v>102.503747888378</c:v>
                </c:pt>
                <c:pt idx="15">
                  <c:v>108.310179803417</c:v>
                </c:pt>
                <c:pt idx="16">
                  <c:v>122.13924613272199</c:v>
                </c:pt>
                <c:pt idx="17">
                  <c:v>127.42327492242499</c:v>
                </c:pt>
                <c:pt idx="18">
                  <c:v>124.74390532967</c:v>
                </c:pt>
                <c:pt idx="19">
                  <c:v>129.1649192232</c:v>
                </c:pt>
                <c:pt idx="20">
                  <c:v>138.227529333804</c:v>
                </c:pt>
                <c:pt idx="21">
                  <c:v>139.368763804293</c:v>
                </c:pt>
                <c:pt idx="22">
                  <c:v>143.29997447193099</c:v>
                </c:pt>
                <c:pt idx="23">
                  <c:v>155.604181021024</c:v>
                </c:pt>
                <c:pt idx="24">
                  <c:v>162.088787387575</c:v>
                </c:pt>
                <c:pt idx="25">
                  <c:v>168.20563064867</c:v>
                </c:pt>
                <c:pt idx="26">
                  <c:v>180.93418312931499</c:v>
                </c:pt>
                <c:pt idx="27">
                  <c:v>193.48701329128201</c:v>
                </c:pt>
                <c:pt idx="28">
                  <c:v>196.585746928936</c:v>
                </c:pt>
                <c:pt idx="29">
                  <c:v>193.27560121699199</c:v>
                </c:pt>
                <c:pt idx="30">
                  <c:v>197.57386993843599</c:v>
                </c:pt>
                <c:pt idx="31">
                  <c:v>201.371700673265</c:v>
                </c:pt>
                <c:pt idx="32">
                  <c:v>184.352347808833</c:v>
                </c:pt>
                <c:pt idx="33">
                  <c:v>173.34348772945299</c:v>
                </c:pt>
                <c:pt idx="34">
                  <c:v>176.01959616839301</c:v>
                </c:pt>
                <c:pt idx="35">
                  <c:v>172.226126008926</c:v>
                </c:pt>
                <c:pt idx="36">
                  <c:v>156.77338175334799</c:v>
                </c:pt>
                <c:pt idx="37">
                  <c:v>131.51787345126999</c:v>
                </c:pt>
                <c:pt idx="38">
                  <c:v>118.94034033354799</c:v>
                </c:pt>
                <c:pt idx="39">
                  <c:v>123.609298224813</c:v>
                </c:pt>
                <c:pt idx="40">
                  <c:v>134.94237970660001</c:v>
                </c:pt>
                <c:pt idx="41">
                  <c:v>140.985027502409</c:v>
                </c:pt>
                <c:pt idx="42">
                  <c:v>140.54030295601001</c:v>
                </c:pt>
                <c:pt idx="43">
                  <c:v>144.626297496039</c:v>
                </c:pt>
                <c:pt idx="44">
                  <c:v>151.86902578414799</c:v>
                </c:pt>
                <c:pt idx="45">
                  <c:v>152.67256719789299</c:v>
                </c:pt>
                <c:pt idx="46">
                  <c:v>150.47832077433699</c:v>
                </c:pt>
                <c:pt idx="47">
                  <c:v>155.73364475806801</c:v>
                </c:pt>
                <c:pt idx="48">
                  <c:v>159.78893446310599</c:v>
                </c:pt>
                <c:pt idx="49">
                  <c:v>159.61351735607599</c:v>
                </c:pt>
                <c:pt idx="50">
                  <c:v>164.463179656997</c:v>
                </c:pt>
                <c:pt idx="51">
                  <c:v>171.39517100315101</c:v>
                </c:pt>
                <c:pt idx="52">
                  <c:v>176.456686230163</c:v>
                </c:pt>
                <c:pt idx="53">
                  <c:v>185.69483681237</c:v>
                </c:pt>
                <c:pt idx="54">
                  <c:v>193.63134953541999</c:v>
                </c:pt>
                <c:pt idx="55">
                  <c:v>191.02670652723299</c:v>
                </c:pt>
                <c:pt idx="56">
                  <c:v>183.94491580948099</c:v>
                </c:pt>
                <c:pt idx="57">
                  <c:v>182.534435807633</c:v>
                </c:pt>
                <c:pt idx="58">
                  <c:v>190.67522129450501</c:v>
                </c:pt>
                <c:pt idx="59">
                  <c:v>204.93574462667601</c:v>
                </c:pt>
                <c:pt idx="60">
                  <c:v>218.25088156934001</c:v>
                </c:pt>
                <c:pt idx="61">
                  <c:v>229.068692393427</c:v>
                </c:pt>
                <c:pt idx="62">
                  <c:v>229.359665384582</c:v>
                </c:pt>
                <c:pt idx="63">
                  <c:v>220.91340252428299</c:v>
                </c:pt>
                <c:pt idx="64">
                  <c:v>217.16563493296701</c:v>
                </c:pt>
                <c:pt idx="65">
                  <c:v>213.65101296378799</c:v>
                </c:pt>
                <c:pt idx="66">
                  <c:v>211.76561556750099</c:v>
                </c:pt>
                <c:pt idx="67">
                  <c:v>210.94755557596201</c:v>
                </c:pt>
                <c:pt idx="68">
                  <c:v>215.73439450603399</c:v>
                </c:pt>
                <c:pt idx="69">
                  <c:v>229.17087502305</c:v>
                </c:pt>
                <c:pt idx="70">
                  <c:v>233.593516483635</c:v>
                </c:pt>
                <c:pt idx="71">
                  <c:v>240.68225258498501</c:v>
                </c:pt>
                <c:pt idx="72">
                  <c:v>250.013910769456</c:v>
                </c:pt>
                <c:pt idx="73">
                  <c:v>233.09243148203001</c:v>
                </c:pt>
                <c:pt idx="74">
                  <c:v>216.53439577510301</c:v>
                </c:pt>
                <c:pt idx="75">
                  <c:v>218.12691143085101</c:v>
                </c:pt>
                <c:pt idx="76">
                  <c:v>226.55480584743299</c:v>
                </c:pt>
                <c:pt idx="77">
                  <c:v>234.622707993555</c:v>
                </c:pt>
                <c:pt idx="78">
                  <c:v>233.78338355761801</c:v>
                </c:pt>
                <c:pt idx="79">
                  <c:v>232.408457013706</c:v>
                </c:pt>
                <c:pt idx="80">
                  <c:v>236.31222050627201</c:v>
                </c:pt>
                <c:pt idx="81">
                  <c:v>247.008371547</c:v>
                </c:pt>
                <c:pt idx="82">
                  <c:v>257.09455396548401</c:v>
                </c:pt>
                <c:pt idx="83">
                  <c:v>250.33459996417099</c:v>
                </c:pt>
                <c:pt idx="84">
                  <c:v>237.28081652539001</c:v>
                </c:pt>
                <c:pt idx="85">
                  <c:v>248.62507593733</c:v>
                </c:pt>
                <c:pt idx="86">
                  <c:v>278.47492046588201</c:v>
                </c:pt>
                <c:pt idx="87">
                  <c:v>283.172457681445</c:v>
                </c:pt>
                <c:pt idx="88">
                  <c:v>263.96197481496</c:v>
                </c:pt>
                <c:pt idx="89">
                  <c:v>249.91312086799999</c:v>
                </c:pt>
                <c:pt idx="90">
                  <c:v>240.63047555044099</c:v>
                </c:pt>
                <c:pt idx="91">
                  <c:v>245.73412986634</c:v>
                </c:pt>
                <c:pt idx="92">
                  <c:v>253.076301918486</c:v>
                </c:pt>
                <c:pt idx="93">
                  <c:v>250.94262167731901</c:v>
                </c:pt>
                <c:pt idx="94">
                  <c:v>260.981438727708</c:v>
                </c:pt>
                <c:pt idx="95">
                  <c:v>260.07836612943498</c:v>
                </c:pt>
                <c:pt idx="96">
                  <c:v>240.43219507419201</c:v>
                </c:pt>
                <c:pt idx="97">
                  <c:v>224.490155071651</c:v>
                </c:pt>
                <c:pt idx="98">
                  <c:v>221.29328678930199</c:v>
                </c:pt>
                <c:pt idx="99">
                  <c:v>225.15843689287399</c:v>
                </c:pt>
                <c:pt idx="100">
                  <c:v>226.49761317498499</c:v>
                </c:pt>
                <c:pt idx="101">
                  <c:v>221.334636504153</c:v>
                </c:pt>
                <c:pt idx="102">
                  <c:v>215.20501109983701</c:v>
                </c:pt>
                <c:pt idx="103">
                  <c:v>219.15572336172201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76-424E-93EC-27069C853A77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Regional!$U$23:$U$126</c:f>
              <c:numCache>
                <c:formatCode>0</c:formatCode>
                <c:ptCount val="104"/>
                <c:pt idx="0">
                  <c:v>98.197426989505104</c:v>
                </c:pt>
                <c:pt idx="1">
                  <c:v>97.738495343861302</c:v>
                </c:pt>
                <c:pt idx="2">
                  <c:v>98.678020419639495</c:v>
                </c:pt>
                <c:pt idx="3">
                  <c:v>100</c:v>
                </c:pt>
                <c:pt idx="4">
                  <c:v>100.455631838023</c:v>
                </c:pt>
                <c:pt idx="5">
                  <c:v>99.579734390133098</c:v>
                </c:pt>
                <c:pt idx="6">
                  <c:v>98.022683340656201</c:v>
                </c:pt>
                <c:pt idx="7">
                  <c:v>99.015487772701704</c:v>
                </c:pt>
                <c:pt idx="8">
                  <c:v>102.54412373048601</c:v>
                </c:pt>
                <c:pt idx="9">
                  <c:v>104.03208676523001</c:v>
                </c:pt>
                <c:pt idx="10">
                  <c:v>104.707612616346</c:v>
                </c:pt>
                <c:pt idx="11">
                  <c:v>107.966274834215</c:v>
                </c:pt>
                <c:pt idx="12">
                  <c:v>111.969330900345</c:v>
                </c:pt>
                <c:pt idx="13">
                  <c:v>113.45805751947999</c:v>
                </c:pt>
                <c:pt idx="14">
                  <c:v>112.178779991361</c:v>
                </c:pt>
                <c:pt idx="15">
                  <c:v>112.779448409916</c:v>
                </c:pt>
                <c:pt idx="16">
                  <c:v>116.788854420441</c:v>
                </c:pt>
                <c:pt idx="17">
                  <c:v>122.941688292245</c:v>
                </c:pt>
                <c:pt idx="18">
                  <c:v>129.166332519593</c:v>
                </c:pt>
                <c:pt idx="19">
                  <c:v>133.68790496229701</c:v>
                </c:pt>
                <c:pt idx="20">
                  <c:v>138.08746901058299</c:v>
                </c:pt>
                <c:pt idx="21">
                  <c:v>145.16798728582401</c:v>
                </c:pt>
                <c:pt idx="22">
                  <c:v>154.07947923796999</c:v>
                </c:pt>
                <c:pt idx="23">
                  <c:v>157.892195593487</c:v>
                </c:pt>
                <c:pt idx="24">
                  <c:v>157.77114168172901</c:v>
                </c:pt>
                <c:pt idx="25">
                  <c:v>159.524101554331</c:v>
                </c:pt>
                <c:pt idx="26">
                  <c:v>159.55002702158001</c:v>
                </c:pt>
                <c:pt idx="27">
                  <c:v>158.87130852118401</c:v>
                </c:pt>
                <c:pt idx="28">
                  <c:v>161.62068280847899</c:v>
                </c:pt>
                <c:pt idx="29">
                  <c:v>164.33362425445799</c:v>
                </c:pt>
                <c:pt idx="30">
                  <c:v>164.15778485419699</c:v>
                </c:pt>
                <c:pt idx="31">
                  <c:v>162.18966319866601</c:v>
                </c:pt>
                <c:pt idx="32">
                  <c:v>157.78492203959999</c:v>
                </c:pt>
                <c:pt idx="33">
                  <c:v>152.85197613380899</c:v>
                </c:pt>
                <c:pt idx="34">
                  <c:v>147.76332676333899</c:v>
                </c:pt>
                <c:pt idx="35">
                  <c:v>141.87585322568</c:v>
                </c:pt>
                <c:pt idx="36">
                  <c:v>132.67241535551</c:v>
                </c:pt>
                <c:pt idx="37">
                  <c:v>120.914296344075</c:v>
                </c:pt>
                <c:pt idx="38">
                  <c:v>113.587965425626</c:v>
                </c:pt>
                <c:pt idx="39">
                  <c:v>110.986953747184</c:v>
                </c:pt>
                <c:pt idx="40">
                  <c:v>111.67004915162801</c:v>
                </c:pt>
                <c:pt idx="41">
                  <c:v>117.33775329314101</c:v>
                </c:pt>
                <c:pt idx="42">
                  <c:v>125.317092376189</c:v>
                </c:pt>
                <c:pt idx="43">
                  <c:v>129.36168376510699</c:v>
                </c:pt>
                <c:pt idx="44">
                  <c:v>128.98710733097701</c:v>
                </c:pt>
                <c:pt idx="45">
                  <c:v>127.385804145802</c:v>
                </c:pt>
                <c:pt idx="46">
                  <c:v>128.772660155284</c:v>
                </c:pt>
                <c:pt idx="47">
                  <c:v>131.31443782810399</c:v>
                </c:pt>
                <c:pt idx="48">
                  <c:v>131.52541663407601</c:v>
                </c:pt>
                <c:pt idx="49">
                  <c:v>132.67690987012401</c:v>
                </c:pt>
                <c:pt idx="50">
                  <c:v>135.16662033736699</c:v>
                </c:pt>
                <c:pt idx="51">
                  <c:v>137.46740458562601</c:v>
                </c:pt>
                <c:pt idx="52">
                  <c:v>140.543356932752</c:v>
                </c:pt>
                <c:pt idx="53">
                  <c:v>143.285797549645</c:v>
                </c:pt>
                <c:pt idx="54">
                  <c:v>145.765331712836</c:v>
                </c:pt>
                <c:pt idx="55">
                  <c:v>148.77675242837799</c:v>
                </c:pt>
                <c:pt idx="56">
                  <c:v>151.29860534700799</c:v>
                </c:pt>
                <c:pt idx="57">
                  <c:v>154.22232720673301</c:v>
                </c:pt>
                <c:pt idx="58">
                  <c:v>157.651284705584</c:v>
                </c:pt>
                <c:pt idx="59">
                  <c:v>161.81085588851701</c:v>
                </c:pt>
                <c:pt idx="60">
                  <c:v>167.45218775103601</c:v>
                </c:pt>
                <c:pt idx="61">
                  <c:v>171.51888084367801</c:v>
                </c:pt>
                <c:pt idx="62">
                  <c:v>173.56810306400899</c:v>
                </c:pt>
                <c:pt idx="63">
                  <c:v>173.983821793565</c:v>
                </c:pt>
                <c:pt idx="64">
                  <c:v>174.63641382782299</c:v>
                </c:pt>
                <c:pt idx="65">
                  <c:v>179.733451625741</c:v>
                </c:pt>
                <c:pt idx="66">
                  <c:v>183.08210991023699</c:v>
                </c:pt>
                <c:pt idx="67">
                  <c:v>181.38515228429901</c:v>
                </c:pt>
                <c:pt idx="68">
                  <c:v>181.87539099192799</c:v>
                </c:pt>
                <c:pt idx="69">
                  <c:v>186.43364845805499</c:v>
                </c:pt>
                <c:pt idx="70">
                  <c:v>190.69725906692099</c:v>
                </c:pt>
                <c:pt idx="71">
                  <c:v>192.69239659945899</c:v>
                </c:pt>
                <c:pt idx="72">
                  <c:v>194.82236772747601</c:v>
                </c:pt>
                <c:pt idx="73">
                  <c:v>199.16901637180601</c:v>
                </c:pt>
                <c:pt idx="74">
                  <c:v>202.49170805776501</c:v>
                </c:pt>
                <c:pt idx="75">
                  <c:v>203.027621868116</c:v>
                </c:pt>
                <c:pt idx="76">
                  <c:v>206.18311268599601</c:v>
                </c:pt>
                <c:pt idx="77">
                  <c:v>210.35550351121501</c:v>
                </c:pt>
                <c:pt idx="78">
                  <c:v>211.01552149373799</c:v>
                </c:pt>
                <c:pt idx="79">
                  <c:v>212.74135961500599</c:v>
                </c:pt>
                <c:pt idx="80">
                  <c:v>216.41603236860399</c:v>
                </c:pt>
                <c:pt idx="81">
                  <c:v>218.22707669743201</c:v>
                </c:pt>
                <c:pt idx="82">
                  <c:v>221.28811085245499</c:v>
                </c:pt>
                <c:pt idx="83">
                  <c:v>226.58828777136301</c:v>
                </c:pt>
                <c:pt idx="84">
                  <c:v>232.05504866157699</c:v>
                </c:pt>
                <c:pt idx="85">
                  <c:v>242.99561689679101</c:v>
                </c:pt>
                <c:pt idx="86">
                  <c:v>262.78052670507998</c:v>
                </c:pt>
                <c:pt idx="87">
                  <c:v>279.11658371534901</c:v>
                </c:pt>
                <c:pt idx="88">
                  <c:v>289.16429074631998</c:v>
                </c:pt>
                <c:pt idx="89">
                  <c:v>298.36597909723997</c:v>
                </c:pt>
                <c:pt idx="90">
                  <c:v>294.871672778765</c:v>
                </c:pt>
                <c:pt idx="91">
                  <c:v>281.41772038279402</c:v>
                </c:pt>
                <c:pt idx="92">
                  <c:v>271.19484090172102</c:v>
                </c:pt>
                <c:pt idx="93">
                  <c:v>264.660422615654</c:v>
                </c:pt>
                <c:pt idx="94">
                  <c:v>259.43717211431101</c:v>
                </c:pt>
                <c:pt idx="95">
                  <c:v>251.04740970215499</c:v>
                </c:pt>
                <c:pt idx="96">
                  <c:v>242.776650009554</c:v>
                </c:pt>
                <c:pt idx="97">
                  <c:v>244.469129256906</c:v>
                </c:pt>
                <c:pt idx="98">
                  <c:v>249.61393036033999</c:v>
                </c:pt>
                <c:pt idx="99">
                  <c:v>250.69821365874901</c:v>
                </c:pt>
                <c:pt idx="100">
                  <c:v>249.20733837349999</c:v>
                </c:pt>
                <c:pt idx="101">
                  <c:v>249.92943409137399</c:v>
                </c:pt>
                <c:pt idx="102">
                  <c:v>254.93536777675399</c:v>
                </c:pt>
                <c:pt idx="103">
                  <c:v>259.54841603991503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76-424E-93EC-27069C853A77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Regional!$V$23:$V$126</c:f>
              <c:numCache>
                <c:formatCode>0</c:formatCode>
                <c:ptCount val="104"/>
                <c:pt idx="0">
                  <c:v>91.136827078220605</c:v>
                </c:pt>
                <c:pt idx="1">
                  <c:v>94.696837842384198</c:v>
                </c:pt>
                <c:pt idx="2">
                  <c:v>97.816257861285607</c:v>
                </c:pt>
                <c:pt idx="3">
                  <c:v>100</c:v>
                </c:pt>
                <c:pt idx="4">
                  <c:v>99.806504306697306</c:v>
                </c:pt>
                <c:pt idx="5">
                  <c:v>98.794201059871995</c:v>
                </c:pt>
                <c:pt idx="6">
                  <c:v>98.651915240418603</c:v>
                </c:pt>
                <c:pt idx="7">
                  <c:v>98.807966770166402</c:v>
                </c:pt>
                <c:pt idx="8">
                  <c:v>99.487251509936996</c:v>
                </c:pt>
                <c:pt idx="9">
                  <c:v>99.959683668100794</c:v>
                </c:pt>
                <c:pt idx="10">
                  <c:v>101.117618712945</c:v>
                </c:pt>
                <c:pt idx="11">
                  <c:v>103.81753567636601</c:v>
                </c:pt>
                <c:pt idx="12">
                  <c:v>106.837386785635</c:v>
                </c:pt>
                <c:pt idx="13">
                  <c:v>109.850637286975</c:v>
                </c:pt>
                <c:pt idx="14">
                  <c:v>110.78559342752</c:v>
                </c:pt>
                <c:pt idx="15">
                  <c:v>111.073926118782</c:v>
                </c:pt>
                <c:pt idx="16">
                  <c:v>115.346754610208</c:v>
                </c:pt>
                <c:pt idx="17">
                  <c:v>122.004731372289</c:v>
                </c:pt>
                <c:pt idx="18">
                  <c:v>126.367625701015</c:v>
                </c:pt>
                <c:pt idx="19">
                  <c:v>128.227619976982</c:v>
                </c:pt>
                <c:pt idx="20">
                  <c:v>131.45444819782301</c:v>
                </c:pt>
                <c:pt idx="21">
                  <c:v>136.642884942785</c:v>
                </c:pt>
                <c:pt idx="22">
                  <c:v>141.76994984440699</c:v>
                </c:pt>
                <c:pt idx="23">
                  <c:v>147.13456225696001</c:v>
                </c:pt>
                <c:pt idx="24">
                  <c:v>152.47943942786699</c:v>
                </c:pt>
                <c:pt idx="25">
                  <c:v>155.612060994307</c:v>
                </c:pt>
                <c:pt idx="26">
                  <c:v>157.95879906130901</c:v>
                </c:pt>
                <c:pt idx="27">
                  <c:v>162.114669782074</c:v>
                </c:pt>
                <c:pt idx="28">
                  <c:v>168.13942562013901</c:v>
                </c:pt>
                <c:pt idx="29">
                  <c:v>175.15760535529699</c:v>
                </c:pt>
                <c:pt idx="30">
                  <c:v>177.18202737642599</c:v>
                </c:pt>
                <c:pt idx="31">
                  <c:v>171.76368151694399</c:v>
                </c:pt>
                <c:pt idx="32">
                  <c:v>166.86809285541199</c:v>
                </c:pt>
                <c:pt idx="33">
                  <c:v>165.34222205305699</c:v>
                </c:pt>
                <c:pt idx="34">
                  <c:v>161.14945401097799</c:v>
                </c:pt>
                <c:pt idx="35">
                  <c:v>152.75048422443601</c:v>
                </c:pt>
                <c:pt idx="36">
                  <c:v>139.22331366530199</c:v>
                </c:pt>
                <c:pt idx="37">
                  <c:v>126.966557000482</c:v>
                </c:pt>
                <c:pt idx="38">
                  <c:v>118.11736510937</c:v>
                </c:pt>
                <c:pt idx="39">
                  <c:v>109.71666304303299</c:v>
                </c:pt>
                <c:pt idx="40">
                  <c:v>110.43129426345899</c:v>
                </c:pt>
                <c:pt idx="41">
                  <c:v>118.198129481986</c:v>
                </c:pt>
                <c:pt idx="42">
                  <c:v>120.45659301340601</c:v>
                </c:pt>
                <c:pt idx="43">
                  <c:v>120.257294259557</c:v>
                </c:pt>
                <c:pt idx="44">
                  <c:v>123.073920681237</c:v>
                </c:pt>
                <c:pt idx="45">
                  <c:v>125.72373025816501</c:v>
                </c:pt>
                <c:pt idx="46">
                  <c:v>128.23493315559099</c:v>
                </c:pt>
                <c:pt idx="47">
                  <c:v>130.76260393239599</c:v>
                </c:pt>
                <c:pt idx="48">
                  <c:v>131.529210288249</c:v>
                </c:pt>
                <c:pt idx="49">
                  <c:v>133.965975949149</c:v>
                </c:pt>
                <c:pt idx="50">
                  <c:v>138.18152373735401</c:v>
                </c:pt>
                <c:pt idx="51">
                  <c:v>139.71160682846599</c:v>
                </c:pt>
                <c:pt idx="52">
                  <c:v>142.778338226681</c:v>
                </c:pt>
                <c:pt idx="53">
                  <c:v>148.16677967857299</c:v>
                </c:pt>
                <c:pt idx="54">
                  <c:v>152.19648780762199</c:v>
                </c:pt>
                <c:pt idx="55">
                  <c:v>155.75655803530501</c:v>
                </c:pt>
                <c:pt idx="56">
                  <c:v>160.094414488848</c:v>
                </c:pt>
                <c:pt idx="57">
                  <c:v>166.36542083466901</c:v>
                </c:pt>
                <c:pt idx="58">
                  <c:v>171.1390256761</c:v>
                </c:pt>
                <c:pt idx="59">
                  <c:v>174.25751264112901</c:v>
                </c:pt>
                <c:pt idx="60">
                  <c:v>179.419702791086</c:v>
                </c:pt>
                <c:pt idx="61">
                  <c:v>183.33807360461799</c:v>
                </c:pt>
                <c:pt idx="62">
                  <c:v>185.299312600326</c:v>
                </c:pt>
                <c:pt idx="63">
                  <c:v>187.90313873183601</c:v>
                </c:pt>
                <c:pt idx="64">
                  <c:v>190.99505016603101</c:v>
                </c:pt>
                <c:pt idx="65">
                  <c:v>196.62679194989099</c:v>
                </c:pt>
                <c:pt idx="66">
                  <c:v>203.655973410115</c:v>
                </c:pt>
                <c:pt idx="67">
                  <c:v>206.253404009316</c:v>
                </c:pt>
                <c:pt idx="68">
                  <c:v>206.83352329993099</c:v>
                </c:pt>
                <c:pt idx="69">
                  <c:v>210.70080148784601</c:v>
                </c:pt>
                <c:pt idx="70">
                  <c:v>215.81254665874999</c:v>
                </c:pt>
                <c:pt idx="71">
                  <c:v>220.22307684612699</c:v>
                </c:pt>
                <c:pt idx="72">
                  <c:v>222.35234635186299</c:v>
                </c:pt>
                <c:pt idx="73">
                  <c:v>225.63411260492299</c:v>
                </c:pt>
                <c:pt idx="74">
                  <c:v>232.03297059729499</c:v>
                </c:pt>
                <c:pt idx="75">
                  <c:v>237.50482576730499</c:v>
                </c:pt>
                <c:pt idx="76">
                  <c:v>242.96688588212101</c:v>
                </c:pt>
                <c:pt idx="77">
                  <c:v>248.914049033514</c:v>
                </c:pt>
                <c:pt idx="78">
                  <c:v>251.65428168877801</c:v>
                </c:pt>
                <c:pt idx="79">
                  <c:v>251.043175683925</c:v>
                </c:pt>
                <c:pt idx="80">
                  <c:v>250.85260097251501</c:v>
                </c:pt>
                <c:pt idx="81">
                  <c:v>249.843698275083</c:v>
                </c:pt>
                <c:pt idx="82">
                  <c:v>257.13272303276602</c:v>
                </c:pt>
                <c:pt idx="83">
                  <c:v>268.63596160467301</c:v>
                </c:pt>
                <c:pt idx="84">
                  <c:v>274.53185823168297</c:v>
                </c:pt>
                <c:pt idx="85">
                  <c:v>285.52003557282097</c:v>
                </c:pt>
                <c:pt idx="86">
                  <c:v>302.59958117279098</c:v>
                </c:pt>
                <c:pt idx="87">
                  <c:v>318.09599112040098</c:v>
                </c:pt>
                <c:pt idx="88">
                  <c:v>328.80487322200503</c:v>
                </c:pt>
                <c:pt idx="89">
                  <c:v>339.668135883491</c:v>
                </c:pt>
                <c:pt idx="90">
                  <c:v>337.68357774837102</c:v>
                </c:pt>
                <c:pt idx="91">
                  <c:v>315.53769424982403</c:v>
                </c:pt>
                <c:pt idx="92">
                  <c:v>300.83065417816999</c:v>
                </c:pt>
                <c:pt idx="93">
                  <c:v>304.50051283780101</c:v>
                </c:pt>
                <c:pt idx="94">
                  <c:v>296.31874901953103</c:v>
                </c:pt>
                <c:pt idx="95">
                  <c:v>274.79475391383397</c:v>
                </c:pt>
                <c:pt idx="96">
                  <c:v>265.65240741884702</c:v>
                </c:pt>
                <c:pt idx="97">
                  <c:v>264.401081443588</c:v>
                </c:pt>
                <c:pt idx="98">
                  <c:v>265.66812910188298</c:v>
                </c:pt>
                <c:pt idx="99">
                  <c:v>271.15487483290298</c:v>
                </c:pt>
                <c:pt idx="100">
                  <c:v>265.64761648886099</c:v>
                </c:pt>
                <c:pt idx="101">
                  <c:v>252.92377851175999</c:v>
                </c:pt>
                <c:pt idx="102">
                  <c:v>251.988707910838</c:v>
                </c:pt>
                <c:pt idx="103">
                  <c:v>256.05915006468399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76-424E-93EC-27069C85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6053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D4DCA0-1F0E-4243-8EEF-AE0BA6072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42CBBC-52AE-4CE4-8006-33D384BB6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FCBD7F-1F69-418F-B4EC-22581A968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41910</xdr:rowOff>
    </xdr:from>
    <xdr:to>
      <xdr:col>9</xdr:col>
      <xdr:colOff>904874</xdr:colOff>
      <xdr:row>36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559B35-8840-44A7-B82D-68EA6B5B2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996D5A-EC0D-4A20-A0D3-AA26D5ED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D5F2B9-9B7A-40FE-9602-BFF03ED89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9DC4F4-0CFB-4A0D-A580-17C75D1C7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1A854F-211D-4D6D-9A73-DB9741106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5E3735-F36B-4146-9DD2-1D2AD39B4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DD4248-2996-4D9C-B2B9-A8789BC4A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384FB2-47D0-4950-B79E-EB7CD450B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9F8F5-C1BC-4B25-9AB8-25C38606F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606DB1-A2B3-49B6-9504-8EEA20F3A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F9B017-5837-47A6-B46B-2BFE0CAF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6926EB-15A5-4E05-9C5E-36E0B0CE4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DF9A87-36A2-4EB3-B350-A2FCD791A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98F92F-A533-4B6E-8344-CAB544CF5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75126E-D2B4-4FC7-9BFC-EF6303341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35CB44-7416-4536-9C72-90ED4924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BEB2D9-B79B-4E77-A9FB-AE927949A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57EAE6-64A9-4963-99B3-E7DFBFB7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E37B9E-67F3-4BC3-8BDE-2AD133546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8B31AD-38BC-4D87-9820-831F54B13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80D16A-2FC9-4DBC-8879-D6DDA7887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48F80B-896A-4678-BB6B-44DB484CF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45ACD8-E613-4253-989D-6207ED3F3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5D12E6-3CC4-442C-87E4-26BC778AC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DA2F37-0EFB-4483-9E9E-73930523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8A0ADD-92BA-4FA0-9CDF-B4147C188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28F66F-3C85-4CAE-AF6B-CCD4F8CEE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C1786-03D3-493F-9C25-C247405D5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Jrs\R&amp;D\RSR\CCRSI_NewFormat\CCRSI%20Indices%20-%20New%20Format%20Template(Use%20This)%20-%20updated.xlsm" TargetMode="External"/><Relationship Id="rId1" Type="http://schemas.openxmlformats.org/officeDocument/2006/relationships/externalLinkPath" Target="/Jrs/R&amp;D/RSR/CCRSI_NewFormat/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/>
      <sheetData sheetId="11">
        <row r="3">
          <cell r="H3">
            <v>46022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  <row r="312">
          <cell r="A312">
            <v>2025</v>
          </cell>
        </row>
        <row r="313">
          <cell r="A313">
            <v>2025</v>
          </cell>
        </row>
        <row r="314">
          <cell r="A314">
            <v>2026</v>
          </cell>
        </row>
      </sheetData>
      <sheetData sheetId="13"/>
      <sheetData sheetId="14"/>
      <sheetData sheetId="15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  <row r="113">
          <cell r="A113" t="str">
            <v>Y2025Q4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</sheetData>
      <sheetData sheetId="32"/>
      <sheetData sheetId="33"/>
      <sheetData sheetId="34"/>
      <sheetData sheetId="35"/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  <row r="105">
          <cell r="A105" t="str">
            <v>Y2025Q4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D325-A875-4E6D-9765-1817A9F6E7C8}">
  <sheetPr codeName="Sheet3"/>
  <dimension ref="A1:U375"/>
  <sheetViews>
    <sheetView tabSelected="1" zoomScaleNormal="100" workbookViewId="0">
      <selection activeCell="M23" sqref="M23"/>
    </sheetView>
  </sheetViews>
  <sheetFormatPr defaultColWidth="9.109375" defaultRowHeight="15.6" x14ac:dyDescent="0.3"/>
  <cols>
    <col min="1" max="10" width="13.6640625" style="20" customWidth="1"/>
    <col min="11" max="11" width="23" style="21" customWidth="1"/>
    <col min="12" max="12" width="11.88671875" style="37" bestFit="1" customWidth="1"/>
    <col min="13" max="13" width="19.33203125" style="37" customWidth="1"/>
    <col min="14" max="16" width="19.33203125" style="38" customWidth="1"/>
    <col min="17" max="17" width="9.109375" style="37"/>
    <col min="18" max="18" width="16.88671875" style="37" customWidth="1"/>
    <col min="19" max="19" width="15.33203125" style="21" bestFit="1" customWidth="1"/>
    <col min="20" max="20" width="12.33203125" style="21" bestFit="1" customWidth="1"/>
    <col min="21" max="21" width="11" style="21" bestFit="1" customWidth="1"/>
    <col min="22" max="22" width="12" style="20" bestFit="1" customWidth="1"/>
    <col min="23" max="16384" width="9.109375" style="20"/>
  </cols>
  <sheetData>
    <row r="1" spans="1:21" s="1" customFormat="1" ht="15.9" customHeight="1" x14ac:dyDescent="0.3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" customHeight="1" x14ac:dyDescent="0.3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" customHeight="1" x14ac:dyDescent="0.3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" customHeight="1" x14ac:dyDescent="0.3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" customHeight="1" x14ac:dyDescent="0.3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3">
      <c r="L6" s="14"/>
      <c r="M6" s="15"/>
      <c r="N6" s="22"/>
      <c r="O6" s="22"/>
      <c r="P6" s="22"/>
      <c r="Q6" s="23">
        <v>35079.5</v>
      </c>
      <c r="R6" s="24">
        <v>65.902211285802096</v>
      </c>
      <c r="S6" s="25"/>
      <c r="T6" s="26"/>
      <c r="U6" s="26"/>
    </row>
    <row r="7" spans="1:21" x14ac:dyDescent="0.3">
      <c r="A7" s="179" t="s">
        <v>93</v>
      </c>
      <c r="B7" s="179"/>
      <c r="C7" s="179"/>
      <c r="D7" s="179"/>
      <c r="E7" s="179"/>
      <c r="F7" s="179"/>
      <c r="G7" s="179"/>
      <c r="H7" s="179"/>
      <c r="I7" s="179"/>
      <c r="J7" s="179"/>
      <c r="L7" s="14"/>
      <c r="M7" s="15"/>
      <c r="N7" s="22"/>
      <c r="O7" s="22"/>
      <c r="P7" s="22"/>
      <c r="Q7" s="23">
        <v>35109.5</v>
      </c>
      <c r="R7" s="24">
        <v>65.144020634841397</v>
      </c>
      <c r="S7" s="28">
        <v>-1.150478316535708E-2</v>
      </c>
      <c r="T7" s="26"/>
      <c r="U7" s="26"/>
    </row>
    <row r="8" spans="1:21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L8" s="14"/>
      <c r="M8" s="15"/>
      <c r="N8" s="22"/>
      <c r="O8" s="22"/>
      <c r="P8" s="22"/>
      <c r="Q8" s="23">
        <v>35139.5</v>
      </c>
      <c r="R8" s="24">
        <v>64.426346970937203</v>
      </c>
      <c r="S8" s="28">
        <v>-1.101672351369043E-2</v>
      </c>
      <c r="T8" s="26"/>
      <c r="U8" s="26"/>
    </row>
    <row r="9" spans="1:21" x14ac:dyDescent="0.3">
      <c r="L9" s="14"/>
      <c r="M9" s="15"/>
      <c r="N9" s="22"/>
      <c r="O9" s="22"/>
      <c r="P9" s="22"/>
      <c r="Q9" s="23">
        <v>35170</v>
      </c>
      <c r="R9" s="24">
        <v>64.092548567509894</v>
      </c>
      <c r="S9" s="28">
        <v>-5.1810853652448641E-3</v>
      </c>
      <c r="T9" s="29">
        <v>-2.7459817857160007E-2</v>
      </c>
      <c r="U9" s="26"/>
    </row>
    <row r="10" spans="1:21" x14ac:dyDescent="0.3">
      <c r="L10" s="14"/>
      <c r="M10" s="15"/>
      <c r="N10" s="22"/>
      <c r="O10" s="22"/>
      <c r="P10" s="22"/>
      <c r="Q10" s="23">
        <v>35200.5</v>
      </c>
      <c r="R10" s="24">
        <v>63.628985131617902</v>
      </c>
      <c r="S10" s="28">
        <v>-7.2327196570083352E-3</v>
      </c>
      <c r="T10" s="29">
        <v>-2.3256708573698326E-2</v>
      </c>
      <c r="U10" s="26"/>
    </row>
    <row r="11" spans="1:21" x14ac:dyDescent="0.3">
      <c r="L11" s="14"/>
      <c r="M11" s="15"/>
      <c r="N11" s="22"/>
      <c r="O11" s="22"/>
      <c r="P11" s="22"/>
      <c r="Q11" s="23">
        <v>35231</v>
      </c>
      <c r="R11" s="24">
        <v>64.042599128237001</v>
      </c>
      <c r="S11" s="28">
        <v>6.5004022264936179E-3</v>
      </c>
      <c r="T11" s="29">
        <v>-5.9563805918301238E-3</v>
      </c>
      <c r="U11" s="26"/>
    </row>
    <row r="12" spans="1:21" x14ac:dyDescent="0.3">
      <c r="L12" s="14"/>
      <c r="M12" s="15"/>
      <c r="N12" s="22"/>
      <c r="O12" s="22"/>
      <c r="P12" s="22"/>
      <c r="Q12" s="23">
        <v>35261.5</v>
      </c>
      <c r="R12" s="24">
        <v>64.507232099238905</v>
      </c>
      <c r="S12" s="28">
        <v>7.255061120669648E-3</v>
      </c>
      <c r="T12" s="29">
        <v>6.4700739945178221E-3</v>
      </c>
      <c r="U12" s="26"/>
    </row>
    <row r="13" spans="1:21" x14ac:dyDescent="0.3">
      <c r="L13" s="14"/>
      <c r="M13" s="15"/>
      <c r="N13" s="22"/>
      <c r="O13" s="22"/>
      <c r="P13" s="22"/>
      <c r="Q13" s="23">
        <v>35292.5</v>
      </c>
      <c r="R13" s="24">
        <v>64.867620188716899</v>
      </c>
      <c r="S13" s="28">
        <v>5.5867858184268648E-3</v>
      </c>
      <c r="T13" s="29">
        <v>1.9466522285981114E-2</v>
      </c>
      <c r="U13" s="26"/>
    </row>
    <row r="14" spans="1:21" x14ac:dyDescent="0.3">
      <c r="L14" s="14"/>
      <c r="M14" s="15"/>
      <c r="N14" s="22"/>
      <c r="O14" s="22"/>
      <c r="P14" s="22"/>
      <c r="Q14" s="23">
        <v>35323</v>
      </c>
      <c r="R14" s="24">
        <v>64.810560174236798</v>
      </c>
      <c r="S14" s="28">
        <v>-8.7963785805766914E-4</v>
      </c>
      <c r="T14" s="29">
        <v>1.1991409724987134E-2</v>
      </c>
      <c r="U14" s="26"/>
    </row>
    <row r="15" spans="1:21" x14ac:dyDescent="0.3">
      <c r="L15" s="14"/>
      <c r="M15" s="15"/>
      <c r="N15" s="22"/>
      <c r="O15" s="22"/>
      <c r="P15" s="22"/>
      <c r="Q15" s="23">
        <v>35353.5</v>
      </c>
      <c r="R15" s="24">
        <v>64.496929452163201</v>
      </c>
      <c r="S15" s="28">
        <v>-4.839191656890951E-3</v>
      </c>
      <c r="T15" s="29">
        <v>-1.5971305449680173E-4</v>
      </c>
      <c r="U15" s="26"/>
    </row>
    <row r="16" spans="1:21" x14ac:dyDescent="0.3">
      <c r="L16" s="14"/>
      <c r="M16" s="15"/>
      <c r="N16" s="22"/>
      <c r="O16" s="22"/>
      <c r="P16" s="22"/>
      <c r="Q16" s="23">
        <v>35384</v>
      </c>
      <c r="R16" s="24">
        <v>65.368136477306805</v>
      </c>
      <c r="S16" s="28">
        <v>1.3507728701872113E-2</v>
      </c>
      <c r="T16" s="29">
        <v>7.7159650243645572E-3</v>
      </c>
      <c r="U16" s="26"/>
    </row>
    <row r="17" spans="12:21" x14ac:dyDescent="0.3">
      <c r="L17" s="14"/>
      <c r="M17" s="15"/>
      <c r="N17" s="22"/>
      <c r="O17" s="22"/>
      <c r="P17" s="22"/>
      <c r="Q17" s="23">
        <v>35414.5</v>
      </c>
      <c r="R17" s="24">
        <v>67.230477356912502</v>
      </c>
      <c r="S17" s="28">
        <v>2.8490040866504307E-2</v>
      </c>
      <c r="T17" s="29">
        <v>3.7338316104196467E-2</v>
      </c>
      <c r="U17" s="26"/>
    </row>
    <row r="18" spans="12:21" x14ac:dyDescent="0.3">
      <c r="L18" s="14"/>
      <c r="M18" s="15"/>
      <c r="N18" s="22"/>
      <c r="O18" s="22"/>
      <c r="P18" s="22"/>
      <c r="Q18" s="23">
        <v>35445.5</v>
      </c>
      <c r="R18" s="24">
        <v>69.534741124886594</v>
      </c>
      <c r="S18" s="28">
        <v>3.4274095002200244E-2</v>
      </c>
      <c r="T18" s="29">
        <v>7.8109325754180281E-2</v>
      </c>
      <c r="U18" s="29">
        <v>5.5119999286990407E-2</v>
      </c>
    </row>
    <row r="19" spans="12:21" x14ac:dyDescent="0.3">
      <c r="L19" s="14"/>
      <c r="M19" s="15"/>
      <c r="N19" s="22"/>
      <c r="O19" s="22"/>
      <c r="P19" s="22"/>
      <c r="Q19" s="23">
        <v>35475</v>
      </c>
      <c r="R19" s="24">
        <v>70.839158720969195</v>
      </c>
      <c r="S19" s="28">
        <v>1.8759221289683436E-2</v>
      </c>
      <c r="T19" s="29">
        <v>8.3695551663182322E-2</v>
      </c>
      <c r="U19" s="29">
        <v>8.7423803913660114E-2</v>
      </c>
    </row>
    <row r="20" spans="12:21" x14ac:dyDescent="0.3">
      <c r="L20" s="14"/>
      <c r="M20" s="15"/>
      <c r="N20" s="22"/>
      <c r="O20" s="22"/>
      <c r="P20" s="22"/>
      <c r="Q20" s="23">
        <v>35504.5</v>
      </c>
      <c r="R20" s="24">
        <v>70.999692573555706</v>
      </c>
      <c r="S20" s="28">
        <v>2.266173899930779E-3</v>
      </c>
      <c r="T20" s="29">
        <v>5.6064085290265409E-2</v>
      </c>
      <c r="U20" s="29">
        <v>0.10202884241727594</v>
      </c>
    </row>
    <row r="21" spans="12:21" x14ac:dyDescent="0.3">
      <c r="L21" s="14"/>
      <c r="M21" s="15"/>
      <c r="N21" s="22"/>
      <c r="O21" s="22"/>
      <c r="P21" s="22"/>
      <c r="Q21" s="23">
        <v>35535</v>
      </c>
      <c r="R21" s="24">
        <v>70.881735481181593</v>
      </c>
      <c r="S21" s="28">
        <v>-1.6613746918962002E-3</v>
      </c>
      <c r="T21" s="29">
        <v>1.9371530468140552E-2</v>
      </c>
      <c r="U21" s="29">
        <v>0.10592786627170114</v>
      </c>
    </row>
    <row r="22" spans="12:21" x14ac:dyDescent="0.3">
      <c r="L22" s="14"/>
      <c r="M22" s="15"/>
      <c r="N22" s="22"/>
      <c r="O22" s="22"/>
      <c r="P22" s="22"/>
      <c r="Q22" s="23">
        <v>35565.5</v>
      </c>
      <c r="R22" s="24">
        <v>71.326232932721197</v>
      </c>
      <c r="S22" s="28">
        <v>6.2709730302472622E-3</v>
      </c>
      <c r="T22" s="29">
        <v>6.875776343851836E-3</v>
      </c>
      <c r="U22" s="29">
        <v>0.12097077747164087</v>
      </c>
    </row>
    <row r="23" spans="12:21" x14ac:dyDescent="0.3">
      <c r="L23" s="14"/>
      <c r="M23" s="15"/>
      <c r="N23" s="22"/>
      <c r="O23" s="22"/>
      <c r="P23" s="22"/>
      <c r="Q23" s="23">
        <v>35596</v>
      </c>
      <c r="R23" s="24">
        <v>71.939663583729498</v>
      </c>
      <c r="S23" s="28">
        <v>8.60035117215463E-3</v>
      </c>
      <c r="T23" s="29">
        <v>1.3239085636884695E-2</v>
      </c>
      <c r="U23" s="29">
        <v>0.12330955587357795</v>
      </c>
    </row>
    <row r="24" spans="12:21" x14ac:dyDescent="0.3">
      <c r="L24" s="14"/>
      <c r="M24" s="15"/>
      <c r="N24" s="22"/>
      <c r="O24" s="22"/>
      <c r="P24" s="22"/>
      <c r="Q24" s="23">
        <v>35626.5</v>
      </c>
      <c r="R24" s="24">
        <v>72.907248463225102</v>
      </c>
      <c r="S24" s="28">
        <v>1.3449950017759615E-2</v>
      </c>
      <c r="T24" s="29">
        <v>2.8575950748007006E-2</v>
      </c>
      <c r="U24" s="29">
        <v>0.13021821105366116</v>
      </c>
    </row>
    <row r="25" spans="12:21" x14ac:dyDescent="0.3">
      <c r="L25" s="14"/>
      <c r="M25" s="15"/>
      <c r="N25" s="22"/>
      <c r="O25" s="22"/>
      <c r="P25" s="22"/>
      <c r="Q25" s="23">
        <v>35657.5</v>
      </c>
      <c r="R25" s="24">
        <v>73.146667335293998</v>
      </c>
      <c r="S25" s="28">
        <v>3.283882976185204E-3</v>
      </c>
      <c r="T25" s="29">
        <v>2.5522648929040326E-2</v>
      </c>
      <c r="U25" s="29">
        <v>0.1276298887255487</v>
      </c>
    </row>
    <row r="26" spans="12:21" x14ac:dyDescent="0.3">
      <c r="L26" s="14"/>
      <c r="M26" s="15"/>
      <c r="N26" s="22"/>
      <c r="O26" s="22"/>
      <c r="P26" s="22"/>
      <c r="Q26" s="23">
        <v>35688</v>
      </c>
      <c r="R26" s="24">
        <v>74.696791919050696</v>
      </c>
      <c r="S26" s="28">
        <v>2.1192005599532493E-2</v>
      </c>
      <c r="T26" s="29">
        <v>3.8325566147695778E-2</v>
      </c>
      <c r="U26" s="29">
        <v>0.15254044585073379</v>
      </c>
    </row>
    <row r="27" spans="12:21" x14ac:dyDescent="0.3">
      <c r="L27" s="14"/>
      <c r="M27" s="15"/>
      <c r="N27" s="22"/>
      <c r="O27" s="22"/>
      <c r="P27" s="22"/>
      <c r="Q27" s="23">
        <v>35718.5</v>
      </c>
      <c r="R27" s="24">
        <v>75.712917317384793</v>
      </c>
      <c r="S27" s="28">
        <v>1.3603333854488309E-2</v>
      </c>
      <c r="T27" s="29">
        <v>3.8482714864419787E-2</v>
      </c>
      <c r="U27" s="29">
        <v>0.17389956328913914</v>
      </c>
    </row>
    <row r="28" spans="12:21" x14ac:dyDescent="0.3">
      <c r="L28" s="14"/>
      <c r="M28" s="15"/>
      <c r="N28" s="22"/>
      <c r="O28" s="22"/>
      <c r="P28" s="22"/>
      <c r="Q28" s="23">
        <v>35749</v>
      </c>
      <c r="R28" s="24">
        <v>78.630931402026505</v>
      </c>
      <c r="S28" s="28">
        <v>3.8540505214051501E-2</v>
      </c>
      <c r="T28" s="29">
        <v>7.4976267088060489E-2</v>
      </c>
      <c r="U28" s="29">
        <v>0.2028938813228065</v>
      </c>
    </row>
    <row r="29" spans="12:21" x14ac:dyDescent="0.3">
      <c r="L29" s="14"/>
      <c r="M29" s="15"/>
      <c r="N29" s="22"/>
      <c r="O29" s="22"/>
      <c r="P29" s="22"/>
      <c r="Q29" s="23">
        <v>35779.5</v>
      </c>
      <c r="R29" s="24">
        <v>80.457352443351894</v>
      </c>
      <c r="S29" s="28">
        <v>2.3227768115669623E-2</v>
      </c>
      <c r="T29" s="29">
        <v>7.7119249385488198E-2</v>
      </c>
      <c r="U29" s="29">
        <v>0.19673927073610797</v>
      </c>
    </row>
    <row r="30" spans="12:21" x14ac:dyDescent="0.3">
      <c r="L30" s="30">
        <v>35826</v>
      </c>
      <c r="M30" s="31">
        <v>78.192333434472104</v>
      </c>
      <c r="N30" s="32"/>
      <c r="O30" s="32"/>
      <c r="P30" s="32"/>
      <c r="Q30" s="23">
        <v>35810.5</v>
      </c>
      <c r="R30" s="24">
        <v>83.6066391370628</v>
      </c>
      <c r="S30" s="28">
        <v>3.9142310777976919E-2</v>
      </c>
      <c r="T30" s="29">
        <v>0.10425858756159023</v>
      </c>
      <c r="U30" s="29">
        <v>0.20237219243978544</v>
      </c>
    </row>
    <row r="31" spans="12:21" x14ac:dyDescent="0.3">
      <c r="L31" s="30">
        <v>35854</v>
      </c>
      <c r="M31" s="31">
        <v>77.966932048995702</v>
      </c>
      <c r="N31" s="32">
        <v>-2.8826532676032857E-3</v>
      </c>
      <c r="O31" s="32"/>
      <c r="P31" s="32"/>
      <c r="Q31" s="23">
        <v>35840</v>
      </c>
      <c r="R31" s="24">
        <v>82.931208756174797</v>
      </c>
      <c r="S31" s="28">
        <v>-8.0786692044960695E-3</v>
      </c>
      <c r="T31" s="29">
        <v>5.4689385938489155E-2</v>
      </c>
      <c r="U31" s="29">
        <v>0.17069725634144528</v>
      </c>
    </row>
    <row r="32" spans="12:21" x14ac:dyDescent="0.3">
      <c r="L32" s="30">
        <v>35885</v>
      </c>
      <c r="M32" s="31">
        <v>77.956507370694396</v>
      </c>
      <c r="N32" s="32">
        <v>-1.3370640638721287E-4</v>
      </c>
      <c r="O32" s="32"/>
      <c r="P32" s="32"/>
      <c r="Q32" s="23">
        <v>35869.5</v>
      </c>
      <c r="R32" s="24">
        <v>81.838497468334396</v>
      </c>
      <c r="S32" s="28">
        <v>-1.3176116738549792E-2</v>
      </c>
      <c r="T32" s="29">
        <v>1.7166175408952711E-2</v>
      </c>
      <c r="U32" s="29">
        <v>0.15265988487977866</v>
      </c>
    </row>
    <row r="33" spans="6:21" x14ac:dyDescent="0.3">
      <c r="L33" s="30">
        <v>35915</v>
      </c>
      <c r="M33" s="31">
        <v>78.875825818230297</v>
      </c>
      <c r="N33" s="32">
        <v>1.1792709531795786E-2</v>
      </c>
      <c r="O33" s="32">
        <v>8.7411687787906089E-3</v>
      </c>
      <c r="P33" s="32"/>
      <c r="Q33" s="23">
        <v>35900</v>
      </c>
      <c r="R33" s="24">
        <v>80.351866422323198</v>
      </c>
      <c r="S33" s="28">
        <v>-1.8165424488474025E-2</v>
      </c>
      <c r="T33" s="29">
        <v>-3.8929596361406249E-2</v>
      </c>
      <c r="U33" s="29">
        <v>0.13360467089093531</v>
      </c>
    </row>
    <row r="34" spans="6:21" x14ac:dyDescent="0.3">
      <c r="L34" s="30">
        <v>35946</v>
      </c>
      <c r="M34" s="31">
        <v>79.924767538108298</v>
      </c>
      <c r="N34" s="32">
        <v>1.329864643566836E-2</v>
      </c>
      <c r="O34" s="32">
        <v>2.5111100791836538E-2</v>
      </c>
      <c r="P34" s="32"/>
      <c r="Q34" s="23">
        <v>35930.5</v>
      </c>
      <c r="R34" s="24">
        <v>81.623102444069005</v>
      </c>
      <c r="S34" s="28">
        <v>1.5820864882768015E-2</v>
      </c>
      <c r="T34" s="29">
        <v>-1.5773390159448231E-2</v>
      </c>
      <c r="U34" s="29">
        <v>0.14436300766171661</v>
      </c>
    </row>
    <row r="35" spans="6:21" x14ac:dyDescent="0.3">
      <c r="L35" s="30">
        <v>35976</v>
      </c>
      <c r="M35" s="31">
        <v>80.998092377035803</v>
      </c>
      <c r="N35" s="32">
        <v>1.3429189373816319E-2</v>
      </c>
      <c r="O35" s="32">
        <v>3.9016435047278808E-2</v>
      </c>
      <c r="P35" s="32"/>
      <c r="Q35" s="23">
        <v>35961</v>
      </c>
      <c r="R35" s="24">
        <v>83.882259784795195</v>
      </c>
      <c r="S35" s="28">
        <v>2.7677915603296688E-2</v>
      </c>
      <c r="T35" s="29">
        <v>2.4973116316701516E-2</v>
      </c>
      <c r="U35" s="29">
        <v>0.16600850777076381</v>
      </c>
    </row>
    <row r="36" spans="6:21" x14ac:dyDescent="0.3">
      <c r="L36" s="30">
        <v>36007</v>
      </c>
      <c r="M36" s="31">
        <v>80.696635882086994</v>
      </c>
      <c r="N36" s="32">
        <v>-3.7217727739261575E-3</v>
      </c>
      <c r="O36" s="32">
        <v>2.3084513473782931E-2</v>
      </c>
      <c r="P36" s="32"/>
      <c r="Q36" s="23">
        <v>35991.5</v>
      </c>
      <c r="R36" s="24">
        <v>84.727279454826899</v>
      </c>
      <c r="S36" s="28">
        <v>1.0073878221684263E-2</v>
      </c>
      <c r="T36" s="29">
        <v>5.445315992421218E-2</v>
      </c>
      <c r="U36" s="29">
        <v>0.16212422277277261</v>
      </c>
    </row>
    <row r="37" spans="6:21" x14ac:dyDescent="0.3">
      <c r="L37" s="30">
        <v>36038</v>
      </c>
      <c r="M37" s="31">
        <v>79.982728531144005</v>
      </c>
      <c r="N37" s="32">
        <v>-8.8468043697155219E-3</v>
      </c>
      <c r="O37" s="32">
        <v>7.251943899375668E-4</v>
      </c>
      <c r="P37" s="32"/>
      <c r="Q37" s="23">
        <v>36022.5</v>
      </c>
      <c r="R37" s="24">
        <v>85.524806675630899</v>
      </c>
      <c r="S37" s="28">
        <v>9.4128741762469215E-3</v>
      </c>
      <c r="T37" s="29">
        <v>4.7801469372417804E-2</v>
      </c>
      <c r="U37" s="29">
        <v>0.16922355851972393</v>
      </c>
    </row>
    <row r="38" spans="6:21" x14ac:dyDescent="0.3">
      <c r="L38" s="30">
        <v>36068</v>
      </c>
      <c r="M38" s="31">
        <v>79.789797859998799</v>
      </c>
      <c r="N38" s="32">
        <v>-2.4121541573826066E-3</v>
      </c>
      <c r="O38" s="32">
        <v>-1.4917567581870239E-2</v>
      </c>
      <c r="P38" s="32"/>
      <c r="Q38" s="23">
        <v>36053</v>
      </c>
      <c r="R38" s="24">
        <v>85.659803210692104</v>
      </c>
      <c r="S38" s="28">
        <v>1.5784488770984595E-3</v>
      </c>
      <c r="T38" s="29">
        <v>2.1190933940708145E-2</v>
      </c>
      <c r="U38" s="29">
        <v>0.14676682906974214</v>
      </c>
    </row>
    <row r="39" spans="6:21" x14ac:dyDescent="0.3">
      <c r="L39" s="30">
        <v>36099</v>
      </c>
      <c r="M39" s="31">
        <v>80.803741601250493</v>
      </c>
      <c r="N39" s="32">
        <v>1.2707686551992392E-2</v>
      </c>
      <c r="O39" s="32">
        <v>1.3272637451702263E-3</v>
      </c>
      <c r="P39" s="32"/>
      <c r="Q39" s="23">
        <v>36083.5</v>
      </c>
      <c r="R39" s="24">
        <v>86.726605354019895</v>
      </c>
      <c r="S39" s="28">
        <v>1.2453941094212384E-2</v>
      </c>
      <c r="T39" s="29">
        <v>2.3597192215512486E-2</v>
      </c>
      <c r="U39" s="29">
        <v>0.14546643329653075</v>
      </c>
    </row>
    <row r="40" spans="6:21" x14ac:dyDescent="0.3">
      <c r="L40" s="30">
        <v>36129</v>
      </c>
      <c r="M40" s="31">
        <v>82.505229318518801</v>
      </c>
      <c r="N40" s="32">
        <v>2.105704121555152E-2</v>
      </c>
      <c r="O40" s="32">
        <v>3.153806870182696E-2</v>
      </c>
      <c r="P40" s="32"/>
      <c r="Q40" s="23">
        <v>36114</v>
      </c>
      <c r="R40" s="24">
        <v>87.008350167793793</v>
      </c>
      <c r="S40" s="28">
        <v>3.2486549268682108E-3</v>
      </c>
      <c r="T40" s="29">
        <v>1.7346353062094755E-2</v>
      </c>
      <c r="U40" s="29">
        <v>0.10654100894385921</v>
      </c>
    </row>
    <row r="41" spans="6:21" x14ac:dyDescent="0.3">
      <c r="L41" s="30">
        <v>36160</v>
      </c>
      <c r="M41" s="31">
        <v>83.715525864974197</v>
      </c>
      <c r="N41" s="32">
        <v>1.4669331343628356E-2</v>
      </c>
      <c r="O41" s="32">
        <v>4.9200876681798178E-2</v>
      </c>
      <c r="P41" s="32"/>
      <c r="Q41" s="23">
        <v>36144.5</v>
      </c>
      <c r="R41" s="24">
        <v>86.939913946294894</v>
      </c>
      <c r="S41" s="28">
        <v>-7.8654774360076285E-4</v>
      </c>
      <c r="T41" s="29">
        <v>1.4944124170518824E-2</v>
      </c>
      <c r="U41" s="29">
        <v>8.05713997052937E-2</v>
      </c>
    </row>
    <row r="42" spans="6:21" x14ac:dyDescent="0.3">
      <c r="F42" s="27" t="s">
        <v>9</v>
      </c>
      <c r="L42" s="30">
        <v>36191</v>
      </c>
      <c r="M42" s="31">
        <v>83.885048547589506</v>
      </c>
      <c r="N42" s="32">
        <v>2.0249849817433052E-3</v>
      </c>
      <c r="O42" s="32">
        <v>3.8133221126623207E-2</v>
      </c>
      <c r="P42" s="32">
        <v>7.2804006007674671E-2</v>
      </c>
      <c r="Q42" s="23">
        <v>36175.5</v>
      </c>
      <c r="R42" s="24">
        <v>86.639754485135896</v>
      </c>
      <c r="S42" s="28">
        <v>-3.4524931936833481E-3</v>
      </c>
      <c r="T42" s="29">
        <v>-1.0014328190233179E-3</v>
      </c>
      <c r="U42" s="29">
        <v>3.6278402999798676E-2</v>
      </c>
    </row>
    <row r="43" spans="6:21" x14ac:dyDescent="0.3">
      <c r="F43" s="27" t="s">
        <v>10</v>
      </c>
      <c r="L43" s="30">
        <v>36219</v>
      </c>
      <c r="M43" s="31">
        <v>83.550730958145095</v>
      </c>
      <c r="N43" s="32">
        <v>-3.9854252364740494E-3</v>
      </c>
      <c r="O43" s="32">
        <v>1.2671943927215157E-2</v>
      </c>
      <c r="P43" s="32">
        <v>7.1617527615944088E-2</v>
      </c>
      <c r="Q43" s="23">
        <v>36205</v>
      </c>
      <c r="R43" s="24">
        <v>85.346847110086102</v>
      </c>
      <c r="S43" s="28">
        <v>-1.4922795923568821E-2</v>
      </c>
      <c r="T43" s="29">
        <v>-1.909590349091228E-2</v>
      </c>
      <c r="U43" s="29">
        <v>2.9128218316623045E-2</v>
      </c>
    </row>
    <row r="44" spans="6:21" x14ac:dyDescent="0.3">
      <c r="L44" s="30">
        <v>36250</v>
      </c>
      <c r="M44" s="31">
        <v>83.907225992424102</v>
      </c>
      <c r="N44" s="32">
        <v>4.2668092809097224E-3</v>
      </c>
      <c r="O44" s="32">
        <v>2.2898993402860057E-3</v>
      </c>
      <c r="P44" s="32">
        <v>7.6333827956570399E-2</v>
      </c>
      <c r="Q44" s="23">
        <v>36234.5</v>
      </c>
      <c r="R44" s="24">
        <v>83.797167733396293</v>
      </c>
      <c r="S44" s="28">
        <v>-1.8157429702012617E-2</v>
      </c>
      <c r="T44" s="29">
        <v>-3.6148485433744049E-2</v>
      </c>
      <c r="U44" s="29">
        <v>2.3933360529007297E-2</v>
      </c>
    </row>
    <row r="45" spans="6:21" x14ac:dyDescent="0.3">
      <c r="L45" s="30">
        <v>36280</v>
      </c>
      <c r="M45" s="31">
        <v>85.1690384523625</v>
      </c>
      <c r="N45" s="32">
        <v>1.5038185865569265E-2</v>
      </c>
      <c r="O45" s="32">
        <v>1.5306540641084165E-2</v>
      </c>
      <c r="P45" s="32">
        <v>7.9786329573714232E-2</v>
      </c>
      <c r="Q45" s="23">
        <v>36265</v>
      </c>
      <c r="R45" s="24">
        <v>82.560416982712795</v>
      </c>
      <c r="S45" s="28">
        <v>-1.475886099895718E-2</v>
      </c>
      <c r="T45" s="29">
        <v>-4.7083899610114388E-2</v>
      </c>
      <c r="U45" s="29">
        <v>2.7485989544805633E-2</v>
      </c>
    </row>
    <row r="46" spans="6:21" x14ac:dyDescent="0.3">
      <c r="L46" s="30">
        <v>36311</v>
      </c>
      <c r="M46" s="31">
        <v>86.636405155095403</v>
      </c>
      <c r="N46" s="32">
        <v>1.7228874828188134E-2</v>
      </c>
      <c r="O46" s="32">
        <v>3.6931743882600898E-2</v>
      </c>
      <c r="P46" s="32">
        <v>8.3974440260798699E-2</v>
      </c>
      <c r="Q46" s="23">
        <v>36295.5</v>
      </c>
      <c r="R46" s="24">
        <v>82.476535695017503</v>
      </c>
      <c r="S46" s="28">
        <v>-1.0159988377099749E-3</v>
      </c>
      <c r="T46" s="29">
        <v>-3.3631135914912957E-2</v>
      </c>
      <c r="U46" s="29">
        <v>1.0455780598799258E-2</v>
      </c>
    </row>
    <row r="47" spans="6:21" x14ac:dyDescent="0.3">
      <c r="L47" s="30">
        <v>36341</v>
      </c>
      <c r="M47" s="31">
        <v>87.887409084400105</v>
      </c>
      <c r="N47" s="32">
        <v>1.4439702652310871E-2</v>
      </c>
      <c r="O47" s="32">
        <v>4.7435522327187618E-2</v>
      </c>
      <c r="P47" s="32">
        <v>8.505529581234339E-2</v>
      </c>
      <c r="Q47" s="23">
        <v>36326</v>
      </c>
      <c r="R47" s="24">
        <v>84.058564711152499</v>
      </c>
      <c r="S47" s="28">
        <v>1.9181564826934894E-2</v>
      </c>
      <c r="T47" s="29">
        <v>3.1194011065844851E-3</v>
      </c>
      <c r="U47" s="29">
        <v>2.1018142192357203E-3</v>
      </c>
    </row>
    <row r="48" spans="6:21" x14ac:dyDescent="0.3">
      <c r="L48" s="30">
        <v>36372</v>
      </c>
      <c r="M48" s="31">
        <v>88.349822699995201</v>
      </c>
      <c r="N48" s="32">
        <v>5.2614318753103628E-3</v>
      </c>
      <c r="O48" s="32">
        <v>3.7346720186488991E-2</v>
      </c>
      <c r="P48" s="32">
        <v>9.4838982248169001E-2</v>
      </c>
      <c r="Q48" s="23">
        <v>36356.5</v>
      </c>
      <c r="R48" s="24">
        <v>85.911659594621497</v>
      </c>
      <c r="S48" s="28">
        <v>2.2045283426343598E-2</v>
      </c>
      <c r="T48" s="29">
        <v>4.0591396390481149E-2</v>
      </c>
      <c r="U48" s="29">
        <v>1.397873444556974E-2</v>
      </c>
    </row>
    <row r="49" spans="12:21" x14ac:dyDescent="0.3">
      <c r="L49" s="30">
        <v>36403</v>
      </c>
      <c r="M49" s="31">
        <v>88.634119888790707</v>
      </c>
      <c r="N49" s="32">
        <v>3.2178580568393844E-3</v>
      </c>
      <c r="O49" s="32">
        <v>2.3058606022710926E-2</v>
      </c>
      <c r="P49" s="32">
        <v>0.10816574423661973</v>
      </c>
      <c r="Q49" s="23">
        <v>36387.5</v>
      </c>
      <c r="R49" s="24">
        <v>88.708213941758103</v>
      </c>
      <c r="S49" s="28">
        <v>3.2551511172433267E-2</v>
      </c>
      <c r="T49" s="29">
        <v>7.5556983501151809E-2</v>
      </c>
      <c r="U49" s="29">
        <v>3.7222034049148922E-2</v>
      </c>
    </row>
    <row r="50" spans="12:21" x14ac:dyDescent="0.3">
      <c r="L50" s="30">
        <v>36433</v>
      </c>
      <c r="M50" s="31">
        <v>89.137247270945295</v>
      </c>
      <c r="N50" s="32">
        <v>5.6764526210206778E-3</v>
      </c>
      <c r="O50" s="32">
        <v>1.4220901487093984E-2</v>
      </c>
      <c r="P50" s="32">
        <v>0.11715093485194394</v>
      </c>
      <c r="Q50" s="23">
        <v>36418</v>
      </c>
      <c r="R50" s="24">
        <v>90.252435061204196</v>
      </c>
      <c r="S50" s="28">
        <v>1.740787071262595E-2</v>
      </c>
      <c r="T50" s="29">
        <v>7.3685178557776565E-2</v>
      </c>
      <c r="U50" s="29">
        <v>5.3614784045392661E-2</v>
      </c>
    </row>
    <row r="51" spans="12:21" x14ac:dyDescent="0.3">
      <c r="L51" s="30">
        <v>36464</v>
      </c>
      <c r="M51" s="31">
        <v>89.847381263897304</v>
      </c>
      <c r="N51" s="32">
        <v>7.9667480732656948E-3</v>
      </c>
      <c r="O51" s="32">
        <v>1.6950329023152522E-2</v>
      </c>
      <c r="P51" s="32">
        <v>0.11192105072652803</v>
      </c>
      <c r="Q51" s="23">
        <v>36448.5</v>
      </c>
      <c r="R51" s="24">
        <v>91.507832284212697</v>
      </c>
      <c r="S51" s="28">
        <v>1.3909843232009944E-2</v>
      </c>
      <c r="T51" s="29">
        <v>6.5138686832462822E-2</v>
      </c>
      <c r="U51" s="29">
        <v>5.51298752058349E-2</v>
      </c>
    </row>
    <row r="52" spans="12:21" x14ac:dyDescent="0.3">
      <c r="L52" s="30">
        <v>36494</v>
      </c>
      <c r="M52" s="31">
        <v>90.807688255964806</v>
      </c>
      <c r="N52" s="32">
        <v>1.0688202355580323E-2</v>
      </c>
      <c r="O52" s="32">
        <v>2.4522930558810385E-2</v>
      </c>
      <c r="P52" s="32">
        <v>0.10062948744004596</v>
      </c>
      <c r="Q52" s="23">
        <v>36479</v>
      </c>
      <c r="R52" s="24">
        <v>91.463134437125007</v>
      </c>
      <c r="S52" s="28">
        <v>-4.8845924957396925E-4</v>
      </c>
      <c r="T52" s="29">
        <v>3.1055979744735396E-2</v>
      </c>
      <c r="U52" s="29">
        <v>5.1199502814847753E-2</v>
      </c>
    </row>
    <row r="53" spans="12:21" x14ac:dyDescent="0.3">
      <c r="L53" s="30">
        <v>36525</v>
      </c>
      <c r="M53" s="31">
        <v>91.295803813616999</v>
      </c>
      <c r="N53" s="32">
        <v>5.3752668637077061E-3</v>
      </c>
      <c r="O53" s="32">
        <v>2.4216100550092934E-2</v>
      </c>
      <c r="P53" s="32">
        <v>9.0548053904231818E-2</v>
      </c>
      <c r="Q53" s="23">
        <v>36509.5</v>
      </c>
      <c r="R53" s="24">
        <v>91.394138230409098</v>
      </c>
      <c r="S53" s="28">
        <v>-7.5436083773550155E-4</v>
      </c>
      <c r="T53" s="29">
        <v>1.2650109312071889E-2</v>
      </c>
      <c r="U53" s="29">
        <v>5.123336430797143E-2</v>
      </c>
    </row>
    <row r="54" spans="12:21" x14ac:dyDescent="0.3">
      <c r="L54" s="30">
        <v>36556</v>
      </c>
      <c r="M54" s="31">
        <v>92.200404293010493</v>
      </c>
      <c r="N54" s="32">
        <v>9.908456266404686E-3</v>
      </c>
      <c r="O54" s="32">
        <v>2.6189110867927745E-2</v>
      </c>
      <c r="P54" s="32">
        <v>9.912798394225808E-2</v>
      </c>
      <c r="Q54" s="23">
        <v>36540.5</v>
      </c>
      <c r="R54" s="24">
        <v>91.674930306425594</v>
      </c>
      <c r="S54" s="28">
        <v>3.0723204075584487E-3</v>
      </c>
      <c r="T54" s="29">
        <v>1.8260515853321113E-3</v>
      </c>
      <c r="U54" s="29">
        <v>5.8116229105352968E-2</v>
      </c>
    </row>
    <row r="55" spans="12:21" x14ac:dyDescent="0.3">
      <c r="L55" s="30">
        <v>36585</v>
      </c>
      <c r="M55" s="31">
        <v>92.557905498112703</v>
      </c>
      <c r="N55" s="32">
        <v>3.8774364152036611E-3</v>
      </c>
      <c r="O55" s="32">
        <v>1.9273888321156951E-2</v>
      </c>
      <c r="P55" s="32">
        <v>0.10780485624332559</v>
      </c>
      <c r="Q55" s="23">
        <v>36570.5</v>
      </c>
      <c r="R55" s="24">
        <v>89.806684966474407</v>
      </c>
      <c r="S55" s="28">
        <v>-2.0379021109768303E-2</v>
      </c>
      <c r="T55" s="29">
        <v>-1.8110569693949197E-2</v>
      </c>
      <c r="U55" s="29">
        <v>5.2255449467696335E-2</v>
      </c>
    </row>
    <row r="56" spans="12:21" x14ac:dyDescent="0.3">
      <c r="L56" s="30">
        <v>36616</v>
      </c>
      <c r="M56" s="31">
        <v>93.285350574284806</v>
      </c>
      <c r="N56" s="32">
        <v>7.8593510976427972E-3</v>
      </c>
      <c r="O56" s="32">
        <v>2.1792313310801559E-2</v>
      </c>
      <c r="P56" s="32">
        <v>0.11176778246378261</v>
      </c>
      <c r="Q56" s="23">
        <v>36600.5</v>
      </c>
      <c r="R56" s="24">
        <v>88.378545540207099</v>
      </c>
      <c r="S56" s="28">
        <v>-1.5902373267651981E-2</v>
      </c>
      <c r="T56" s="29">
        <v>-3.2995471576082291E-2</v>
      </c>
      <c r="U56" s="29">
        <v>5.4672227364373827E-2</v>
      </c>
    </row>
    <row r="57" spans="12:21" x14ac:dyDescent="0.3">
      <c r="L57" s="30">
        <v>36646</v>
      </c>
      <c r="M57" s="31">
        <v>93.998444412721696</v>
      </c>
      <c r="N57" s="32">
        <v>7.6442210277061218E-3</v>
      </c>
      <c r="O57" s="32">
        <v>1.950143422361883E-2</v>
      </c>
      <c r="P57" s="32">
        <v>0.10366919858203794</v>
      </c>
      <c r="Q57" s="23">
        <v>36631</v>
      </c>
      <c r="R57" s="24">
        <v>87.222821125635804</v>
      </c>
      <c r="S57" s="28">
        <v>-1.3076979345009843E-2</v>
      </c>
      <c r="T57" s="29">
        <v>-4.8564085796504175E-2</v>
      </c>
      <c r="U57" s="29">
        <v>5.647263317358564E-2</v>
      </c>
    </row>
    <row r="58" spans="12:21" x14ac:dyDescent="0.3">
      <c r="L58" s="30">
        <v>36677</v>
      </c>
      <c r="M58" s="31">
        <v>95.723141390748793</v>
      </c>
      <c r="N58" s="32">
        <v>1.8348143831555586E-2</v>
      </c>
      <c r="O58" s="32">
        <v>3.4197358676192557E-2</v>
      </c>
      <c r="P58" s="32">
        <v>0.10488357889949884</v>
      </c>
      <c r="Q58" s="23">
        <v>36661.5</v>
      </c>
      <c r="R58" s="24">
        <v>89.793585612552107</v>
      </c>
      <c r="S58" s="28">
        <v>2.9473530593712161E-2</v>
      </c>
      <c r="T58" s="29">
        <v>-1.4586167975350062E-4</v>
      </c>
      <c r="U58" s="29">
        <v>8.8716746597985896E-2</v>
      </c>
    </row>
    <row r="59" spans="12:21" x14ac:dyDescent="0.3">
      <c r="L59" s="30">
        <v>36707</v>
      </c>
      <c r="M59" s="31">
        <v>97.657022224569602</v>
      </c>
      <c r="N59" s="32">
        <v>2.0202855920979035E-2</v>
      </c>
      <c r="O59" s="32">
        <v>4.6863431646789522E-2</v>
      </c>
      <c r="P59" s="32">
        <v>0.11116055464540464</v>
      </c>
      <c r="Q59" s="23">
        <v>36692</v>
      </c>
      <c r="R59" s="24">
        <v>92.657278259635703</v>
      </c>
      <c r="S59" s="28">
        <v>3.1891951162748677E-2</v>
      </c>
      <c r="T59" s="29">
        <v>4.8413703724984103E-2</v>
      </c>
      <c r="U59" s="29">
        <v>0.10229431799163669</v>
      </c>
    </row>
    <row r="60" spans="12:21" x14ac:dyDescent="0.3">
      <c r="L60" s="30">
        <v>36738</v>
      </c>
      <c r="M60" s="31">
        <v>98.110566505694905</v>
      </c>
      <c r="N60" s="32">
        <v>4.6442567138935686E-3</v>
      </c>
      <c r="O60" s="32">
        <v>4.3746703667967068E-2</v>
      </c>
      <c r="P60" s="32">
        <v>0.11047836325426186</v>
      </c>
      <c r="Q60" s="23">
        <v>36722.5</v>
      </c>
      <c r="R60" s="24">
        <v>94.739385051059898</v>
      </c>
      <c r="S60" s="28">
        <v>2.2471054951451297E-2</v>
      </c>
      <c r="T60" s="29">
        <v>8.617657430040282E-2</v>
      </c>
      <c r="U60" s="29">
        <v>0.10275352027993012</v>
      </c>
    </row>
    <row r="61" spans="12:21" x14ac:dyDescent="0.3">
      <c r="L61" s="30">
        <v>36769</v>
      </c>
      <c r="M61" s="31">
        <v>97.689080782318896</v>
      </c>
      <c r="N61" s="32">
        <v>-4.2960278223603821E-3</v>
      </c>
      <c r="O61" s="32">
        <v>2.0537765090105076E-2</v>
      </c>
      <c r="P61" s="32">
        <v>0.10216111927200777</v>
      </c>
      <c r="Q61" s="23">
        <v>36753.5</v>
      </c>
      <c r="R61" s="24">
        <v>95.916964967116101</v>
      </c>
      <c r="S61" s="28">
        <v>1.2429676585102856E-2</v>
      </c>
      <c r="T61" s="29">
        <v>6.8193950745943033E-2</v>
      </c>
      <c r="U61" s="29">
        <v>8.1263624923064492E-2</v>
      </c>
    </row>
    <row r="62" spans="12:21" x14ac:dyDescent="0.3">
      <c r="L62" s="30">
        <v>36799</v>
      </c>
      <c r="M62" s="31">
        <v>97.235241587483003</v>
      </c>
      <c r="N62" s="32">
        <v>-4.6457515128757176E-3</v>
      </c>
      <c r="O62" s="32">
        <v>-4.3189995709339568E-3</v>
      </c>
      <c r="P62" s="32">
        <v>9.0848602177748594E-2</v>
      </c>
      <c r="Q62" s="23">
        <v>36784</v>
      </c>
      <c r="R62" s="24">
        <v>97.247440191673206</v>
      </c>
      <c r="S62" s="28">
        <v>1.3871114718999378E-2</v>
      </c>
      <c r="T62" s="29">
        <v>4.9539140564601736E-2</v>
      </c>
      <c r="U62" s="29">
        <v>7.7504890873308696E-2</v>
      </c>
    </row>
    <row r="63" spans="12:21" x14ac:dyDescent="0.3">
      <c r="L63" s="30">
        <v>36830</v>
      </c>
      <c r="M63" s="31">
        <v>98.267267945052197</v>
      </c>
      <c r="N63" s="32">
        <v>1.0613706930945099E-2</v>
      </c>
      <c r="O63" s="32">
        <v>1.5971922794697502E-3</v>
      </c>
      <c r="P63" s="32">
        <v>9.3713211923497575E-2</v>
      </c>
      <c r="Q63" s="23">
        <v>36814.5</v>
      </c>
      <c r="R63" s="24">
        <v>98.771114687945598</v>
      </c>
      <c r="S63" s="28">
        <v>1.566801648731575E-2</v>
      </c>
      <c r="T63" s="29">
        <v>4.255600387012004E-2</v>
      </c>
      <c r="U63" s="29">
        <v>7.9373341302348743E-2</v>
      </c>
    </row>
    <row r="64" spans="12:21" x14ac:dyDescent="0.3">
      <c r="L64" s="30">
        <v>36860</v>
      </c>
      <c r="M64" s="31">
        <v>99.274501519748199</v>
      </c>
      <c r="N64" s="32">
        <v>1.0249939738420366E-2</v>
      </c>
      <c r="O64" s="32">
        <v>1.6229252284214901E-2</v>
      </c>
      <c r="P64" s="32">
        <v>9.3238947344607137E-2</v>
      </c>
      <c r="Q64" s="23">
        <v>36845</v>
      </c>
      <c r="R64" s="24">
        <v>99.680382082115102</v>
      </c>
      <c r="S64" s="28">
        <v>9.2058026989187969E-3</v>
      </c>
      <c r="T64" s="29">
        <v>3.9236198896506425E-2</v>
      </c>
      <c r="U64" s="29">
        <v>8.9842182815623062E-2</v>
      </c>
    </row>
    <row r="65" spans="12:21" x14ac:dyDescent="0.3">
      <c r="L65" s="30">
        <v>36891</v>
      </c>
      <c r="M65" s="31">
        <v>100</v>
      </c>
      <c r="N65" s="32">
        <v>7.3080042623783203E-3</v>
      </c>
      <c r="O65" s="32">
        <v>2.8433707443710432E-2</v>
      </c>
      <c r="P65" s="32">
        <v>9.5340594230955755E-2</v>
      </c>
      <c r="Q65" s="23">
        <v>36875.5</v>
      </c>
      <c r="R65" s="24">
        <v>100</v>
      </c>
      <c r="S65" s="28">
        <v>3.2064274956491445E-3</v>
      </c>
      <c r="T65" s="29">
        <v>2.8304701932529541E-2</v>
      </c>
      <c r="U65" s="29">
        <v>9.4162075776622611E-2</v>
      </c>
    </row>
    <row r="66" spans="12:21" x14ac:dyDescent="0.3">
      <c r="L66" s="30">
        <v>36922</v>
      </c>
      <c r="M66" s="31">
        <v>100.145711929963</v>
      </c>
      <c r="N66" s="32">
        <v>1.4571192996299942E-3</v>
      </c>
      <c r="O66" s="32">
        <v>1.9115663070649047E-2</v>
      </c>
      <c r="P66" s="32">
        <v>8.6174325350055092E-2</v>
      </c>
      <c r="Q66" s="23">
        <v>36906.5</v>
      </c>
      <c r="R66" s="24">
        <v>100.143602543846</v>
      </c>
      <c r="S66" s="28">
        <v>1.436025438459998E-3</v>
      </c>
      <c r="T66" s="29">
        <v>1.389564003845245E-2</v>
      </c>
      <c r="U66" s="29">
        <v>9.2377187624944623E-2</v>
      </c>
    </row>
    <row r="67" spans="12:21" x14ac:dyDescent="0.3">
      <c r="L67" s="30">
        <v>36950</v>
      </c>
      <c r="M67" s="31">
        <v>100.35247308319801</v>
      </c>
      <c r="N67" s="32">
        <v>2.0646031592406189E-3</v>
      </c>
      <c r="O67" s="32">
        <v>1.0858493842302197E-2</v>
      </c>
      <c r="P67" s="32">
        <v>8.4212877799446639E-2</v>
      </c>
      <c r="Q67" s="23">
        <v>36936</v>
      </c>
      <c r="R67" s="24">
        <v>99.902561195606296</v>
      </c>
      <c r="S67" s="28">
        <v>-2.4069570308714594E-3</v>
      </c>
      <c r="T67" s="29">
        <v>2.2289151470964441E-3</v>
      </c>
      <c r="U67" s="29">
        <v>0.11241786992695224</v>
      </c>
    </row>
    <row r="68" spans="12:21" x14ac:dyDescent="0.3">
      <c r="L68" s="30">
        <v>36981</v>
      </c>
      <c r="M68" s="31">
        <v>100.511150722537</v>
      </c>
      <c r="N68" s="32">
        <v>1.5812030781487962E-3</v>
      </c>
      <c r="O68" s="32">
        <v>5.1115072253700156E-3</v>
      </c>
      <c r="P68" s="32">
        <v>7.7459109107363533E-2</v>
      </c>
      <c r="Q68" s="23">
        <v>36965.5</v>
      </c>
      <c r="R68" s="24">
        <v>99.537554333039097</v>
      </c>
      <c r="S68" s="28">
        <v>-3.6536286777726357E-3</v>
      </c>
      <c r="T68" s="29">
        <v>-4.6244566696089784E-3</v>
      </c>
      <c r="U68" s="29">
        <v>0.12626377504430986</v>
      </c>
    </row>
    <row r="69" spans="12:21" x14ac:dyDescent="0.3">
      <c r="L69" s="30">
        <v>37011</v>
      </c>
      <c r="M69" s="31">
        <v>100.585814318818</v>
      </c>
      <c r="N69" s="32">
        <v>7.428389362202914E-4</v>
      </c>
      <c r="O69" s="32">
        <v>4.3946204023470603E-3</v>
      </c>
      <c r="P69" s="32">
        <v>7.0079562989074029E-2</v>
      </c>
      <c r="Q69" s="23">
        <v>36996</v>
      </c>
      <c r="R69" s="24">
        <v>99.284709911112003</v>
      </c>
      <c r="S69" s="28">
        <v>-2.5401912235165636E-3</v>
      </c>
      <c r="T69" s="29">
        <v>-8.5766100970647852E-3</v>
      </c>
      <c r="U69" s="29">
        <v>0.13828822124547258</v>
      </c>
    </row>
    <row r="70" spans="12:21" x14ac:dyDescent="0.3">
      <c r="L70" s="30">
        <v>37042</v>
      </c>
      <c r="M70" s="31">
        <v>100.867048503487</v>
      </c>
      <c r="N70" s="32">
        <v>2.7959626968629969E-3</v>
      </c>
      <c r="O70" s="32">
        <v>5.1276805093023459E-3</v>
      </c>
      <c r="P70" s="32">
        <v>5.3737341232256597E-2</v>
      </c>
      <c r="Q70" s="23">
        <v>37026.5</v>
      </c>
      <c r="R70" s="24">
        <v>99.740456629445006</v>
      </c>
      <c r="S70" s="28">
        <v>4.5903011525241233E-3</v>
      </c>
      <c r="T70" s="29">
        <v>-1.6226267296980401E-3</v>
      </c>
      <c r="U70" s="29">
        <v>0.1107748504421282</v>
      </c>
    </row>
    <row r="71" spans="12:21" x14ac:dyDescent="0.3">
      <c r="L71" s="30">
        <v>37072</v>
      </c>
      <c r="M71" s="31">
        <v>102.25321413076701</v>
      </c>
      <c r="N71" s="32">
        <v>1.3742502113879951E-2</v>
      </c>
      <c r="O71" s="32">
        <v>1.7332041228331097E-2</v>
      </c>
      <c r="P71" s="32">
        <v>4.7064632952130259E-2</v>
      </c>
      <c r="Q71" s="23">
        <v>37057</v>
      </c>
      <c r="R71" s="24">
        <v>100.390768771404</v>
      </c>
      <c r="S71" s="28">
        <v>6.5200437609287398E-3</v>
      </c>
      <c r="T71" s="29">
        <v>8.5717842283945522E-3</v>
      </c>
      <c r="U71" s="29">
        <v>8.3463389568795954E-2</v>
      </c>
    </row>
    <row r="72" spans="12:21" x14ac:dyDescent="0.3">
      <c r="L72" s="30">
        <v>37103</v>
      </c>
      <c r="M72" s="31">
        <v>103.915721519461</v>
      </c>
      <c r="N72" s="32">
        <v>1.6258729887628665E-2</v>
      </c>
      <c r="O72" s="32">
        <v>3.3105137371443716E-2</v>
      </c>
      <c r="P72" s="32">
        <v>5.9169518845140212E-2</v>
      </c>
      <c r="Q72" s="23">
        <v>37087.5</v>
      </c>
      <c r="R72" s="24">
        <v>101.21509119016601</v>
      </c>
      <c r="S72" s="28">
        <v>8.2111376260005642E-3</v>
      </c>
      <c r="T72" s="29">
        <v>1.944288582584619E-2</v>
      </c>
      <c r="U72" s="29">
        <v>6.835284117176843E-2</v>
      </c>
    </row>
    <row r="73" spans="12:21" x14ac:dyDescent="0.3">
      <c r="L73" s="30">
        <v>37134</v>
      </c>
      <c r="M73" s="31">
        <v>105.876872885861</v>
      </c>
      <c r="N73" s="32">
        <v>1.8872518399756455E-2</v>
      </c>
      <c r="O73" s="32">
        <v>4.9667601627114255E-2</v>
      </c>
      <c r="P73" s="32">
        <v>8.381481367182686E-2</v>
      </c>
      <c r="Q73" s="23">
        <v>37118.5</v>
      </c>
      <c r="R73" s="24">
        <v>101.16624874501601</v>
      </c>
      <c r="S73" s="28">
        <v>-4.8256089655873691E-4</v>
      </c>
      <c r="T73" s="29">
        <v>1.4295022940070234E-2</v>
      </c>
      <c r="U73" s="29">
        <v>5.4727375701467906E-2</v>
      </c>
    </row>
    <row r="74" spans="12:21" x14ac:dyDescent="0.3">
      <c r="L74" s="30">
        <v>37164</v>
      </c>
      <c r="M74" s="31">
        <v>106.89307372093801</v>
      </c>
      <c r="N74" s="32">
        <v>9.597949083484103E-3</v>
      </c>
      <c r="O74" s="32">
        <v>4.5376173547339915E-2</v>
      </c>
      <c r="P74" s="32">
        <v>9.9324401068781265E-2</v>
      </c>
      <c r="Q74" s="23">
        <v>37149</v>
      </c>
      <c r="R74" s="24">
        <v>101.002459879087</v>
      </c>
      <c r="S74" s="28">
        <v>-1.6190070103501153E-3</v>
      </c>
      <c r="T74" s="29">
        <v>6.0931011403633217E-3</v>
      </c>
      <c r="U74" s="29">
        <v>3.8613044004168096E-2</v>
      </c>
    </row>
    <row r="75" spans="12:21" x14ac:dyDescent="0.3">
      <c r="L75" s="30">
        <v>37195</v>
      </c>
      <c r="M75" s="31">
        <v>106.514131285961</v>
      </c>
      <c r="N75" s="32">
        <v>-3.5450607021209057E-3</v>
      </c>
      <c r="O75" s="32">
        <v>2.500497257302281E-2</v>
      </c>
      <c r="P75" s="32">
        <v>8.3922790501514521E-2</v>
      </c>
      <c r="Q75" s="23">
        <v>37179.5</v>
      </c>
      <c r="R75" s="24">
        <v>99.632486521961894</v>
      </c>
      <c r="S75" s="28">
        <v>-1.3563762296137538E-2</v>
      </c>
      <c r="T75" s="29">
        <v>-1.5636054362986873E-2</v>
      </c>
      <c r="U75" s="29">
        <v>8.7208880525211363E-3</v>
      </c>
    </row>
    <row r="76" spans="12:21" x14ac:dyDescent="0.3">
      <c r="L76" s="30">
        <v>37225</v>
      </c>
      <c r="M76" s="31">
        <v>105.39153445015</v>
      </c>
      <c r="N76" s="32">
        <v>-1.0539416904195908E-2</v>
      </c>
      <c r="O76" s="32">
        <v>-4.5839891421256551E-3</v>
      </c>
      <c r="P76" s="32">
        <v>6.1617362331302994E-2</v>
      </c>
      <c r="Q76" s="23">
        <v>37210</v>
      </c>
      <c r="R76" s="24">
        <v>98.709949080251405</v>
      </c>
      <c r="S76" s="28">
        <v>-9.2594039746979329E-3</v>
      </c>
      <c r="T76" s="29">
        <v>-2.4279833395380424E-2</v>
      </c>
      <c r="U76" s="29">
        <v>-9.7354462492356131E-3</v>
      </c>
    </row>
    <row r="77" spans="12:21" x14ac:dyDescent="0.3">
      <c r="L77" s="30">
        <v>37256</v>
      </c>
      <c r="M77" s="31">
        <v>104.112337989511</v>
      </c>
      <c r="N77" s="32">
        <v>-1.2137563679216146E-2</v>
      </c>
      <c r="O77" s="32">
        <v>-2.6014180663253894E-2</v>
      </c>
      <c r="P77" s="32">
        <v>4.1123379895110057E-2</v>
      </c>
      <c r="Q77" s="23">
        <v>37240.5</v>
      </c>
      <c r="R77" s="24">
        <v>97.737312168723705</v>
      </c>
      <c r="S77" s="28">
        <v>-9.8534840772427357E-3</v>
      </c>
      <c r="T77" s="29">
        <v>-3.2327407810385012E-2</v>
      </c>
      <c r="U77" s="29">
        <v>-2.2626878312762999E-2</v>
      </c>
    </row>
    <row r="78" spans="12:21" x14ac:dyDescent="0.3">
      <c r="L78" s="30">
        <v>37287</v>
      </c>
      <c r="M78" s="31">
        <v>104.396338708256</v>
      </c>
      <c r="N78" s="32">
        <v>2.7278296139463531E-3</v>
      </c>
      <c r="O78" s="32">
        <v>-1.9882738113117693E-2</v>
      </c>
      <c r="P78" s="32">
        <v>4.2444421197641358E-2</v>
      </c>
      <c r="Q78" s="23">
        <v>37271.5</v>
      </c>
      <c r="R78" s="24">
        <v>98.718403901870104</v>
      </c>
      <c r="S78" s="28">
        <v>1.0038046999417682E-2</v>
      </c>
      <c r="T78" s="29">
        <v>-9.1745438862483875E-3</v>
      </c>
      <c r="U78" s="29">
        <v>-1.4231549552572775E-2</v>
      </c>
    </row>
    <row r="79" spans="12:21" x14ac:dyDescent="0.3">
      <c r="L79" s="30">
        <v>37315</v>
      </c>
      <c r="M79" s="31">
        <v>105.591315295952</v>
      </c>
      <c r="N79" s="32">
        <v>1.144653732575307E-2</v>
      </c>
      <c r="O79" s="32">
        <v>1.8956061968762317E-3</v>
      </c>
      <c r="P79" s="32">
        <v>5.2204415614258926E-2</v>
      </c>
      <c r="Q79" s="23">
        <v>37301</v>
      </c>
      <c r="R79" s="24">
        <v>99.970286213604496</v>
      </c>
      <c r="S79" s="28">
        <v>1.2681346762644319E-2</v>
      </c>
      <c r="T79" s="29">
        <v>1.2768086146295543E-2</v>
      </c>
      <c r="U79" s="29">
        <v>6.7791072809031405E-4</v>
      </c>
    </row>
    <row r="80" spans="12:21" x14ac:dyDescent="0.3">
      <c r="L80" s="30">
        <v>37346</v>
      </c>
      <c r="M80" s="31">
        <v>107.593082397041</v>
      </c>
      <c r="N80" s="32">
        <v>1.8957686960129561E-2</v>
      </c>
      <c r="O80" s="32">
        <v>3.3432583253299564E-2</v>
      </c>
      <c r="P80" s="32">
        <v>7.0459164218045878E-2</v>
      </c>
      <c r="Q80" s="23">
        <v>37330.5</v>
      </c>
      <c r="R80" s="24">
        <v>101.15690474112699</v>
      </c>
      <c r="S80" s="28">
        <v>1.1869712216158623E-2</v>
      </c>
      <c r="T80" s="29">
        <v>3.49875855650712E-2</v>
      </c>
      <c r="U80" s="29">
        <v>1.6268738155548412E-2</v>
      </c>
    </row>
    <row r="81" spans="12:21" x14ac:dyDescent="0.3">
      <c r="L81" s="30">
        <v>37376</v>
      </c>
      <c r="M81" s="31">
        <v>108.581986294668</v>
      </c>
      <c r="N81" s="32">
        <v>9.191147568184066E-3</v>
      </c>
      <c r="O81" s="32">
        <v>4.0093815915413833E-2</v>
      </c>
      <c r="P81" s="32">
        <v>7.9496020686428359E-2</v>
      </c>
      <c r="Q81" s="23">
        <v>37361</v>
      </c>
      <c r="R81" s="24">
        <v>101.13838185427301</v>
      </c>
      <c r="S81" s="28">
        <v>-1.8311045500440937E-4</v>
      </c>
      <c r="T81" s="29">
        <v>2.4513949342297447E-2</v>
      </c>
      <c r="U81" s="29">
        <v>1.8670265993832924E-2</v>
      </c>
    </row>
    <row r="82" spans="12:21" x14ac:dyDescent="0.3">
      <c r="L82" s="30">
        <v>37407</v>
      </c>
      <c r="M82" s="31">
        <v>109.219047864459</v>
      </c>
      <c r="N82" s="32">
        <v>5.8671018235212369E-3</v>
      </c>
      <c r="O82" s="32">
        <v>3.4356353629454883E-2</v>
      </c>
      <c r="P82" s="32">
        <v>8.2802059591178256E-2</v>
      </c>
      <c r="Q82" s="23">
        <v>37391.5</v>
      </c>
      <c r="R82" s="24">
        <v>101.00615211571601</v>
      </c>
      <c r="S82" s="28">
        <v>-1.3074140215880714E-3</v>
      </c>
      <c r="T82" s="29">
        <v>1.0361737885777433E-2</v>
      </c>
      <c r="U82" s="29">
        <v>1.2689890632577638E-2</v>
      </c>
    </row>
    <row r="83" spans="12:21" x14ac:dyDescent="0.3">
      <c r="L83" s="30">
        <v>37437</v>
      </c>
      <c r="M83" s="31">
        <v>109.655030301433</v>
      </c>
      <c r="N83" s="32">
        <v>3.9918168625225903E-3</v>
      </c>
      <c r="O83" s="32">
        <v>1.9164316687042993E-2</v>
      </c>
      <c r="P83" s="32">
        <v>7.238712478221121E-2</v>
      </c>
      <c r="Q83" s="23">
        <v>37422</v>
      </c>
      <c r="R83" s="24">
        <v>101.13966056980399</v>
      </c>
      <c r="S83" s="28">
        <v>1.3217853694202919E-3</v>
      </c>
      <c r="T83" s="29">
        <v>-1.7046954300481421E-4</v>
      </c>
      <c r="U83" s="29">
        <v>7.4597675420264853E-3</v>
      </c>
    </row>
    <row r="84" spans="12:21" x14ac:dyDescent="0.3">
      <c r="L84" s="30">
        <v>37468</v>
      </c>
      <c r="M84" s="31">
        <v>110.574086520199</v>
      </c>
      <c r="N84" s="32">
        <v>8.3813411590840659E-3</v>
      </c>
      <c r="O84" s="32">
        <v>1.8346507496417308E-2</v>
      </c>
      <c r="P84" s="32">
        <v>6.4074664577977725E-2</v>
      </c>
      <c r="Q84" s="23">
        <v>37452.5</v>
      </c>
      <c r="R84" s="24">
        <v>101.366035337169</v>
      </c>
      <c r="S84" s="28">
        <v>2.2382393424067448E-3</v>
      </c>
      <c r="T84" s="29">
        <v>2.2509108680817125E-3</v>
      </c>
      <c r="U84" s="29">
        <v>1.4913205652247186E-3</v>
      </c>
    </row>
    <row r="85" spans="12:21" x14ac:dyDescent="0.3">
      <c r="L85" s="30">
        <v>37499</v>
      </c>
      <c r="M85" s="31">
        <v>111.738095139896</v>
      </c>
      <c r="N85" s="32">
        <v>1.0526956688756917E-2</v>
      </c>
      <c r="O85" s="32">
        <v>2.3064175385992591E-2</v>
      </c>
      <c r="P85" s="32">
        <v>5.5358853111893591E-2</v>
      </c>
      <c r="Q85" s="23">
        <v>37483.5</v>
      </c>
      <c r="R85" s="24">
        <v>101.504671022973</v>
      </c>
      <c r="S85" s="28">
        <v>1.3676739486048195E-3</v>
      </c>
      <c r="T85" s="29">
        <v>4.9355301317277611E-3</v>
      </c>
      <c r="U85" s="29">
        <v>3.3452093178820697E-3</v>
      </c>
    </row>
    <row r="86" spans="12:21" x14ac:dyDescent="0.3">
      <c r="L86" s="30">
        <v>37529</v>
      </c>
      <c r="M86" s="31">
        <v>113.295335043005</v>
      </c>
      <c r="N86" s="32">
        <v>1.3936517363745349E-2</v>
      </c>
      <c r="O86" s="32">
        <v>3.319779066737838E-2</v>
      </c>
      <c r="P86" s="32">
        <v>5.9894070768150565E-2</v>
      </c>
      <c r="Q86" s="23">
        <v>37514</v>
      </c>
      <c r="R86" s="24">
        <v>101.664333191198</v>
      </c>
      <c r="S86" s="28">
        <v>1.5729539007014459E-3</v>
      </c>
      <c r="T86" s="29">
        <v>5.1876051238266552E-3</v>
      </c>
      <c r="U86" s="29">
        <v>6.5530415091210603E-3</v>
      </c>
    </row>
    <row r="87" spans="12:21" x14ac:dyDescent="0.3">
      <c r="L87" s="30">
        <v>37560</v>
      </c>
      <c r="M87" s="31">
        <v>115.09005531712801</v>
      </c>
      <c r="N87" s="32">
        <v>1.5841078306019885E-2</v>
      </c>
      <c r="O87" s="32">
        <v>4.084111331187934E-2</v>
      </c>
      <c r="P87" s="32">
        <v>8.0514424965294262E-2</v>
      </c>
      <c r="Q87" s="23">
        <v>37544.5</v>
      </c>
      <c r="R87" s="24">
        <v>102.312078324646</v>
      </c>
      <c r="S87" s="28">
        <v>6.3714098456713053E-3</v>
      </c>
      <c r="T87" s="29">
        <v>9.3329386350193833E-3</v>
      </c>
      <c r="U87" s="29">
        <v>2.689475989433876E-2</v>
      </c>
    </row>
    <row r="88" spans="12:21" x14ac:dyDescent="0.3">
      <c r="L88" s="30">
        <v>37590</v>
      </c>
      <c r="M88" s="31">
        <v>116.78945141575301</v>
      </c>
      <c r="N88" s="32">
        <v>1.4765794437602509E-2</v>
      </c>
      <c r="O88" s="32">
        <v>4.5207109263252665E-2</v>
      </c>
      <c r="P88" s="32">
        <v>0.10814831594461882</v>
      </c>
      <c r="Q88" s="23">
        <v>37575</v>
      </c>
      <c r="R88" s="24">
        <v>103.965022735006</v>
      </c>
      <c r="S88" s="28">
        <v>1.6155906882421522E-2</v>
      </c>
      <c r="T88" s="29">
        <v>2.4238802877122323E-2</v>
      </c>
      <c r="U88" s="29">
        <v>5.3237527764118386E-2</v>
      </c>
    </row>
    <row r="89" spans="12:21" x14ac:dyDescent="0.3">
      <c r="L89" s="30">
        <v>37621</v>
      </c>
      <c r="M89" s="31">
        <v>117.79555816409599</v>
      </c>
      <c r="N89" s="32">
        <v>8.6147056617416062E-3</v>
      </c>
      <c r="O89" s="32">
        <v>3.9721168743468427E-2</v>
      </c>
      <c r="P89" s="32">
        <v>0.13142746036462594</v>
      </c>
      <c r="Q89" s="23">
        <v>37605.5</v>
      </c>
      <c r="R89" s="24">
        <v>106.132671891852</v>
      </c>
      <c r="S89" s="28">
        <v>2.0849792553511604E-2</v>
      </c>
      <c r="T89" s="29">
        <v>4.3951881258597281E-2</v>
      </c>
      <c r="U89" s="29">
        <v>8.5897182323117383E-2</v>
      </c>
    </row>
    <row r="90" spans="12:21" x14ac:dyDescent="0.3">
      <c r="L90" s="30">
        <v>37652</v>
      </c>
      <c r="M90" s="31">
        <v>117.60312792820901</v>
      </c>
      <c r="N90" s="32">
        <v>-1.6335950088960383E-3</v>
      </c>
      <c r="O90" s="32">
        <v>2.1835705996980259E-2</v>
      </c>
      <c r="P90" s="32">
        <v>0.12650624900611174</v>
      </c>
      <c r="Q90" s="23">
        <v>37636.5</v>
      </c>
      <c r="R90" s="24">
        <v>108.580773756933</v>
      </c>
      <c r="S90" s="28">
        <v>2.3066430171244434E-2</v>
      </c>
      <c r="T90" s="29">
        <v>6.1270336161052708E-2</v>
      </c>
      <c r="U90" s="29">
        <v>9.9904065151483534E-2</v>
      </c>
    </row>
    <row r="91" spans="12:21" x14ac:dyDescent="0.3">
      <c r="L91" s="30">
        <v>37680</v>
      </c>
      <c r="M91" s="31">
        <v>117.500800712691</v>
      </c>
      <c r="N91" s="32">
        <v>-8.7010624054550956E-4</v>
      </c>
      <c r="O91" s="32">
        <v>6.0908694091361681E-3</v>
      </c>
      <c r="P91" s="32">
        <v>0.11278849385822132</v>
      </c>
      <c r="Q91" s="23">
        <v>37666</v>
      </c>
      <c r="R91" s="24">
        <v>109.538058925626</v>
      </c>
      <c r="S91" s="28">
        <v>8.8163413795150358E-3</v>
      </c>
      <c r="T91" s="29">
        <v>5.3604914845495566E-2</v>
      </c>
      <c r="U91" s="29">
        <v>9.5706165045664093E-2</v>
      </c>
    </row>
    <row r="92" spans="12:21" x14ac:dyDescent="0.3">
      <c r="L92" s="30">
        <v>37711</v>
      </c>
      <c r="M92" s="31">
        <v>118.465779057452</v>
      </c>
      <c r="N92" s="32">
        <v>8.2125256926590673E-3</v>
      </c>
      <c r="O92" s="32">
        <v>5.6896958068854975E-3</v>
      </c>
      <c r="P92" s="32">
        <v>0.10105386348434986</v>
      </c>
      <c r="Q92" s="23">
        <v>37695.5</v>
      </c>
      <c r="R92" s="24">
        <v>109.704179263252</v>
      </c>
      <c r="S92" s="28">
        <v>1.5165536002312852E-3</v>
      </c>
      <c r="T92" s="29">
        <v>3.3651347014417299E-2</v>
      </c>
      <c r="U92" s="29">
        <v>8.4495216060619383E-2</v>
      </c>
    </row>
    <row r="93" spans="12:21" x14ac:dyDescent="0.3">
      <c r="L93" s="30">
        <v>37741</v>
      </c>
      <c r="M93" s="31">
        <v>120.213168733035</v>
      </c>
      <c r="N93" s="32">
        <v>1.4750164051473336E-2</v>
      </c>
      <c r="O93" s="32">
        <v>2.2193634223906855E-2</v>
      </c>
      <c r="P93" s="32">
        <v>0.10711889545658604</v>
      </c>
      <c r="Q93" s="23">
        <v>37726</v>
      </c>
      <c r="R93" s="24">
        <v>108.86147106574001</v>
      </c>
      <c r="S93" s="28">
        <v>-7.6816416947050881E-3</v>
      </c>
      <c r="T93" s="29">
        <v>2.5851474353588699E-3</v>
      </c>
      <c r="U93" s="29">
        <v>7.6361605454543957E-2</v>
      </c>
    </row>
    <row r="94" spans="12:21" x14ac:dyDescent="0.3">
      <c r="L94" s="30">
        <v>37772</v>
      </c>
      <c r="M94" s="31">
        <v>121.736484601824</v>
      </c>
      <c r="N94" s="32">
        <v>1.2671788663785488E-2</v>
      </c>
      <c r="O94" s="32">
        <v>3.6048127871825653E-2</v>
      </c>
      <c r="P94" s="32">
        <v>0.11460855026770744</v>
      </c>
      <c r="Q94" s="23">
        <v>37756.5</v>
      </c>
      <c r="R94" s="24">
        <v>109.345569336189</v>
      </c>
      <c r="S94" s="28">
        <v>4.4469201610977116E-3</v>
      </c>
      <c r="T94" s="29">
        <v>-1.7572850142223428E-3</v>
      </c>
      <c r="U94" s="29">
        <v>8.256345822301081E-2</v>
      </c>
    </row>
    <row r="95" spans="12:21" x14ac:dyDescent="0.3">
      <c r="L95" s="30">
        <v>37802</v>
      </c>
      <c r="M95" s="31">
        <v>122.628083903836</v>
      </c>
      <c r="N95" s="32">
        <v>7.3240105867049543E-3</v>
      </c>
      <c r="O95" s="32">
        <v>3.5135081873436391E-2</v>
      </c>
      <c r="P95" s="32">
        <v>0.1183078748575519</v>
      </c>
      <c r="Q95" s="23">
        <v>37787</v>
      </c>
      <c r="R95" s="24">
        <v>109.67543609694999</v>
      </c>
      <c r="S95" s="28">
        <v>3.016736414319654E-3</v>
      </c>
      <c r="T95" s="29">
        <v>-2.6200611950277786E-4</v>
      </c>
      <c r="U95" s="29">
        <v>8.4395928155748923E-2</v>
      </c>
    </row>
    <row r="96" spans="12:21" x14ac:dyDescent="0.3">
      <c r="L96" s="30">
        <v>37833</v>
      </c>
      <c r="M96" s="31">
        <v>123.58894218953699</v>
      </c>
      <c r="N96" s="32">
        <v>7.8355483924423819E-3</v>
      </c>
      <c r="O96" s="32">
        <v>2.8081561213969763E-2</v>
      </c>
      <c r="P96" s="32">
        <v>0.11770258366059849</v>
      </c>
      <c r="Q96" s="23">
        <v>37817.5</v>
      </c>
      <c r="R96" s="24">
        <v>110.273854546398</v>
      </c>
      <c r="S96" s="28">
        <v>5.456266879294791E-3</v>
      </c>
      <c r="T96" s="29">
        <v>1.2974135539699505E-2</v>
      </c>
      <c r="U96" s="29">
        <v>8.7877750960658085E-2</v>
      </c>
    </row>
    <row r="97" spans="12:21" x14ac:dyDescent="0.3">
      <c r="L97" s="30">
        <v>37864</v>
      </c>
      <c r="M97" s="31">
        <v>124.87260815707</v>
      </c>
      <c r="N97" s="32">
        <v>1.0386576216214971E-2</v>
      </c>
      <c r="O97" s="32">
        <v>2.5761574810572618E-2</v>
      </c>
      <c r="P97" s="32">
        <v>0.11754731455489376</v>
      </c>
      <c r="Q97" s="23">
        <v>37848.5</v>
      </c>
      <c r="R97" s="24">
        <v>108.76664021521201</v>
      </c>
      <c r="S97" s="28">
        <v>-1.3667920989846483E-2</v>
      </c>
      <c r="T97" s="29">
        <v>-5.2944908924205114E-3</v>
      </c>
      <c r="U97" s="29">
        <v>7.1543202091610691E-2</v>
      </c>
    </row>
    <row r="98" spans="12:21" x14ac:dyDescent="0.3">
      <c r="L98" s="30">
        <v>37894</v>
      </c>
      <c r="M98" s="31">
        <v>126.57347203689901</v>
      </c>
      <c r="N98" s="32">
        <v>1.3620792461462639E-2</v>
      </c>
      <c r="O98" s="32">
        <v>3.2173609889859733E-2</v>
      </c>
      <c r="P98" s="32">
        <v>0.11719932677593348</v>
      </c>
      <c r="Q98" s="23">
        <v>37879</v>
      </c>
      <c r="R98" s="24">
        <v>107.674227959494</v>
      </c>
      <c r="S98" s="28">
        <v>-1.004363335629832E-2</v>
      </c>
      <c r="T98" s="29">
        <v>-1.8246639436080958E-2</v>
      </c>
      <c r="U98" s="29">
        <v>5.911507585451159E-2</v>
      </c>
    </row>
    <row r="99" spans="12:21" x14ac:dyDescent="0.3">
      <c r="L99" s="30">
        <v>37925</v>
      </c>
      <c r="M99" s="31">
        <v>127.58027430722299</v>
      </c>
      <c r="N99" s="32">
        <v>7.9542913228332068E-3</v>
      </c>
      <c r="O99" s="32">
        <v>3.2295220324524365E-2</v>
      </c>
      <c r="P99" s="32">
        <v>0.10852561462133692</v>
      </c>
      <c r="Q99" s="23">
        <v>37909.5</v>
      </c>
      <c r="R99" s="24">
        <v>107.1641993496</v>
      </c>
      <c r="S99" s="28">
        <v>-4.7367751741472786E-3</v>
      </c>
      <c r="T99" s="29">
        <v>-2.819938787475329E-2</v>
      </c>
      <c r="U99" s="29">
        <v>4.7424713723024592E-2</v>
      </c>
    </row>
    <row r="100" spans="12:21" x14ac:dyDescent="0.3">
      <c r="L100" s="30">
        <v>37955</v>
      </c>
      <c r="M100" s="31">
        <v>127.95446806603201</v>
      </c>
      <c r="N100" s="32">
        <v>2.9330063823811425E-3</v>
      </c>
      <c r="O100" s="32">
        <v>2.4680031549317194E-2</v>
      </c>
      <c r="P100" s="32">
        <v>9.5599529879913714E-2</v>
      </c>
      <c r="Q100" s="23">
        <v>37940</v>
      </c>
      <c r="R100" s="24">
        <v>107.846810543529</v>
      </c>
      <c r="S100" s="28">
        <v>6.369768990688085E-3</v>
      </c>
      <c r="T100" s="29">
        <v>-8.4569098563951339E-3</v>
      </c>
      <c r="U100" s="29">
        <v>3.7337440096725683E-2</v>
      </c>
    </row>
    <row r="101" spans="12:21" x14ac:dyDescent="0.3">
      <c r="L101" s="30">
        <v>37986</v>
      </c>
      <c r="M101" s="31">
        <v>128.47494130624199</v>
      </c>
      <c r="N101" s="32">
        <v>4.0676441243254757E-3</v>
      </c>
      <c r="O101" s="32">
        <v>1.5022652367382872E-2</v>
      </c>
      <c r="P101" s="32">
        <v>9.0660321225941365E-2</v>
      </c>
      <c r="Q101" s="23">
        <v>37970.5</v>
      </c>
      <c r="R101" s="24">
        <v>109.152543724905</v>
      </c>
      <c r="S101" s="28">
        <v>1.2107295290378461E-2</v>
      </c>
      <c r="T101" s="29">
        <v>1.3729522778348935E-2</v>
      </c>
      <c r="U101" s="29">
        <v>2.8453743594905712E-2</v>
      </c>
    </row>
    <row r="102" spans="12:21" x14ac:dyDescent="0.3">
      <c r="L102" s="30">
        <v>38017</v>
      </c>
      <c r="M102" s="31">
        <v>129.673817202435</v>
      </c>
      <c r="N102" s="32">
        <v>9.3315932586051087E-3</v>
      </c>
      <c r="O102" s="32">
        <v>1.6409612744448188E-2</v>
      </c>
      <c r="P102" s="32">
        <v>0.10263918559712604</v>
      </c>
      <c r="Q102" s="23">
        <v>38001.5</v>
      </c>
      <c r="R102" s="24">
        <v>109.948732584871</v>
      </c>
      <c r="S102" s="28">
        <v>7.2942767323189717E-3</v>
      </c>
      <c r="T102" s="29">
        <v>2.5983801047092747E-2</v>
      </c>
      <c r="U102" s="29">
        <v>1.2598536376249081E-2</v>
      </c>
    </row>
    <row r="103" spans="12:21" x14ac:dyDescent="0.3">
      <c r="L103" s="30">
        <v>38046</v>
      </c>
      <c r="M103" s="31">
        <v>132.16838967998001</v>
      </c>
      <c r="N103" s="32">
        <v>1.9237287305660988E-2</v>
      </c>
      <c r="O103" s="32">
        <v>3.2932977469558811E-2</v>
      </c>
      <c r="P103" s="32">
        <v>0.12482969374101294</v>
      </c>
      <c r="Q103" s="23">
        <v>38031.5</v>
      </c>
      <c r="R103" s="24">
        <v>112.863021468298</v>
      </c>
      <c r="S103" s="28">
        <v>2.6505888834847946E-2</v>
      </c>
      <c r="T103" s="29">
        <v>4.6512371571195921E-2</v>
      </c>
      <c r="U103" s="29">
        <v>3.0354404444299821E-2</v>
      </c>
    </row>
    <row r="104" spans="12:21" x14ac:dyDescent="0.3">
      <c r="L104" s="30">
        <v>38077</v>
      </c>
      <c r="M104" s="31">
        <v>134.738151582532</v>
      </c>
      <c r="N104" s="32">
        <v>1.9443090051820766E-2</v>
      </c>
      <c r="O104" s="32">
        <v>4.8750442791490212E-2</v>
      </c>
      <c r="P104" s="32">
        <v>0.13735926657088404</v>
      </c>
      <c r="Q104" s="23">
        <v>38061.5</v>
      </c>
      <c r="R104" s="24">
        <v>114.56223034177999</v>
      </c>
      <c r="S104" s="28">
        <v>1.5055496932263823E-2</v>
      </c>
      <c r="T104" s="29">
        <v>4.9560792925805952E-2</v>
      </c>
      <c r="U104" s="29">
        <v>4.4283190587209642E-2</v>
      </c>
    </row>
    <row r="105" spans="12:21" x14ac:dyDescent="0.3">
      <c r="L105" s="30">
        <v>38107</v>
      </c>
      <c r="M105" s="31">
        <v>137.25124728742901</v>
      </c>
      <c r="N105" s="32">
        <v>1.8651700913068003E-2</v>
      </c>
      <c r="O105" s="32">
        <v>5.8434541748430213E-2</v>
      </c>
      <c r="P105" s="32">
        <v>0.14173221398257585</v>
      </c>
      <c r="Q105" s="23">
        <v>38092</v>
      </c>
      <c r="R105" s="24">
        <v>117.04719779403</v>
      </c>
      <c r="S105" s="28">
        <v>2.1690983536515107E-2</v>
      </c>
      <c r="T105" s="29">
        <v>6.4561591955410558E-2</v>
      </c>
      <c r="U105" s="29">
        <v>7.5193974949564479E-2</v>
      </c>
    </row>
    <row r="106" spans="12:21" x14ac:dyDescent="0.3">
      <c r="L106" s="30">
        <v>38138</v>
      </c>
      <c r="M106" s="31">
        <v>138.698223489014</v>
      </c>
      <c r="N106" s="32">
        <v>1.0542535898087291E-2</v>
      </c>
      <c r="O106" s="32">
        <v>4.9405412480584054E-2</v>
      </c>
      <c r="P106" s="32">
        <v>0.13933159761158276</v>
      </c>
      <c r="Q106" s="23">
        <v>38122.5</v>
      </c>
      <c r="R106" s="24">
        <v>117.607203964775</v>
      </c>
      <c r="S106" s="28">
        <v>4.7844474818650173E-3</v>
      </c>
      <c r="T106" s="29">
        <v>4.2034870542692282E-2</v>
      </c>
      <c r="U106" s="29">
        <v>7.5555275616016493E-2</v>
      </c>
    </row>
    <row r="107" spans="12:21" x14ac:dyDescent="0.3">
      <c r="L107" s="30">
        <v>38168</v>
      </c>
      <c r="M107" s="31">
        <v>140.799470819437</v>
      </c>
      <c r="N107" s="32">
        <v>1.514977825645647E-2</v>
      </c>
      <c r="O107" s="32">
        <v>4.4985916503331502E-2</v>
      </c>
      <c r="P107" s="32">
        <v>0.14818291485212209</v>
      </c>
      <c r="Q107" s="23">
        <v>38153</v>
      </c>
      <c r="R107" s="24">
        <v>119.845174381937</v>
      </c>
      <c r="S107" s="28">
        <v>1.9029194995846543E-2</v>
      </c>
      <c r="T107" s="29">
        <v>4.6114186363132914E-2</v>
      </c>
      <c r="U107" s="29">
        <v>9.2725761090179271E-2</v>
      </c>
    </row>
    <row r="108" spans="12:21" x14ac:dyDescent="0.3">
      <c r="L108" s="30">
        <v>38199</v>
      </c>
      <c r="M108" s="31">
        <v>142.75639041835001</v>
      </c>
      <c r="N108" s="32">
        <v>1.389862893321947E-2</v>
      </c>
      <c r="O108" s="32">
        <v>4.0109967958194437E-2</v>
      </c>
      <c r="P108" s="32">
        <v>0.15509031705617859</v>
      </c>
      <c r="Q108" s="23">
        <v>38183.5</v>
      </c>
      <c r="R108" s="24">
        <v>122.248510937538</v>
      </c>
      <c r="S108" s="28">
        <v>2.0053678155966148E-2</v>
      </c>
      <c r="T108" s="29">
        <v>4.4437741710492196E-2</v>
      </c>
      <c r="U108" s="29">
        <v>0.10859016799944765</v>
      </c>
    </row>
    <row r="109" spans="12:21" x14ac:dyDescent="0.3">
      <c r="L109" s="30">
        <v>38230</v>
      </c>
      <c r="M109" s="31">
        <v>145.094568881518</v>
      </c>
      <c r="N109" s="32">
        <v>1.6378800670960647E-2</v>
      </c>
      <c r="O109" s="32">
        <v>4.6116995817258255E-2</v>
      </c>
      <c r="P109" s="32">
        <v>0.16194072521502845</v>
      </c>
      <c r="Q109" s="23">
        <v>38214.5</v>
      </c>
      <c r="R109" s="24">
        <v>125.029591548902</v>
      </c>
      <c r="S109" s="28">
        <v>2.2749402753747816E-2</v>
      </c>
      <c r="T109" s="29">
        <v>6.3111674573524512E-2</v>
      </c>
      <c r="U109" s="29">
        <v>0.14952150127567765</v>
      </c>
    </row>
    <row r="110" spans="12:21" x14ac:dyDescent="0.3">
      <c r="L110" s="30">
        <v>38260</v>
      </c>
      <c r="M110" s="31">
        <v>146.07006802618901</v>
      </c>
      <c r="N110" s="32">
        <v>6.7231954455000409E-3</v>
      </c>
      <c r="O110" s="32">
        <v>3.7433359486919393E-2</v>
      </c>
      <c r="P110" s="32">
        <v>0.15403382458850712</v>
      </c>
      <c r="Q110" s="23">
        <v>38245</v>
      </c>
      <c r="R110" s="24">
        <v>126.983238604156</v>
      </c>
      <c r="S110" s="28">
        <v>1.5625477385406539E-2</v>
      </c>
      <c r="T110" s="29">
        <v>5.9560714555519478E-2</v>
      </c>
      <c r="U110" s="29">
        <v>0.17932806216103869</v>
      </c>
    </row>
    <row r="111" spans="12:21" x14ac:dyDescent="0.3">
      <c r="L111" s="30">
        <v>38291</v>
      </c>
      <c r="M111" s="31">
        <v>145.724863583868</v>
      </c>
      <c r="N111" s="32">
        <v>-2.3632798080104322E-3</v>
      </c>
      <c r="O111" s="32">
        <v>2.079397746621936E-2</v>
      </c>
      <c r="P111" s="32">
        <v>0.14222096147051277</v>
      </c>
      <c r="Q111" s="23">
        <v>38275.5</v>
      </c>
      <c r="R111" s="24">
        <v>127.945325924624</v>
      </c>
      <c r="S111" s="28">
        <v>7.576490653755652E-3</v>
      </c>
      <c r="T111" s="29">
        <v>4.6600281209124406E-2</v>
      </c>
      <c r="U111" s="29">
        <v>0.19391855396810342</v>
      </c>
    </row>
    <row r="112" spans="12:21" x14ac:dyDescent="0.3">
      <c r="L112" s="30">
        <v>38321</v>
      </c>
      <c r="M112" s="31">
        <v>145.45560979529299</v>
      </c>
      <c r="N112" s="32">
        <v>-1.8476859881914054E-3</v>
      </c>
      <c r="O112" s="32">
        <v>2.4883144597218632E-3</v>
      </c>
      <c r="P112" s="32">
        <v>0.13677632359214975</v>
      </c>
      <c r="Q112" s="23">
        <v>38306</v>
      </c>
      <c r="R112" s="24">
        <v>127.580745834952</v>
      </c>
      <c r="S112" s="28">
        <v>-2.8494990890624017E-3</v>
      </c>
      <c r="T112" s="29">
        <v>2.0404403905072144E-2</v>
      </c>
      <c r="U112" s="29">
        <v>0.18298116737961401</v>
      </c>
    </row>
    <row r="113" spans="12:21" x14ac:dyDescent="0.3">
      <c r="L113" s="30">
        <v>38352</v>
      </c>
      <c r="M113" s="31">
        <v>146.687569529022</v>
      </c>
      <c r="N113" s="32">
        <v>8.4696611939740762E-3</v>
      </c>
      <c r="O113" s="32">
        <v>4.2274335267802332E-3</v>
      </c>
      <c r="P113" s="32">
        <v>0.14176015990049851</v>
      </c>
      <c r="Q113" s="23">
        <v>38336.5</v>
      </c>
      <c r="R113" s="24">
        <v>127.175484523318</v>
      </c>
      <c r="S113" s="28">
        <v>-3.1765084063567484E-3</v>
      </c>
      <c r="T113" s="29">
        <v>1.5139472049636726E-3</v>
      </c>
      <c r="U113" s="29">
        <v>0.16511700216383285</v>
      </c>
    </row>
    <row r="114" spans="12:21" x14ac:dyDescent="0.3">
      <c r="L114" s="30">
        <v>38383</v>
      </c>
      <c r="M114" s="31">
        <v>149.901926616324</v>
      </c>
      <c r="N114" s="32">
        <v>2.1912948027038137E-2</v>
      </c>
      <c r="O114" s="32">
        <v>2.8664038035293826E-2</v>
      </c>
      <c r="P114" s="32">
        <v>0.15599224153562719</v>
      </c>
      <c r="Q114" s="23">
        <v>38367.5</v>
      </c>
      <c r="R114" s="24">
        <v>127.285515245157</v>
      </c>
      <c r="S114" s="28">
        <v>8.6518814731806337E-4</v>
      </c>
      <c r="T114" s="29">
        <v>-5.1569736893375406E-3</v>
      </c>
      <c r="U114" s="29">
        <v>0.15768060488467661</v>
      </c>
    </row>
    <row r="115" spans="12:21" x14ac:dyDescent="0.3">
      <c r="L115" s="30">
        <v>38411</v>
      </c>
      <c r="M115" s="31">
        <v>153.648442915331</v>
      </c>
      <c r="N115" s="32">
        <v>2.4993116389999903E-2</v>
      </c>
      <c r="O115" s="32">
        <v>5.6325315548628296E-2</v>
      </c>
      <c r="P115" s="32">
        <v>0.1625203521610632</v>
      </c>
      <c r="Q115" s="23">
        <v>38397</v>
      </c>
      <c r="R115" s="24">
        <v>130.252835387386</v>
      </c>
      <c r="S115" s="28">
        <v>2.3312315910524628E-2</v>
      </c>
      <c r="T115" s="29">
        <v>2.0944301077302274E-2</v>
      </c>
      <c r="U115" s="29">
        <v>0.15407893296541419</v>
      </c>
    </row>
    <row r="116" spans="12:21" x14ac:dyDescent="0.3">
      <c r="L116" s="30">
        <v>38442</v>
      </c>
      <c r="M116" s="31">
        <v>157.01870861913201</v>
      </c>
      <c r="N116" s="32">
        <v>2.1934916097120505E-2</v>
      </c>
      <c r="O116" s="32">
        <v>7.0429547120323788E-2</v>
      </c>
      <c r="P116" s="32">
        <v>0.16536190214062985</v>
      </c>
      <c r="Q116" s="23">
        <v>38426.5</v>
      </c>
      <c r="R116" s="24">
        <v>132.786894003443</v>
      </c>
      <c r="S116" s="28">
        <v>1.9454920950629839E-2</v>
      </c>
      <c r="T116" s="29">
        <v>4.412335837490855E-2</v>
      </c>
      <c r="U116" s="29">
        <v>0.15908090831762212</v>
      </c>
    </row>
    <row r="117" spans="12:21" x14ac:dyDescent="0.3">
      <c r="L117" s="30">
        <v>38472</v>
      </c>
      <c r="M117" s="31">
        <v>159.0808127059</v>
      </c>
      <c r="N117" s="32">
        <v>1.3132855981957459E-2</v>
      </c>
      <c r="O117" s="32">
        <v>6.1232609191671505E-2</v>
      </c>
      <c r="P117" s="32">
        <v>0.15904821158204796</v>
      </c>
      <c r="Q117" s="23">
        <v>38457</v>
      </c>
      <c r="R117" s="24">
        <v>134.74573562765599</v>
      </c>
      <c r="S117" s="28">
        <v>1.4751769283512406E-2</v>
      </c>
      <c r="T117" s="29">
        <v>5.8610128325523148E-2</v>
      </c>
      <c r="U117" s="29">
        <v>0.15120855660953469</v>
      </c>
    </row>
    <row r="118" spans="12:21" x14ac:dyDescent="0.3">
      <c r="L118" s="30">
        <v>38503</v>
      </c>
      <c r="M118" s="31">
        <v>160.798427480686</v>
      </c>
      <c r="N118" s="32">
        <v>1.0797120944820771E-2</v>
      </c>
      <c r="O118" s="32">
        <v>4.6534702400433892E-2</v>
      </c>
      <c r="P118" s="32">
        <v>0.15934020952634986</v>
      </c>
      <c r="Q118" s="23">
        <v>38487.5</v>
      </c>
      <c r="R118" s="24">
        <v>134.78293200775701</v>
      </c>
      <c r="S118" s="28">
        <v>2.7604866252550764E-4</v>
      </c>
      <c r="T118" s="29">
        <v>3.4779255337498149E-2</v>
      </c>
      <c r="U118" s="29">
        <v>0.1460431628671861</v>
      </c>
    </row>
    <row r="119" spans="12:21" x14ac:dyDescent="0.3">
      <c r="L119" s="30">
        <v>38533</v>
      </c>
      <c r="M119" s="31">
        <v>162.318002809863</v>
      </c>
      <c r="N119" s="32">
        <v>9.4501877473864848E-3</v>
      </c>
      <c r="O119" s="32">
        <v>3.374944449189865E-2</v>
      </c>
      <c r="P119" s="32">
        <v>0.15283105728445268</v>
      </c>
      <c r="Q119" s="23">
        <v>38518</v>
      </c>
      <c r="R119" s="24">
        <v>135.775709810308</v>
      </c>
      <c r="S119" s="28">
        <v>7.3657531243931373E-3</v>
      </c>
      <c r="T119" s="29">
        <v>2.2508364468465603E-2</v>
      </c>
      <c r="U119" s="29">
        <v>0.13292596477519947</v>
      </c>
    </row>
    <row r="120" spans="12:21" x14ac:dyDescent="0.3">
      <c r="L120" s="30">
        <v>38564</v>
      </c>
      <c r="M120" s="31">
        <v>164.141601069193</v>
      </c>
      <c r="N120" s="32">
        <v>1.1234725833006554E-2</v>
      </c>
      <c r="O120" s="32">
        <v>3.1812688640515674E-2</v>
      </c>
      <c r="P120" s="32">
        <v>0.14980212506195545</v>
      </c>
      <c r="Q120" s="23">
        <v>38548.5</v>
      </c>
      <c r="R120" s="24">
        <v>137.76822351674099</v>
      </c>
      <c r="S120" s="28">
        <v>1.4675038040432353E-2</v>
      </c>
      <c r="T120" s="29">
        <v>2.243104670441709E-2</v>
      </c>
      <c r="U120" s="29">
        <v>0.12695216048179647</v>
      </c>
    </row>
    <row r="121" spans="12:21" x14ac:dyDescent="0.3">
      <c r="L121" s="30">
        <v>38595</v>
      </c>
      <c r="M121" s="31">
        <v>166.31340654965399</v>
      </c>
      <c r="N121" s="32">
        <v>1.3231292166727915E-2</v>
      </c>
      <c r="O121" s="32">
        <v>3.4297468920399865E-2</v>
      </c>
      <c r="P121" s="32">
        <v>0.1462414329613051</v>
      </c>
      <c r="Q121" s="23">
        <v>38579.5</v>
      </c>
      <c r="R121" s="24">
        <v>140.12143162091201</v>
      </c>
      <c r="S121" s="28">
        <v>1.7080920723965498E-2</v>
      </c>
      <c r="T121" s="29">
        <v>3.9608127925631953E-2</v>
      </c>
      <c r="U121" s="29">
        <v>0.12070614552161629</v>
      </c>
    </row>
    <row r="122" spans="12:21" x14ac:dyDescent="0.3">
      <c r="L122" s="30">
        <v>38625</v>
      </c>
      <c r="M122" s="31">
        <v>168.04997625294899</v>
      </c>
      <c r="N122" s="32">
        <v>1.0441549718221532E-2</v>
      </c>
      <c r="O122" s="32">
        <v>3.5313232936954986E-2</v>
      </c>
      <c r="P122" s="32">
        <v>0.15047510091402971</v>
      </c>
      <c r="Q122" s="23">
        <v>38610</v>
      </c>
      <c r="R122" s="24">
        <v>142.65739877577099</v>
      </c>
      <c r="S122" s="28">
        <v>1.809835316070596E-2</v>
      </c>
      <c r="T122" s="29">
        <v>5.0684242233587806E-2</v>
      </c>
      <c r="U122" s="29">
        <v>0.12343487490089888</v>
      </c>
    </row>
    <row r="123" spans="12:21" x14ac:dyDescent="0.3">
      <c r="L123" s="30">
        <v>38656</v>
      </c>
      <c r="M123" s="31">
        <v>169.12036416262401</v>
      </c>
      <c r="N123" s="32">
        <v>6.3694618323770769E-3</v>
      </c>
      <c r="O123" s="32">
        <v>3.0332122149413276E-2</v>
      </c>
      <c r="P123" s="32">
        <v>0.16054570238311716</v>
      </c>
      <c r="Q123" s="23">
        <v>38640.5</v>
      </c>
      <c r="R123" s="24">
        <v>145.36848297783001</v>
      </c>
      <c r="S123" s="28">
        <v>1.9004161195454783E-2</v>
      </c>
      <c r="T123" s="29">
        <v>5.5166999087895352E-2</v>
      </c>
      <c r="U123" s="29">
        <v>0.13617658110832798</v>
      </c>
    </row>
    <row r="124" spans="12:21" x14ac:dyDescent="0.3">
      <c r="L124" s="30">
        <v>38686</v>
      </c>
      <c r="M124" s="31">
        <v>169.05066889801</v>
      </c>
      <c r="N124" s="32">
        <v>-4.1210450887507744E-4</v>
      </c>
      <c r="O124" s="32">
        <v>1.6458458792609543E-2</v>
      </c>
      <c r="P124" s="32">
        <v>0.16221484434958211</v>
      </c>
      <c r="Q124" s="23">
        <v>38671</v>
      </c>
      <c r="R124" s="24">
        <v>147.35812537408199</v>
      </c>
      <c r="S124" s="28">
        <v>1.3686889726677753E-2</v>
      </c>
      <c r="T124" s="29">
        <v>5.1645873650137286E-2</v>
      </c>
      <c r="U124" s="29">
        <v>0.15501852893002743</v>
      </c>
    </row>
    <row r="125" spans="12:21" x14ac:dyDescent="0.3">
      <c r="L125" s="30">
        <v>38717</v>
      </c>
      <c r="M125" s="31">
        <v>170.62383195363799</v>
      </c>
      <c r="N125" s="32">
        <v>9.3058670863768178E-3</v>
      </c>
      <c r="O125" s="32">
        <v>1.5316013474556023E-2</v>
      </c>
      <c r="P125" s="32">
        <v>0.1631785331331721</v>
      </c>
      <c r="Q125" s="23">
        <v>38701.5</v>
      </c>
      <c r="R125" s="24">
        <v>147.89501731278401</v>
      </c>
      <c r="S125" s="28">
        <v>3.6434498426134443E-3</v>
      </c>
      <c r="T125" s="29">
        <v>3.6714664517649931E-2</v>
      </c>
      <c r="U125" s="29">
        <v>0.16292080873233883</v>
      </c>
    </row>
    <row r="126" spans="12:21" x14ac:dyDescent="0.3">
      <c r="L126" s="30">
        <v>38748</v>
      </c>
      <c r="M126" s="31">
        <v>172.35506458957499</v>
      </c>
      <c r="N126" s="32">
        <v>1.0146487838858409E-2</v>
      </c>
      <c r="O126" s="32">
        <v>1.912661696873208E-2</v>
      </c>
      <c r="P126" s="32">
        <v>0.14978551963991826</v>
      </c>
      <c r="Q126" s="23">
        <v>38732.5</v>
      </c>
      <c r="R126" s="24">
        <v>147.598035362404</v>
      </c>
      <c r="S126" s="28">
        <v>-2.0080592015613297E-3</v>
      </c>
      <c r="T126" s="29">
        <v>1.5337247379227481E-2</v>
      </c>
      <c r="U126" s="29">
        <v>0.15958233800699384</v>
      </c>
    </row>
    <row r="127" spans="12:21" x14ac:dyDescent="0.3">
      <c r="L127" s="30">
        <v>38776</v>
      </c>
      <c r="M127" s="31">
        <v>175.10732820240699</v>
      </c>
      <c r="N127" s="32">
        <v>1.5968568254062676E-2</v>
      </c>
      <c r="O127" s="32">
        <v>3.5827479085877023E-2</v>
      </c>
      <c r="P127" s="32">
        <v>0.13966223724701887</v>
      </c>
      <c r="Q127" s="23">
        <v>38762</v>
      </c>
      <c r="R127" s="24">
        <v>148.51822480397499</v>
      </c>
      <c r="S127" s="28">
        <v>6.2344287937952103E-3</v>
      </c>
      <c r="T127" s="29">
        <v>7.8726532856465692E-3</v>
      </c>
      <c r="U127" s="29">
        <v>0.14023026341242972</v>
      </c>
    </row>
    <row r="128" spans="12:21" x14ac:dyDescent="0.3">
      <c r="L128" s="30">
        <v>38807</v>
      </c>
      <c r="M128" s="31">
        <v>175.88402387643001</v>
      </c>
      <c r="N128" s="32">
        <v>4.4355406595275593E-3</v>
      </c>
      <c r="O128" s="32">
        <v>3.0829174697127426E-2</v>
      </c>
      <c r="P128" s="32">
        <v>0.12014692658731585</v>
      </c>
      <c r="Q128" s="23">
        <v>38791.5</v>
      </c>
      <c r="R128" s="24">
        <v>150.54086312271301</v>
      </c>
      <c r="S128" s="28">
        <v>1.3618788680026528E-2</v>
      </c>
      <c r="T128" s="29">
        <v>1.789002670950901E-2</v>
      </c>
      <c r="U128" s="29">
        <v>0.13370272158643659</v>
      </c>
    </row>
    <row r="129" spans="12:21" x14ac:dyDescent="0.3">
      <c r="L129" s="30">
        <v>38837</v>
      </c>
      <c r="M129" s="31">
        <v>177.10413229471601</v>
      </c>
      <c r="N129" s="32">
        <v>6.9370053708983637E-3</v>
      </c>
      <c r="O129" s="32">
        <v>2.7553978274150959E-2</v>
      </c>
      <c r="P129" s="32">
        <v>0.11329662755832492</v>
      </c>
      <c r="Q129" s="23">
        <v>38822</v>
      </c>
      <c r="R129" s="24">
        <v>152.38089406891501</v>
      </c>
      <c r="S129" s="28">
        <v>1.2222800560815816E-2</v>
      </c>
      <c r="T129" s="29">
        <v>3.2404623101977226E-2</v>
      </c>
      <c r="U129" s="29">
        <v>0.13087730278893872</v>
      </c>
    </row>
    <row r="130" spans="12:21" x14ac:dyDescent="0.3">
      <c r="L130" s="30">
        <v>38868</v>
      </c>
      <c r="M130" s="31">
        <v>177.55910922754899</v>
      </c>
      <c r="N130" s="32">
        <v>2.5689797687828975E-3</v>
      </c>
      <c r="O130" s="32">
        <v>1.4001590055146007E-2</v>
      </c>
      <c r="P130" s="32">
        <v>0.10423411478247302</v>
      </c>
      <c r="Q130" s="23">
        <v>38852.5</v>
      </c>
      <c r="R130" s="24">
        <v>153.480160680316</v>
      </c>
      <c r="S130" s="28">
        <v>7.2139398978972036E-3</v>
      </c>
      <c r="T130" s="29">
        <v>3.3409609378849847E-2</v>
      </c>
      <c r="U130" s="29">
        <v>0.138721041262724</v>
      </c>
    </row>
    <row r="131" spans="12:21" x14ac:dyDescent="0.3">
      <c r="L131" s="30">
        <v>38898</v>
      </c>
      <c r="M131" s="31">
        <v>179.14781218312299</v>
      </c>
      <c r="N131" s="32">
        <v>8.9474595952045988E-3</v>
      </c>
      <c r="O131" s="32">
        <v>1.8556479632203526E-2</v>
      </c>
      <c r="P131" s="32">
        <v>0.10368418217278208</v>
      </c>
      <c r="Q131" s="23">
        <v>38883</v>
      </c>
      <c r="R131" s="24">
        <v>154.532214873295</v>
      </c>
      <c r="S131" s="28">
        <v>6.85465918406436E-3</v>
      </c>
      <c r="T131" s="29">
        <v>2.6513410829380302E-2</v>
      </c>
      <c r="U131" s="29">
        <v>0.13814330331391145</v>
      </c>
    </row>
    <row r="132" spans="12:21" x14ac:dyDescent="0.3">
      <c r="L132" s="30">
        <v>38929</v>
      </c>
      <c r="M132" s="31">
        <v>178.77341869703801</v>
      </c>
      <c r="N132" s="32">
        <v>-2.0898579866679423E-3</v>
      </c>
      <c r="O132" s="32">
        <v>9.4254514600720096E-3</v>
      </c>
      <c r="P132" s="32">
        <v>8.9141433570378403E-2</v>
      </c>
      <c r="Q132" s="23">
        <v>38913.5</v>
      </c>
      <c r="R132" s="24">
        <v>156.14847119242</v>
      </c>
      <c r="S132" s="28">
        <v>1.0459025132398603E-2</v>
      </c>
      <c r="T132" s="29">
        <v>2.4724734334483411E-2</v>
      </c>
      <c r="U132" s="29">
        <v>0.13341427512452131</v>
      </c>
    </row>
    <row r="133" spans="12:21" x14ac:dyDescent="0.3">
      <c r="L133" s="30">
        <v>38960</v>
      </c>
      <c r="M133" s="31">
        <v>178.09483184483301</v>
      </c>
      <c r="N133" s="32">
        <v>-3.7957927814480374E-3</v>
      </c>
      <c r="O133" s="32">
        <v>3.017150849734529E-3</v>
      </c>
      <c r="P133" s="32">
        <v>7.0838698693010071E-2</v>
      </c>
      <c r="Q133" s="23">
        <v>38944.5</v>
      </c>
      <c r="R133" s="24">
        <v>157.15662896393701</v>
      </c>
      <c r="S133" s="28">
        <v>6.4564050087603242E-3</v>
      </c>
      <c r="T133" s="29">
        <v>2.3954029415428568E-2</v>
      </c>
      <c r="U133" s="29">
        <v>0.12157453107610583</v>
      </c>
    </row>
    <row r="134" spans="12:21" x14ac:dyDescent="0.3">
      <c r="L134" s="30">
        <v>38990</v>
      </c>
      <c r="M134" s="31">
        <v>176.276187479849</v>
      </c>
      <c r="N134" s="32">
        <v>-1.0211662776203001E-2</v>
      </c>
      <c r="O134" s="32">
        <v>-1.6029359601325455E-2</v>
      </c>
      <c r="P134" s="32">
        <v>4.8950981192153797E-2</v>
      </c>
      <c r="Q134" s="23">
        <v>38975</v>
      </c>
      <c r="R134" s="24">
        <v>156.97165919198099</v>
      </c>
      <c r="S134" s="28">
        <v>-1.1769772180495464E-3</v>
      </c>
      <c r="T134" s="29">
        <v>1.5785992070884047E-2</v>
      </c>
      <c r="U134" s="29">
        <v>0.10034011932818965</v>
      </c>
    </row>
    <row r="135" spans="12:21" x14ac:dyDescent="0.3">
      <c r="L135" s="30">
        <v>39021</v>
      </c>
      <c r="M135" s="31">
        <v>175.08304707111</v>
      </c>
      <c r="N135" s="32">
        <v>-6.7685852853800466E-3</v>
      </c>
      <c r="O135" s="32">
        <v>-2.0642731189148278E-2</v>
      </c>
      <c r="P135" s="32">
        <v>3.5257036832964328E-2</v>
      </c>
      <c r="Q135" s="23">
        <v>39005.5</v>
      </c>
      <c r="R135" s="24">
        <v>158.29602855258699</v>
      </c>
      <c r="S135" s="28">
        <v>8.4369966363562199E-3</v>
      </c>
      <c r="T135" s="29">
        <v>1.3753303786884885E-2</v>
      </c>
      <c r="U135" s="29">
        <v>8.8929493587193376E-2</v>
      </c>
    </row>
    <row r="136" spans="12:21" x14ac:dyDescent="0.3">
      <c r="L136" s="30">
        <v>39051</v>
      </c>
      <c r="M136" s="31">
        <v>175.35778492808899</v>
      </c>
      <c r="N136" s="32">
        <v>1.5691859467548142E-3</v>
      </c>
      <c r="O136" s="32">
        <v>-1.5368480311257482E-2</v>
      </c>
      <c r="P136" s="32">
        <v>3.7309027353710889E-2</v>
      </c>
      <c r="Q136" s="23">
        <v>39036</v>
      </c>
      <c r="R136" s="24">
        <v>160.42833846498701</v>
      </c>
      <c r="S136" s="28">
        <v>1.3470394247393491E-2</v>
      </c>
      <c r="T136" s="29">
        <v>2.0818145073605354E-2</v>
      </c>
      <c r="U136" s="29">
        <v>8.8696928369067507E-2</v>
      </c>
    </row>
    <row r="137" spans="12:21" x14ac:dyDescent="0.3">
      <c r="L137" s="30">
        <v>39082</v>
      </c>
      <c r="M137" s="31">
        <v>176.86836045210001</v>
      </c>
      <c r="N137" s="32">
        <v>8.6142484328852742E-3</v>
      </c>
      <c r="O137" s="32">
        <v>3.3593475143585128E-3</v>
      </c>
      <c r="P137" s="32">
        <v>3.6598219761931006E-2</v>
      </c>
      <c r="Q137" s="23">
        <v>39066.5</v>
      </c>
      <c r="R137" s="24">
        <v>164.30614867413999</v>
      </c>
      <c r="S137" s="28">
        <v>2.4171603634723926E-2</v>
      </c>
      <c r="T137" s="29">
        <v>4.6724928053341719E-2</v>
      </c>
      <c r="U137" s="29">
        <v>0.11096473471210988</v>
      </c>
    </row>
    <row r="138" spans="12:21" x14ac:dyDescent="0.3">
      <c r="L138" s="30">
        <v>39113</v>
      </c>
      <c r="M138" s="31">
        <v>179.535468324791</v>
      </c>
      <c r="N138" s="32">
        <v>1.5079621170646318E-2</v>
      </c>
      <c r="O138" s="32">
        <v>2.5430339077161745E-2</v>
      </c>
      <c r="P138" s="32">
        <v>4.1660532298917419E-2</v>
      </c>
      <c r="Q138" s="23">
        <v>39097.5</v>
      </c>
      <c r="R138" s="24">
        <v>165.132897914929</v>
      </c>
      <c r="S138" s="28">
        <v>5.0317608163810146E-3</v>
      </c>
      <c r="T138" s="29">
        <v>4.319040360555082E-2</v>
      </c>
      <c r="U138" s="29">
        <v>0.11880146310532425</v>
      </c>
    </row>
    <row r="139" spans="12:21" x14ac:dyDescent="0.3">
      <c r="L139" s="30">
        <v>39141</v>
      </c>
      <c r="M139" s="31">
        <v>181.76029945914999</v>
      </c>
      <c r="N139" s="32">
        <v>1.2392153790660165E-2</v>
      </c>
      <c r="O139" s="32">
        <v>3.6511150809110493E-2</v>
      </c>
      <c r="P139" s="32">
        <v>3.7993676935398346E-2</v>
      </c>
      <c r="Q139" s="23">
        <v>39127</v>
      </c>
      <c r="R139" s="24">
        <v>165.85456861833299</v>
      </c>
      <c r="S139" s="28">
        <v>4.37024186286461E-3</v>
      </c>
      <c r="T139" s="29">
        <v>3.3823389341716803E-2</v>
      </c>
      <c r="U139" s="29">
        <v>0.11672873034430453</v>
      </c>
    </row>
    <row r="140" spans="12:21" x14ac:dyDescent="0.3">
      <c r="L140" s="30">
        <v>39172</v>
      </c>
      <c r="M140" s="31">
        <v>183.555828024286</v>
      </c>
      <c r="N140" s="32">
        <v>9.8785519746547035E-3</v>
      </c>
      <c r="O140" s="32">
        <v>3.7810423272381266E-2</v>
      </c>
      <c r="P140" s="32">
        <v>4.3618538959774522E-2</v>
      </c>
      <c r="Q140" s="23">
        <v>39156.5</v>
      </c>
      <c r="R140" s="24">
        <v>165.03067321159699</v>
      </c>
      <c r="S140" s="28">
        <v>-4.9675773998844042E-3</v>
      </c>
      <c r="T140" s="29">
        <v>4.4096008780165619E-3</v>
      </c>
      <c r="U140" s="29">
        <v>9.6251674052596936E-2</v>
      </c>
    </row>
    <row r="141" spans="12:21" x14ac:dyDescent="0.3">
      <c r="L141" s="30">
        <v>39202</v>
      </c>
      <c r="M141" s="31">
        <v>185.098357954134</v>
      </c>
      <c r="N141" s="32">
        <v>8.4036009450154658E-3</v>
      </c>
      <c r="O141" s="32">
        <v>3.0984906109356558E-2</v>
      </c>
      <c r="P141" s="32">
        <v>4.5138560889787405E-2</v>
      </c>
      <c r="Q141" s="23">
        <v>39187</v>
      </c>
      <c r="R141" s="24">
        <v>166.186228793975</v>
      </c>
      <c r="S141" s="28">
        <v>7.0020654941909122E-3</v>
      </c>
      <c r="T141" s="29">
        <v>6.3786858484651265E-3</v>
      </c>
      <c r="U141" s="29">
        <v>9.0597543802416913E-2</v>
      </c>
    </row>
    <row r="142" spans="12:21" x14ac:dyDescent="0.3">
      <c r="L142" s="30">
        <v>39233</v>
      </c>
      <c r="M142" s="31">
        <v>185.26830343092101</v>
      </c>
      <c r="N142" s="32">
        <v>9.1813605839297097E-4</v>
      </c>
      <c r="O142" s="32">
        <v>1.9300166110033379E-2</v>
      </c>
      <c r="P142" s="32">
        <v>4.3417621528458961E-2</v>
      </c>
      <c r="Q142" s="23">
        <v>39217.5</v>
      </c>
      <c r="R142" s="24">
        <v>167.66756845348999</v>
      </c>
      <c r="S142" s="28">
        <v>8.9137329263992982E-3</v>
      </c>
      <c r="T142" s="29">
        <v>1.0931262552851928E-2</v>
      </c>
      <c r="U142" s="29">
        <v>9.2438056555889103E-2</v>
      </c>
    </row>
    <row r="143" spans="12:21" x14ac:dyDescent="0.3">
      <c r="L143" s="30">
        <v>39263</v>
      </c>
      <c r="M143" s="31">
        <v>186.32884431175799</v>
      </c>
      <c r="N143" s="32">
        <v>5.7243514470484147E-3</v>
      </c>
      <c r="O143" s="32">
        <v>1.5107209165295954E-2</v>
      </c>
      <c r="P143" s="32">
        <v>4.0084397577206277E-2</v>
      </c>
      <c r="Q143" s="23">
        <v>39248</v>
      </c>
      <c r="R143" s="24">
        <v>169.889654113864</v>
      </c>
      <c r="S143" s="28">
        <v>1.3252924706129932E-2</v>
      </c>
      <c r="T143" s="29">
        <v>2.9442895721796924E-2</v>
      </c>
      <c r="U143" s="29">
        <v>9.9380179421882708E-2</v>
      </c>
    </row>
    <row r="144" spans="12:21" x14ac:dyDescent="0.3">
      <c r="L144" s="30">
        <v>39294</v>
      </c>
      <c r="M144" s="31">
        <v>186.18457482650399</v>
      </c>
      <c r="N144" s="32">
        <v>-7.742734936552198E-4</v>
      </c>
      <c r="O144" s="32">
        <v>5.8683225738780376E-3</v>
      </c>
      <c r="P144" s="32">
        <v>4.1455582062932095E-2</v>
      </c>
      <c r="Q144" s="23">
        <v>39278.5</v>
      </c>
      <c r="R144" s="24">
        <v>171.57027225463099</v>
      </c>
      <c r="S144" s="28">
        <v>9.8924101619548566E-3</v>
      </c>
      <c r="T144" s="29">
        <v>3.2397651115428472E-2</v>
      </c>
      <c r="U144" s="29">
        <v>9.8763701907826462E-2</v>
      </c>
    </row>
    <row r="145" spans="12:21" x14ac:dyDescent="0.3">
      <c r="L145" s="30">
        <v>39325</v>
      </c>
      <c r="M145" s="31">
        <v>187.02811311607701</v>
      </c>
      <c r="N145" s="32">
        <v>4.5306561532236778E-3</v>
      </c>
      <c r="O145" s="32">
        <v>9.4987089133256042E-3</v>
      </c>
      <c r="P145" s="32">
        <v>5.0160249900048859E-2</v>
      </c>
      <c r="Q145" s="23">
        <v>39309.5</v>
      </c>
      <c r="R145" s="24">
        <v>171.78949720325801</v>
      </c>
      <c r="S145" s="28">
        <v>1.2777560223349305E-3</v>
      </c>
      <c r="T145" s="29">
        <v>2.4583935866592022E-2</v>
      </c>
      <c r="U145" s="29">
        <v>9.3110092369560915E-2</v>
      </c>
    </row>
    <row r="146" spans="12:21" x14ac:dyDescent="0.3">
      <c r="L146" s="30">
        <v>39355</v>
      </c>
      <c r="M146" s="31">
        <v>185.156461533287</v>
      </c>
      <c r="N146" s="32">
        <v>-1.0007327516737496E-2</v>
      </c>
      <c r="O146" s="32">
        <v>-6.292009070315574E-3</v>
      </c>
      <c r="P146" s="32">
        <v>5.0377048541812464E-2</v>
      </c>
      <c r="Q146" s="23">
        <v>39340</v>
      </c>
      <c r="R146" s="24">
        <v>171.750759337978</v>
      </c>
      <c r="S146" s="28">
        <v>-2.2549612118705209E-4</v>
      </c>
      <c r="T146" s="29">
        <v>1.0954788470324717E-2</v>
      </c>
      <c r="U146" s="29">
        <v>9.4151391544646579E-2</v>
      </c>
    </row>
    <row r="147" spans="12:21" x14ac:dyDescent="0.3">
      <c r="L147" s="30">
        <v>39386</v>
      </c>
      <c r="M147" s="31">
        <v>182.04646721664699</v>
      </c>
      <c r="N147" s="32">
        <v>-1.6796574588248459E-2</v>
      </c>
      <c r="O147" s="32">
        <v>-2.2225834840040259E-2</v>
      </c>
      <c r="P147" s="32">
        <v>3.9772098224386099E-2</v>
      </c>
      <c r="Q147" s="23">
        <v>39370.5</v>
      </c>
      <c r="R147" s="24">
        <v>170.47264191472499</v>
      </c>
      <c r="S147" s="28">
        <v>-7.4416988208936274E-3</v>
      </c>
      <c r="T147" s="29">
        <v>-6.397555505868735E-3</v>
      </c>
      <c r="U147" s="29">
        <v>7.6923050271554105E-2</v>
      </c>
    </row>
    <row r="148" spans="12:21" x14ac:dyDescent="0.3">
      <c r="L148" s="30">
        <v>39416</v>
      </c>
      <c r="M148" s="31">
        <v>179.193788452847</v>
      </c>
      <c r="N148" s="32">
        <v>-1.5670058350570004E-2</v>
      </c>
      <c r="O148" s="32">
        <v>-4.1888486884149478E-2</v>
      </c>
      <c r="P148" s="32">
        <v>2.1875296419437973E-2</v>
      </c>
      <c r="Q148" s="23">
        <v>39401</v>
      </c>
      <c r="R148" s="24">
        <v>170.62243892523901</v>
      </c>
      <c r="S148" s="28">
        <v>8.7871583869136849E-4</v>
      </c>
      <c r="T148" s="29">
        <v>-6.7935368402537444E-3</v>
      </c>
      <c r="U148" s="29">
        <v>6.3543015889782062E-2</v>
      </c>
    </row>
    <row r="149" spans="12:21" x14ac:dyDescent="0.3">
      <c r="L149" s="30">
        <v>39447</v>
      </c>
      <c r="M149" s="31">
        <v>178.82582587970899</v>
      </c>
      <c r="N149" s="32">
        <v>-2.0534337507733813E-3</v>
      </c>
      <c r="O149" s="32">
        <v>-3.4190735776401193E-2</v>
      </c>
      <c r="P149" s="32">
        <v>1.1067357794268151E-2</v>
      </c>
      <c r="Q149" s="23">
        <v>39431.5</v>
      </c>
      <c r="R149" s="24">
        <v>169.57967613047899</v>
      </c>
      <c r="S149" s="28">
        <v>-6.1115220326731778E-3</v>
      </c>
      <c r="T149" s="29">
        <v>-1.2640894374310485E-2</v>
      </c>
      <c r="U149" s="29">
        <v>3.2095740170976272E-2</v>
      </c>
    </row>
    <row r="150" spans="12:21" x14ac:dyDescent="0.3">
      <c r="L150" s="30">
        <v>39478</v>
      </c>
      <c r="M150" s="31">
        <v>180.288968423943</v>
      </c>
      <c r="N150" s="32">
        <v>8.1819420491211492E-3</v>
      </c>
      <c r="O150" s="32">
        <v>-9.6541219369692399E-3</v>
      </c>
      <c r="P150" s="32">
        <v>4.1969428446799739E-3</v>
      </c>
      <c r="Q150" s="23">
        <v>39462.5</v>
      </c>
      <c r="R150" s="24">
        <v>168.851653277287</v>
      </c>
      <c r="S150" s="28">
        <v>-4.2931020379578522E-3</v>
      </c>
      <c r="T150" s="29">
        <v>-9.5087904970044823E-3</v>
      </c>
      <c r="U150" s="29">
        <v>2.2519772918136338E-2</v>
      </c>
    </row>
    <row r="151" spans="12:21" x14ac:dyDescent="0.3">
      <c r="L151" s="30">
        <v>39507</v>
      </c>
      <c r="M151" s="31">
        <v>180.031187875206</v>
      </c>
      <c r="N151" s="32">
        <v>-1.4298187570236376E-3</v>
      </c>
      <c r="O151" s="32">
        <v>4.6731498317496012E-3</v>
      </c>
      <c r="P151" s="32">
        <v>-9.5131422488253792E-3</v>
      </c>
      <c r="Q151" s="23">
        <v>39492.5</v>
      </c>
      <c r="R151" s="24">
        <v>163.88595434116999</v>
      </c>
      <c r="S151" s="28">
        <v>-2.9408648596187414E-2</v>
      </c>
      <c r="T151" s="29">
        <v>-3.948182095217101E-2</v>
      </c>
      <c r="U151" s="29">
        <v>-1.1869520951775514E-2</v>
      </c>
    </row>
    <row r="152" spans="12:21" x14ac:dyDescent="0.3">
      <c r="L152" s="30">
        <v>39538</v>
      </c>
      <c r="M152" s="31">
        <v>178.11133724492399</v>
      </c>
      <c r="N152" s="32">
        <v>-1.0663989128443796E-2</v>
      </c>
      <c r="O152" s="32">
        <v>-3.9954443451899468E-3</v>
      </c>
      <c r="P152" s="32">
        <v>-2.9661225350151588E-2</v>
      </c>
      <c r="Q152" s="23">
        <v>39522.5</v>
      </c>
      <c r="R152" s="24">
        <v>159.65818055407999</v>
      </c>
      <c r="S152" s="28">
        <v>-2.5797047734114065E-2</v>
      </c>
      <c r="T152" s="29">
        <v>-5.8506395358162711E-2</v>
      </c>
      <c r="U152" s="29">
        <v>-3.2554509734251447E-2</v>
      </c>
    </row>
    <row r="153" spans="12:21" x14ac:dyDescent="0.3">
      <c r="L153" s="30">
        <v>39568</v>
      </c>
      <c r="M153" s="31">
        <v>175.098557649794</v>
      </c>
      <c r="N153" s="32">
        <v>-1.6915147804359321E-2</v>
      </c>
      <c r="O153" s="32">
        <v>-2.8789397485174728E-2</v>
      </c>
      <c r="P153" s="32">
        <v>-5.4024251834896786E-2</v>
      </c>
      <c r="Q153" s="23">
        <v>39553</v>
      </c>
      <c r="R153" s="24">
        <v>155.15156154249101</v>
      </c>
      <c r="S153" s="28">
        <v>-2.822667147996516E-2</v>
      </c>
      <c r="T153" s="29">
        <v>-8.113685278697147E-2</v>
      </c>
      <c r="U153" s="29">
        <v>-6.6399408251594294E-2</v>
      </c>
    </row>
    <row r="154" spans="12:21" x14ac:dyDescent="0.3">
      <c r="L154" s="30">
        <v>39599</v>
      </c>
      <c r="M154" s="31">
        <v>173.71436798904301</v>
      </c>
      <c r="N154" s="32">
        <v>-7.9052031000702572E-3</v>
      </c>
      <c r="O154" s="32">
        <v>-3.5087364365676943E-2</v>
      </c>
      <c r="P154" s="32">
        <v>-6.236326035222739E-2</v>
      </c>
      <c r="Q154" s="23">
        <v>39583.5</v>
      </c>
      <c r="R154" s="24">
        <v>156.708319805803</v>
      </c>
      <c r="S154" s="28">
        <v>1.003379049385611E-2</v>
      </c>
      <c r="T154" s="29">
        <v>-4.3796520356008894E-2</v>
      </c>
      <c r="U154" s="29">
        <v>-6.5362960462607478E-2</v>
      </c>
    </row>
    <row r="155" spans="12:21" x14ac:dyDescent="0.3">
      <c r="L155" s="30">
        <v>39629</v>
      </c>
      <c r="M155" s="31">
        <v>173.221746218324</v>
      </c>
      <c r="N155" s="32">
        <v>-2.8358147712346238E-3</v>
      </c>
      <c r="O155" s="32">
        <v>-2.7452441277650008E-2</v>
      </c>
      <c r="P155" s="32">
        <v>-7.034390269444124E-2</v>
      </c>
      <c r="Q155" s="23">
        <v>39614</v>
      </c>
      <c r="R155" s="24">
        <v>158.90598938166599</v>
      </c>
      <c r="S155" s="28">
        <v>1.4023949580892703E-2</v>
      </c>
      <c r="T155" s="29">
        <v>-4.7112598289895669E-3</v>
      </c>
      <c r="U155" s="29">
        <v>-6.4651757574575419E-2</v>
      </c>
    </row>
    <row r="156" spans="12:21" x14ac:dyDescent="0.3">
      <c r="L156" s="30">
        <v>39660</v>
      </c>
      <c r="M156" s="31">
        <v>172.88847088613099</v>
      </c>
      <c r="N156" s="32">
        <v>-1.9239809057978174E-3</v>
      </c>
      <c r="O156" s="32">
        <v>-1.2621958703299518E-2</v>
      </c>
      <c r="P156" s="32">
        <v>-7.1413563410196446E-2</v>
      </c>
      <c r="Q156" s="23">
        <v>39644.5</v>
      </c>
      <c r="R156" s="24">
        <v>161.56201483915899</v>
      </c>
      <c r="S156" s="28">
        <v>1.6714445237892672E-2</v>
      </c>
      <c r="T156" s="29">
        <v>4.1317362409609704E-2</v>
      </c>
      <c r="U156" s="29">
        <v>-5.8333283988840079E-2</v>
      </c>
    </row>
    <row r="157" spans="12:21" x14ac:dyDescent="0.3">
      <c r="L157" s="30">
        <v>39691</v>
      </c>
      <c r="M157" s="31">
        <v>171.721275335369</v>
      </c>
      <c r="N157" s="32">
        <v>-6.751147400284041E-3</v>
      </c>
      <c r="O157" s="32">
        <v>-1.1473389776254561E-2</v>
      </c>
      <c r="P157" s="32">
        <v>-8.1842443500501849E-2</v>
      </c>
      <c r="Q157" s="23">
        <v>39675.5</v>
      </c>
      <c r="R157" s="24">
        <v>159.28500607890601</v>
      </c>
      <c r="S157" s="28">
        <v>-1.4093713565777377E-2</v>
      </c>
      <c r="T157" s="29">
        <v>1.6442562056029342E-2</v>
      </c>
      <c r="U157" s="29">
        <v>-7.2789613613904014E-2</v>
      </c>
    </row>
    <row r="158" spans="12:21" x14ac:dyDescent="0.3">
      <c r="L158" s="30">
        <v>39721</v>
      </c>
      <c r="M158" s="31">
        <v>168.00155194239099</v>
      </c>
      <c r="N158" s="32">
        <v>-2.1661400928414065E-2</v>
      </c>
      <c r="O158" s="32">
        <v>-3.0135906085103303E-2</v>
      </c>
      <c r="P158" s="32">
        <v>-9.2650882658026679E-2</v>
      </c>
      <c r="Q158" s="23">
        <v>39706</v>
      </c>
      <c r="R158" s="24">
        <v>157.11131520875</v>
      </c>
      <c r="S158" s="28">
        <v>-1.3646550442288463E-2</v>
      </c>
      <c r="T158" s="29">
        <v>-1.1293936621894596E-2</v>
      </c>
      <c r="U158" s="29">
        <v>-8.5236561315108483E-2</v>
      </c>
    </row>
    <row r="159" spans="12:21" x14ac:dyDescent="0.3">
      <c r="L159" s="30">
        <v>39752</v>
      </c>
      <c r="M159" s="31">
        <v>163.649631926442</v>
      </c>
      <c r="N159" s="32">
        <v>-2.5904046514054202E-2</v>
      </c>
      <c r="O159" s="32">
        <v>-5.3438143748601563E-2</v>
      </c>
      <c r="P159" s="32">
        <v>-0.10105571160747429</v>
      </c>
      <c r="Q159" s="23">
        <v>39736.5</v>
      </c>
      <c r="R159" s="24">
        <v>154.76764127027599</v>
      </c>
      <c r="S159" s="28">
        <v>-1.4917282917274455E-2</v>
      </c>
      <c r="T159" s="29">
        <v>-4.205427603541001E-2</v>
      </c>
      <c r="U159" s="29">
        <v>-9.2126223117402373E-2</v>
      </c>
    </row>
    <row r="160" spans="12:21" x14ac:dyDescent="0.3">
      <c r="L160" s="30">
        <v>39782</v>
      </c>
      <c r="M160" s="31">
        <v>157.71039817640599</v>
      </c>
      <c r="N160" s="32">
        <v>-3.6292374630610857E-2</v>
      </c>
      <c r="O160" s="32">
        <v>-8.1590805400204358E-2</v>
      </c>
      <c r="P160" s="32">
        <v>-0.11988914605761658</v>
      </c>
      <c r="Q160" s="23">
        <v>39767</v>
      </c>
      <c r="R160" s="24">
        <v>151.867284706731</v>
      </c>
      <c r="S160" s="28">
        <v>-1.8740070855509106E-2</v>
      </c>
      <c r="T160" s="29">
        <v>-4.656886140620442E-2</v>
      </c>
      <c r="U160" s="29">
        <v>-0.1099219676887041</v>
      </c>
    </row>
    <row r="161" spans="12:21" x14ac:dyDescent="0.3">
      <c r="L161" s="30">
        <v>39813</v>
      </c>
      <c r="M161" s="31">
        <v>155.04120814165501</v>
      </c>
      <c r="N161" s="32">
        <v>-1.6924629356178333E-2</v>
      </c>
      <c r="O161" s="32">
        <v>-7.7144190936880075E-2</v>
      </c>
      <c r="P161" s="32">
        <v>-0.13300437798091436</v>
      </c>
      <c r="Q161" s="23">
        <v>39797.5</v>
      </c>
      <c r="R161" s="24">
        <v>147.479584715122</v>
      </c>
      <c r="S161" s="28">
        <v>-2.8891673411307939E-2</v>
      </c>
      <c r="T161" s="29">
        <v>-6.1305135666584909E-2</v>
      </c>
      <c r="U161" s="29">
        <v>-0.13032275989460318</v>
      </c>
    </row>
    <row r="162" spans="12:21" x14ac:dyDescent="0.3">
      <c r="L162" s="30">
        <v>39844</v>
      </c>
      <c r="M162" s="31">
        <v>151.560216776624</v>
      </c>
      <c r="N162" s="32">
        <v>-2.2452039730305517E-2</v>
      </c>
      <c r="O162" s="32">
        <v>-7.3873769268555378E-2</v>
      </c>
      <c r="P162" s="32">
        <v>-0.15934836112525963</v>
      </c>
      <c r="Q162" s="23">
        <v>39828.5</v>
      </c>
      <c r="R162" s="24">
        <v>144.196333003012</v>
      </c>
      <c r="S162" s="28">
        <v>-2.2262414953582055E-2</v>
      </c>
      <c r="T162" s="29">
        <v>-6.8304383141712166E-2</v>
      </c>
      <c r="U162" s="29">
        <v>-0.14601764208838519</v>
      </c>
    </row>
    <row r="163" spans="12:21" x14ac:dyDescent="0.3">
      <c r="L163" s="30">
        <v>39872</v>
      </c>
      <c r="M163" s="31">
        <v>149.28245756242299</v>
      </c>
      <c r="N163" s="32">
        <v>-1.5028740804442609E-2</v>
      </c>
      <c r="O163" s="32">
        <v>-5.3439346494807416E-2</v>
      </c>
      <c r="P163" s="32">
        <v>-0.17079668626136824</v>
      </c>
      <c r="Q163" s="23">
        <v>39858</v>
      </c>
      <c r="R163" s="24">
        <v>143.306231891701</v>
      </c>
      <c r="S163" s="28">
        <v>-6.1728415194330921E-3</v>
      </c>
      <c r="T163" s="29">
        <v>-5.63719357435154E-2</v>
      </c>
      <c r="U163" s="29">
        <v>-0.12557343630941731</v>
      </c>
    </row>
    <row r="164" spans="12:21" x14ac:dyDescent="0.3">
      <c r="L164" s="30">
        <v>39903</v>
      </c>
      <c r="M164" s="31">
        <v>144.62462628793801</v>
      </c>
      <c r="N164" s="32">
        <v>-3.1201464328367456E-2</v>
      </c>
      <c r="O164" s="32">
        <v>-6.7185891922357688E-2</v>
      </c>
      <c r="P164" s="32">
        <v>-0.18800999125023587</v>
      </c>
      <c r="Q164" s="23">
        <v>39887.5</v>
      </c>
      <c r="R164" s="24">
        <v>141.002286147023</v>
      </c>
      <c r="S164" s="28">
        <v>-1.6077079930614135E-2</v>
      </c>
      <c r="T164" s="29">
        <v>-4.3919967503372348E-2</v>
      </c>
      <c r="U164" s="29">
        <v>-0.1168489728638602</v>
      </c>
    </row>
    <row r="165" spans="12:21" x14ac:dyDescent="0.3">
      <c r="L165" s="30">
        <v>39933</v>
      </c>
      <c r="M165" s="31">
        <v>141.30968532057099</v>
      </c>
      <c r="N165" s="32">
        <v>-2.292099936539993E-2</v>
      </c>
      <c r="O165" s="32">
        <v>-6.7633391361274442E-2</v>
      </c>
      <c r="P165" s="32">
        <v>-0.1929705920068312</v>
      </c>
      <c r="Q165" s="23">
        <v>39918</v>
      </c>
      <c r="R165" s="24">
        <v>135.93793386565901</v>
      </c>
      <c r="S165" s="28">
        <v>-3.5916809718130382E-2</v>
      </c>
      <c r="T165" s="29">
        <v>-5.727190813639127E-2</v>
      </c>
      <c r="U165" s="29">
        <v>-0.12383779760779279</v>
      </c>
    </row>
    <row r="166" spans="12:21" x14ac:dyDescent="0.3">
      <c r="L166" s="30">
        <v>39964</v>
      </c>
      <c r="M166" s="31">
        <v>139.08245731963299</v>
      </c>
      <c r="N166" s="32">
        <v>-1.5761325884247612E-2</v>
      </c>
      <c r="O166" s="32">
        <v>-6.8326851053646664E-2</v>
      </c>
      <c r="P166" s="32">
        <v>-0.19936123344497569</v>
      </c>
      <c r="Q166" s="23">
        <v>39948.5</v>
      </c>
      <c r="R166" s="24">
        <v>126.862464504575</v>
      </c>
      <c r="S166" s="28">
        <v>-6.6761860379994098E-2</v>
      </c>
      <c r="T166" s="29">
        <v>-0.11474565460316366</v>
      </c>
      <c r="U166" s="29">
        <v>-0.19045482293610039</v>
      </c>
    </row>
    <row r="167" spans="12:21" x14ac:dyDescent="0.3">
      <c r="L167" s="30">
        <v>39994</v>
      </c>
      <c r="M167" s="31">
        <v>139.332601320225</v>
      </c>
      <c r="N167" s="32">
        <v>1.7985302058414199E-3</v>
      </c>
      <c r="O167" s="32">
        <v>-3.6591451286981713E-2</v>
      </c>
      <c r="P167" s="32">
        <v>-0.19564024516521183</v>
      </c>
      <c r="Q167" s="23">
        <v>39979</v>
      </c>
      <c r="R167" s="24">
        <v>120.11139738087</v>
      </c>
      <c r="S167" s="28">
        <v>-5.3215639078661781E-2</v>
      </c>
      <c r="T167" s="29">
        <v>-0.14815992943809497</v>
      </c>
      <c r="U167" s="29">
        <v>-0.2441354926378374</v>
      </c>
    </row>
    <row r="168" spans="12:21" x14ac:dyDescent="0.3">
      <c r="L168" s="30">
        <v>40025</v>
      </c>
      <c r="M168" s="31">
        <v>139.706317922403</v>
      </c>
      <c r="N168" s="32">
        <v>2.6821906620340119E-3</v>
      </c>
      <c r="O168" s="32">
        <v>-1.1346479149894395E-2</v>
      </c>
      <c r="P168" s="32">
        <v>-0.19192808400499217</v>
      </c>
      <c r="Q168" s="23">
        <v>40009</v>
      </c>
      <c r="R168" s="24">
        <v>114.96211002656101</v>
      </c>
      <c r="S168" s="28">
        <v>-4.2870930374581673E-2</v>
      </c>
      <c r="T168" s="29">
        <v>-0.15430441851372712</v>
      </c>
      <c r="U168" s="29">
        <v>-0.28843354583681025</v>
      </c>
    </row>
    <row r="169" spans="12:21" x14ac:dyDescent="0.3">
      <c r="L169" s="30">
        <v>40056</v>
      </c>
      <c r="M169" s="31">
        <v>138.77956974062701</v>
      </c>
      <c r="N169" s="32">
        <v>-6.6335452509079795E-3</v>
      </c>
      <c r="O169" s="32">
        <v>-2.1777554469712967E-3</v>
      </c>
      <c r="P169" s="32">
        <v>-0.19183240708180949</v>
      </c>
      <c r="Q169" s="23">
        <v>40040</v>
      </c>
      <c r="R169" s="24">
        <v>115.072087123656</v>
      </c>
      <c r="S169" s="28">
        <v>9.5663777456400645E-4</v>
      </c>
      <c r="T169" s="33">
        <v>-9.2938265285661403E-2</v>
      </c>
      <c r="U169" s="33">
        <v>-0.27757112890680979</v>
      </c>
    </row>
    <row r="170" spans="12:21" x14ac:dyDescent="0.3">
      <c r="L170" s="30">
        <v>40086</v>
      </c>
      <c r="M170" s="31">
        <v>135.18159255820399</v>
      </c>
      <c r="N170" s="32">
        <v>-2.592584188830882E-2</v>
      </c>
      <c r="O170" s="32">
        <v>-2.9792085432187143E-2</v>
      </c>
      <c r="P170" s="32">
        <v>-0.19535509645435423</v>
      </c>
      <c r="Q170" s="23">
        <v>40071</v>
      </c>
      <c r="R170" s="24">
        <v>114.910103237366</v>
      </c>
      <c r="S170" s="28">
        <v>-1.4076731407151044E-3</v>
      </c>
      <c r="T170" s="33">
        <v>-4.3303918336832226E-2</v>
      </c>
      <c r="U170" s="33">
        <v>-0.26860708227992536</v>
      </c>
    </row>
    <row r="171" spans="12:21" x14ac:dyDescent="0.3">
      <c r="L171" s="30">
        <v>40117</v>
      </c>
      <c r="M171" s="31">
        <v>130.61301543993801</v>
      </c>
      <c r="N171" s="32">
        <v>-3.3795852170471541E-2</v>
      </c>
      <c r="O171" s="32">
        <v>-6.5088699048783782E-2</v>
      </c>
      <c r="P171" s="32">
        <v>-0.20187406532850283</v>
      </c>
      <c r="Q171" s="23">
        <v>40101</v>
      </c>
      <c r="R171" s="24">
        <v>114.29704176407699</v>
      </c>
      <c r="S171" s="28">
        <v>-5.3351398703613828E-3</v>
      </c>
      <c r="T171" s="33">
        <v>-5.7851083485711552E-3</v>
      </c>
      <c r="U171" s="33">
        <v>-0.26149264260947036</v>
      </c>
    </row>
    <row r="172" spans="12:21" x14ac:dyDescent="0.3">
      <c r="L172" s="30">
        <v>40147</v>
      </c>
      <c r="M172" s="31">
        <v>128.68895400275699</v>
      </c>
      <c r="N172" s="32">
        <v>-1.4731008473392149E-2</v>
      </c>
      <c r="O172" s="32">
        <v>-7.2709662933304609E-2</v>
      </c>
      <c r="P172" s="32">
        <v>-0.18401731597422788</v>
      </c>
      <c r="Q172" s="23">
        <v>40132</v>
      </c>
      <c r="R172" s="24">
        <v>111.374753804351</v>
      </c>
      <c r="S172" s="28">
        <v>-2.5567485515136545E-2</v>
      </c>
      <c r="T172" s="33">
        <v>-3.2130583634342735E-2</v>
      </c>
      <c r="U172" s="33">
        <v>-0.26663103235548469</v>
      </c>
    </row>
    <row r="173" spans="12:21" x14ac:dyDescent="0.3">
      <c r="L173" s="30">
        <v>40178</v>
      </c>
      <c r="M173" s="31">
        <v>129.19209055753899</v>
      </c>
      <c r="N173" s="32">
        <v>3.9097105006480337E-3</v>
      </c>
      <c r="O173" s="32">
        <v>-4.4307082697565892E-2</v>
      </c>
      <c r="P173" s="32">
        <v>-0.16672417542372797</v>
      </c>
      <c r="Q173" s="23">
        <v>40162</v>
      </c>
      <c r="R173" s="24">
        <v>108.944835475985</v>
      </c>
      <c r="S173" s="28">
        <v>-2.1817496742884579E-2</v>
      </c>
      <c r="T173" s="33">
        <v>-5.1912474128221309E-2</v>
      </c>
      <c r="U173" s="33">
        <v>-0.26128870184691932</v>
      </c>
    </row>
    <row r="174" spans="12:21" x14ac:dyDescent="0.3">
      <c r="L174" s="30">
        <v>40209</v>
      </c>
      <c r="M174" s="31">
        <v>131.42016817826101</v>
      </c>
      <c r="N174" s="32">
        <v>1.7246238613421117E-2</v>
      </c>
      <c r="O174" s="32">
        <v>6.1797266957224206E-3</v>
      </c>
      <c r="P174" s="32">
        <v>-0.13288479672766806</v>
      </c>
      <c r="Q174" s="23">
        <v>40193</v>
      </c>
      <c r="R174" s="24">
        <v>108.161754870065</v>
      </c>
      <c r="S174" s="28">
        <v>-7.1878634953065346E-3</v>
      </c>
      <c r="T174" s="33">
        <v>-5.3678439960642033E-2</v>
      </c>
      <c r="U174" s="33">
        <v>-0.24989940716588344</v>
      </c>
    </row>
    <row r="175" spans="12:21" x14ac:dyDescent="0.3">
      <c r="L175" s="30">
        <v>40237</v>
      </c>
      <c r="M175" s="31">
        <v>132.51292392360699</v>
      </c>
      <c r="N175" s="32">
        <v>8.3149775296569306E-3</v>
      </c>
      <c r="O175" s="32">
        <v>2.9714826346075363E-2</v>
      </c>
      <c r="P175" s="32">
        <v>-0.11233425489263371</v>
      </c>
      <c r="Q175" s="23">
        <v>40224</v>
      </c>
      <c r="R175" s="24">
        <v>109.26310752408099</v>
      </c>
      <c r="S175" s="28">
        <v>1.0182459181982129E-2</v>
      </c>
      <c r="T175" s="34">
        <v>-1.8959828939146162E-2</v>
      </c>
      <c r="U175" s="34">
        <v>-0.2375550868809877</v>
      </c>
    </row>
    <row r="176" spans="12:21" x14ac:dyDescent="0.3">
      <c r="L176" s="30">
        <v>40268</v>
      </c>
      <c r="M176" s="31">
        <v>131.97060053463599</v>
      </c>
      <c r="N176" s="32">
        <v>-4.0926075201815904E-3</v>
      </c>
      <c r="O176" s="32">
        <v>2.1506811795568348E-2</v>
      </c>
      <c r="P176" s="32">
        <v>-8.7495650485614362E-2</v>
      </c>
      <c r="Q176" s="23">
        <v>40252</v>
      </c>
      <c r="R176" s="24">
        <v>111.600267696787</v>
      </c>
      <c r="S176" s="28">
        <v>2.1390204119820622E-2</v>
      </c>
      <c r="T176" s="34">
        <v>2.4374099141095451E-2</v>
      </c>
      <c r="U176" s="34">
        <v>-0.20852157261889026</v>
      </c>
    </row>
    <row r="177" spans="12:21" x14ac:dyDescent="0.3">
      <c r="L177" s="30">
        <v>40298</v>
      </c>
      <c r="M177" s="31">
        <v>129.39589702712701</v>
      </c>
      <c r="N177" s="32">
        <v>-1.9509674859994663E-2</v>
      </c>
      <c r="O177" s="32">
        <v>-1.5403047943054249E-2</v>
      </c>
      <c r="P177" s="32">
        <v>-8.4309778670985769E-2</v>
      </c>
      <c r="Q177" s="23">
        <v>40283</v>
      </c>
      <c r="R177" s="24">
        <v>114.742084408575</v>
      </c>
      <c r="S177" s="28">
        <v>2.8152411966646751E-2</v>
      </c>
      <c r="T177" s="34">
        <v>6.0837858505670139E-2</v>
      </c>
      <c r="U177" s="34">
        <v>-0.15592299260654396</v>
      </c>
    </row>
    <row r="178" spans="12:21" x14ac:dyDescent="0.3">
      <c r="L178" s="30">
        <v>40329</v>
      </c>
      <c r="M178" s="31">
        <v>125.904009571869</v>
      </c>
      <c r="N178" s="32">
        <v>-2.6986075567187129E-2</v>
      </c>
      <c r="O178" s="32">
        <v>-4.9873734244578305E-2</v>
      </c>
      <c r="P178" s="32">
        <v>-9.4752767543342165E-2</v>
      </c>
      <c r="Q178" s="23">
        <v>40313</v>
      </c>
      <c r="R178" s="24">
        <v>117.153387175196</v>
      </c>
      <c r="S178" s="28">
        <v>2.101498137365887E-2</v>
      </c>
      <c r="T178" s="34">
        <v>7.2213575376995687E-2</v>
      </c>
      <c r="U178" s="34">
        <v>-7.653230896384533E-2</v>
      </c>
    </row>
    <row r="179" spans="12:21" x14ac:dyDescent="0.3">
      <c r="L179" s="30">
        <v>40359</v>
      </c>
      <c r="M179" s="31">
        <v>123.80431235165</v>
      </c>
      <c r="N179" s="32">
        <v>-1.6676968647455492E-2</v>
      </c>
      <c r="O179" s="32">
        <v>-6.1879601592346622E-2</v>
      </c>
      <c r="P179" s="32">
        <v>-0.11144763552419923</v>
      </c>
      <c r="Q179" s="23">
        <v>40344</v>
      </c>
      <c r="R179" s="24">
        <v>118.208829029264</v>
      </c>
      <c r="S179" s="28">
        <v>9.0090596568892511E-3</v>
      </c>
      <c r="T179" s="34">
        <v>5.9216357351688176E-2</v>
      </c>
      <c r="U179" s="34">
        <v>-1.5840031779607133E-2</v>
      </c>
    </row>
    <row r="180" spans="12:21" x14ac:dyDescent="0.3">
      <c r="L180" s="30">
        <v>40390</v>
      </c>
      <c r="M180" s="31">
        <v>123.461304454979</v>
      </c>
      <c r="N180" s="32">
        <v>-2.7705650163196704E-3</v>
      </c>
      <c r="O180" s="32">
        <v>-4.5863838873529739E-2</v>
      </c>
      <c r="P180" s="32">
        <v>-0.11627973386605861</v>
      </c>
      <c r="Q180" s="23">
        <v>40374</v>
      </c>
      <c r="R180" s="24">
        <v>118.052409085679</v>
      </c>
      <c r="S180" s="28">
        <v>-1.3232509353956479E-3</v>
      </c>
      <c r="T180" s="34">
        <v>2.8850135450882775E-2</v>
      </c>
      <c r="U180" s="34">
        <v>2.6881022437775348E-2</v>
      </c>
    </row>
    <row r="181" spans="12:21" x14ac:dyDescent="0.3">
      <c r="L181" s="30">
        <v>40421</v>
      </c>
      <c r="M181" s="31">
        <v>124.224587204084</v>
      </c>
      <c r="N181" s="32">
        <v>6.1823642028935311E-3</v>
      </c>
      <c r="O181" s="32">
        <v>-1.3338910917101043E-2</v>
      </c>
      <c r="P181" s="32">
        <v>-0.10487842384686474</v>
      </c>
      <c r="Q181" s="23">
        <v>40405</v>
      </c>
      <c r="R181" s="24">
        <v>119.303614967146</v>
      </c>
      <c r="S181" s="28">
        <v>1.0598732301675629E-2</v>
      </c>
      <c r="T181" s="34">
        <v>1.8353953255610733E-2</v>
      </c>
      <c r="U181" s="34">
        <v>3.6772843434592639E-2</v>
      </c>
    </row>
    <row r="182" spans="12:21" x14ac:dyDescent="0.3">
      <c r="L182" s="30">
        <v>40451</v>
      </c>
      <c r="M182" s="31">
        <v>124.021719616125</v>
      </c>
      <c r="N182" s="32">
        <v>-1.6330711377267049E-3</v>
      </c>
      <c r="O182" s="32">
        <v>1.7560556683799966E-3</v>
      </c>
      <c r="P182" s="32">
        <v>-8.2554678716882157E-2</v>
      </c>
      <c r="Q182" s="23">
        <v>40436</v>
      </c>
      <c r="R182" s="24">
        <v>121.44924891089801</v>
      </c>
      <c r="S182" s="28">
        <v>1.7984651549266761E-2</v>
      </c>
      <c r="T182" s="34">
        <v>2.7412672202613564E-2</v>
      </c>
      <c r="U182" s="34">
        <v>5.6906620821881138E-2</v>
      </c>
    </row>
    <row r="183" spans="12:21" x14ac:dyDescent="0.3">
      <c r="L183" s="30">
        <v>40482</v>
      </c>
      <c r="M183" s="31">
        <v>123.20580435652199</v>
      </c>
      <c r="N183" s="32">
        <v>-6.5788094386083351E-3</v>
      </c>
      <c r="O183" s="32">
        <v>-2.0694751248977461E-3</v>
      </c>
      <c r="P183" s="32">
        <v>-5.6711125292273845E-2</v>
      </c>
      <c r="Q183" s="23">
        <v>40466</v>
      </c>
      <c r="R183" s="24">
        <v>123.788295213928</v>
      </c>
      <c r="S183" s="28">
        <v>1.9259454661148645E-2</v>
      </c>
      <c r="T183" s="34">
        <v>4.8587624536201135E-2</v>
      </c>
      <c r="U183" s="34">
        <v>8.3040237116915883E-2</v>
      </c>
    </row>
    <row r="184" spans="12:21" x14ac:dyDescent="0.3">
      <c r="L184" s="30">
        <v>40512</v>
      </c>
      <c r="M184" s="31">
        <v>122.662160144016</v>
      </c>
      <c r="N184" s="32">
        <v>-4.4124886432529431E-3</v>
      </c>
      <c r="O184" s="32">
        <v>-1.2577438132284957E-2</v>
      </c>
      <c r="P184" s="32">
        <v>-4.683225460525442E-2</v>
      </c>
      <c r="Q184" s="23">
        <v>40497</v>
      </c>
      <c r="R184" s="24">
        <v>123.91981321778</v>
      </c>
      <c r="S184" s="28">
        <v>1.0624429686565406E-3</v>
      </c>
      <c r="T184" s="34">
        <v>3.869286150218687E-2</v>
      </c>
      <c r="U184" s="34">
        <v>0.11263826841284486</v>
      </c>
    </row>
    <row r="185" spans="12:21" x14ac:dyDescent="0.3">
      <c r="L185" s="30">
        <v>40543</v>
      </c>
      <c r="M185" s="31">
        <v>123.21140353053801</v>
      </c>
      <c r="N185" s="32">
        <v>4.4776921087736898E-3</v>
      </c>
      <c r="O185" s="32">
        <v>-6.5336627172651873E-3</v>
      </c>
      <c r="P185" s="32">
        <v>-4.6292981259075883E-2</v>
      </c>
      <c r="Q185" s="23">
        <v>40527</v>
      </c>
      <c r="R185" s="24">
        <v>124.478058159312</v>
      </c>
      <c r="S185" s="28">
        <v>4.5048885003637906E-3</v>
      </c>
      <c r="T185" s="34">
        <v>2.4938888264645298E-2</v>
      </c>
      <c r="U185" s="34">
        <v>0.14257878875544328</v>
      </c>
    </row>
    <row r="186" spans="12:21" x14ac:dyDescent="0.3">
      <c r="L186" s="30">
        <v>40574</v>
      </c>
      <c r="M186" s="31">
        <v>122.49513779613601</v>
      </c>
      <c r="N186" s="32">
        <v>-5.8133071605216413E-3</v>
      </c>
      <c r="O186" s="32">
        <v>-5.7681256503916423E-3</v>
      </c>
      <c r="P186" s="32">
        <v>-6.791218201774718E-2</v>
      </c>
      <c r="Q186" s="23">
        <v>40558</v>
      </c>
      <c r="R186" s="24">
        <v>125.494947280934</v>
      </c>
      <c r="S186" s="28">
        <v>8.1692238508457304E-3</v>
      </c>
      <c r="T186" s="34">
        <v>1.3786861383433768E-2</v>
      </c>
      <c r="U186" s="34">
        <v>0.16025250729050589</v>
      </c>
    </row>
    <row r="187" spans="12:21" x14ac:dyDescent="0.3">
      <c r="L187" s="30">
        <v>40602</v>
      </c>
      <c r="M187" s="31">
        <v>120.92391487731901</v>
      </c>
      <c r="N187" s="32">
        <v>-1.2826818656524352E-2</v>
      </c>
      <c r="O187" s="32">
        <v>-1.4170998331157203E-2</v>
      </c>
      <c r="P187" s="32">
        <v>-8.7455688872799975E-2</v>
      </c>
      <c r="Q187" s="23">
        <v>40589</v>
      </c>
      <c r="R187" s="24">
        <v>126.685935735233</v>
      </c>
      <c r="S187" s="28">
        <v>9.4903299304380795E-3</v>
      </c>
      <c r="T187" s="34">
        <v>2.2321874489850568E-2</v>
      </c>
      <c r="U187" s="34">
        <v>0.15945755713850729</v>
      </c>
    </row>
    <row r="188" spans="12:21" x14ac:dyDescent="0.3">
      <c r="L188" s="30">
        <v>40633</v>
      </c>
      <c r="M188" s="31">
        <v>119.655420667382</v>
      </c>
      <c r="N188" s="32">
        <v>-1.0490019374777337E-2</v>
      </c>
      <c r="O188" s="32">
        <v>-2.8860825875379748E-2</v>
      </c>
      <c r="P188" s="32">
        <v>-9.3317601173011577E-2</v>
      </c>
      <c r="Q188" s="23">
        <v>40617</v>
      </c>
      <c r="R188" s="24">
        <v>125.89699913688</v>
      </c>
      <c r="S188" s="28">
        <v>-6.2274994755679991E-3</v>
      </c>
      <c r="T188" s="34">
        <v>1.1399125263923837E-2</v>
      </c>
      <c r="U188" s="34">
        <v>0.12810660525417905</v>
      </c>
    </row>
    <row r="189" spans="12:21" x14ac:dyDescent="0.3">
      <c r="L189" s="30">
        <v>40663</v>
      </c>
      <c r="M189" s="31">
        <v>120.14061086415499</v>
      </c>
      <c r="N189" s="32">
        <v>4.0548952489307677E-3</v>
      </c>
      <c r="O189" s="32">
        <v>-1.9221390941243421E-2</v>
      </c>
      <c r="P189" s="32">
        <v>-7.1526890539904131E-2</v>
      </c>
      <c r="Q189" s="23">
        <v>40648</v>
      </c>
      <c r="R189" s="24">
        <v>124.700389683266</v>
      </c>
      <c r="S189" s="28">
        <v>-9.5046701813201739E-3</v>
      </c>
      <c r="T189" s="34">
        <v>-6.3313911426992053E-3</v>
      </c>
      <c r="U189" s="34">
        <v>8.6788603553961563E-2</v>
      </c>
    </row>
    <row r="190" spans="12:21" x14ac:dyDescent="0.3">
      <c r="L190" s="30">
        <v>40694</v>
      </c>
      <c r="M190" s="31">
        <v>120.905857078365</v>
      </c>
      <c r="N190" s="32">
        <v>6.3695881742709126E-3</v>
      </c>
      <c r="O190" s="32">
        <v>-1.4933190818644526E-4</v>
      </c>
      <c r="P190" s="32">
        <v>-3.969812010356133E-2</v>
      </c>
      <c r="Q190" s="23">
        <v>40678</v>
      </c>
      <c r="R190" s="24">
        <v>124.291740804393</v>
      </c>
      <c r="S190" s="28">
        <v>-3.2770457246440454E-3</v>
      </c>
      <c r="T190" s="34">
        <v>-1.8898663983062391E-2</v>
      </c>
      <c r="U190" s="34">
        <v>6.0931687946179647E-2</v>
      </c>
    </row>
    <row r="191" spans="12:21" x14ac:dyDescent="0.3">
      <c r="L191" s="30">
        <v>40724</v>
      </c>
      <c r="M191" s="31">
        <v>120.81215407617699</v>
      </c>
      <c r="N191" s="32">
        <v>-7.7500796447993459E-4</v>
      </c>
      <c r="O191" s="32">
        <v>9.6672043969532329E-3</v>
      </c>
      <c r="P191" s="32">
        <v>-2.4168449536508652E-2</v>
      </c>
      <c r="Q191" s="23">
        <v>40709</v>
      </c>
      <c r="R191" s="24">
        <v>125.17516774278501</v>
      </c>
      <c r="S191" s="28">
        <v>7.1076881913041401E-3</v>
      </c>
      <c r="T191" s="34">
        <v>-5.733507542226568E-3</v>
      </c>
      <c r="U191" s="34">
        <v>5.8932473747763892E-2</v>
      </c>
    </row>
    <row r="192" spans="12:21" x14ac:dyDescent="0.3">
      <c r="L192" s="30">
        <v>40755</v>
      </c>
      <c r="M192" s="31">
        <v>120.409292274656</v>
      </c>
      <c r="N192" s="32">
        <v>-3.3346131819400604E-3</v>
      </c>
      <c r="O192" s="32">
        <v>2.2363912466267788E-3</v>
      </c>
      <c r="P192" s="32">
        <v>-2.4720394732553164E-2</v>
      </c>
      <c r="Q192" s="23">
        <v>40739</v>
      </c>
      <c r="R192" s="24">
        <v>125.21980404327699</v>
      </c>
      <c r="S192" s="28">
        <v>3.5659069843396729E-4</v>
      </c>
      <c r="T192" s="34">
        <v>4.1652986115785495E-3</v>
      </c>
      <c r="U192" s="34">
        <v>6.071366957362212E-2</v>
      </c>
    </row>
    <row r="193" spans="12:21" x14ac:dyDescent="0.3">
      <c r="L193" s="30">
        <v>40786</v>
      </c>
      <c r="M193" s="31">
        <v>121.04888557469501</v>
      </c>
      <c r="N193" s="32">
        <v>5.3118267532050734E-3</v>
      </c>
      <c r="O193" s="32">
        <v>1.1829740906372788E-3</v>
      </c>
      <c r="P193" s="32">
        <v>-2.5564195469386042E-2</v>
      </c>
      <c r="Q193" s="23">
        <v>40770</v>
      </c>
      <c r="R193" s="24">
        <v>125.891944156576</v>
      </c>
      <c r="S193" s="28">
        <v>5.3676822003867475E-3</v>
      </c>
      <c r="T193" s="34">
        <v>1.2874575107137298E-2</v>
      </c>
      <c r="U193" s="34">
        <v>5.5223215082328414E-2</v>
      </c>
    </row>
    <row r="194" spans="12:21" x14ac:dyDescent="0.3">
      <c r="L194" s="30">
        <v>40816</v>
      </c>
      <c r="M194" s="31">
        <v>122.641228048323</v>
      </c>
      <c r="N194" s="32">
        <v>1.3154540548375504E-2</v>
      </c>
      <c r="O194" s="32">
        <v>1.5139817563328162E-2</v>
      </c>
      <c r="P194" s="32">
        <v>-1.1131046820467616E-2</v>
      </c>
      <c r="Q194" s="23">
        <v>40801</v>
      </c>
      <c r="R194" s="24">
        <v>127.69709588463201</v>
      </c>
      <c r="S194" s="28">
        <v>1.4338897855218358E-2</v>
      </c>
      <c r="T194" s="34">
        <v>2.0147192029565719E-2</v>
      </c>
      <c r="U194" s="34">
        <v>5.1444097265004762E-2</v>
      </c>
    </row>
    <row r="195" spans="12:21" x14ac:dyDescent="0.3">
      <c r="L195" s="30">
        <v>40847</v>
      </c>
      <c r="M195" s="31">
        <v>123.943968567174</v>
      </c>
      <c r="N195" s="32">
        <v>1.0622370140795478E-2</v>
      </c>
      <c r="O195" s="32">
        <v>2.9355510905714199E-2</v>
      </c>
      <c r="P195" s="32">
        <v>5.9913103486257668E-3</v>
      </c>
      <c r="Q195" s="23">
        <v>40831</v>
      </c>
      <c r="R195" s="24">
        <v>130.457269229774</v>
      </c>
      <c r="S195" s="28">
        <v>2.1615004836411211E-2</v>
      </c>
      <c r="T195" s="34">
        <v>4.1826172996460631E-2</v>
      </c>
      <c r="U195" s="34">
        <v>5.3874027462134766E-2</v>
      </c>
    </row>
    <row r="196" spans="12:21" x14ac:dyDescent="0.3">
      <c r="L196" s="30">
        <v>40877</v>
      </c>
      <c r="M196" s="31">
        <v>124.16387687784599</v>
      </c>
      <c r="N196" s="32">
        <v>1.7742558449127532E-3</v>
      </c>
      <c r="O196" s="32">
        <v>2.5733333176610085E-2</v>
      </c>
      <c r="P196" s="32">
        <v>1.2242705754299754E-2</v>
      </c>
      <c r="Q196" s="23">
        <v>40862</v>
      </c>
      <c r="R196" s="24">
        <v>132.90904660611901</v>
      </c>
      <c r="S196" s="28">
        <v>1.8793719896333938E-2</v>
      </c>
      <c r="T196" s="34">
        <v>5.573909034890745E-2</v>
      </c>
      <c r="U196" s="34">
        <v>7.2540727385870696E-2</v>
      </c>
    </row>
    <row r="197" spans="12:21" x14ac:dyDescent="0.3">
      <c r="L197" s="30">
        <v>40908</v>
      </c>
      <c r="M197" s="31">
        <v>123.66203374216801</v>
      </c>
      <c r="N197" s="32">
        <v>-4.0417804944323787E-3</v>
      </c>
      <c r="O197" s="32">
        <v>8.3235116778412888E-3</v>
      </c>
      <c r="P197" s="32">
        <v>3.6573742260659348E-3</v>
      </c>
      <c r="Q197" s="23">
        <v>40892</v>
      </c>
      <c r="R197" s="24">
        <v>133.88795242416199</v>
      </c>
      <c r="S197" s="28">
        <v>7.3652309082015144E-3</v>
      </c>
      <c r="T197" s="34">
        <v>4.8480793526605392E-2</v>
      </c>
      <c r="U197" s="34">
        <v>7.559480284313902E-2</v>
      </c>
    </row>
    <row r="198" spans="12:21" x14ac:dyDescent="0.3">
      <c r="L198" s="30">
        <v>40939</v>
      </c>
      <c r="M198" s="31">
        <v>122.113435396708</v>
      </c>
      <c r="N198" s="32">
        <v>-1.2522827731337394E-2</v>
      </c>
      <c r="O198" s="32">
        <v>-1.4769037909851179E-2</v>
      </c>
      <c r="P198" s="32">
        <v>-3.1160616355504489E-3</v>
      </c>
      <c r="Q198" s="23">
        <v>40923</v>
      </c>
      <c r="R198" s="24">
        <v>134.18871730981601</v>
      </c>
      <c r="S198" s="28">
        <v>2.2463924513624889E-3</v>
      </c>
      <c r="T198" s="34">
        <v>2.8602837558019401E-2</v>
      </c>
      <c r="U198" s="34">
        <v>6.9275857054388545E-2</v>
      </c>
    </row>
    <row r="199" spans="12:21" x14ac:dyDescent="0.3">
      <c r="L199" s="30">
        <v>40968</v>
      </c>
      <c r="M199" s="31">
        <v>120.266624905353</v>
      </c>
      <c r="N199" s="32">
        <v>-1.5123728894820609E-2</v>
      </c>
      <c r="O199" s="32">
        <v>-3.1387969435967E-2</v>
      </c>
      <c r="P199" s="32">
        <v>-5.4355664273096904E-3</v>
      </c>
      <c r="Q199" s="23">
        <v>40954</v>
      </c>
      <c r="R199" s="24">
        <v>133.20509084594201</v>
      </c>
      <c r="S199" s="28">
        <v>-7.3301726374133125E-3</v>
      </c>
      <c r="T199" s="34">
        <v>2.2274197835483456E-3</v>
      </c>
      <c r="U199" s="34">
        <v>5.1459185843120814E-2</v>
      </c>
    </row>
    <row r="200" spans="12:21" x14ac:dyDescent="0.3">
      <c r="L200" s="30">
        <v>40999</v>
      </c>
      <c r="M200" s="31">
        <v>120.36641355157499</v>
      </c>
      <c r="N200" s="32">
        <v>8.2972849949447536E-4</v>
      </c>
      <c r="O200" s="32">
        <v>-2.6650218267186943E-2</v>
      </c>
      <c r="P200" s="32">
        <v>5.9420031305510435E-3</v>
      </c>
      <c r="Q200" s="23">
        <v>40983</v>
      </c>
      <c r="R200" s="24">
        <v>131.499809990838</v>
      </c>
      <c r="S200" s="28">
        <v>-1.280191953831733E-2</v>
      </c>
      <c r="T200" s="34">
        <v>-1.7836873221858451E-2</v>
      </c>
      <c r="U200" s="34">
        <v>4.4503132658995526E-2</v>
      </c>
    </row>
    <row r="201" spans="12:21" x14ac:dyDescent="0.3">
      <c r="L201" s="30">
        <v>41029</v>
      </c>
      <c r="M201" s="31">
        <v>121.17715552915401</v>
      </c>
      <c r="N201" s="32">
        <v>6.7356163040583894E-3</v>
      </c>
      <c r="O201" s="32">
        <v>-7.6672961047432597E-3</v>
      </c>
      <c r="P201" s="32">
        <v>8.6277625654080925E-3</v>
      </c>
      <c r="Q201" s="23">
        <v>41014</v>
      </c>
      <c r="R201" s="24">
        <v>130.750474877637</v>
      </c>
      <c r="S201" s="28">
        <v>-5.6983741136448218E-3</v>
      </c>
      <c r="T201" s="34">
        <v>-2.5622440553185744E-2</v>
      </c>
      <c r="U201" s="34">
        <v>4.8516971035439171E-2</v>
      </c>
    </row>
    <row r="202" spans="12:21" x14ac:dyDescent="0.3">
      <c r="L202" s="30">
        <v>41060</v>
      </c>
      <c r="M202" s="31">
        <v>122.62315485565099</v>
      </c>
      <c r="N202" s="32">
        <v>1.1932936700672858E-2</v>
      </c>
      <c r="O202" s="32">
        <v>1.9594213707689212E-2</v>
      </c>
      <c r="P202" s="32">
        <v>1.4203594588249935E-2</v>
      </c>
      <c r="Q202" s="23">
        <v>41044</v>
      </c>
      <c r="R202" s="24">
        <v>130.66332535108</v>
      </c>
      <c r="S202" s="28">
        <v>-6.6653315514575429E-4</v>
      </c>
      <c r="T202" s="34">
        <v>-1.9081594244785061E-2</v>
      </c>
      <c r="U202" s="34">
        <v>5.1263137079353038E-2</v>
      </c>
    </row>
    <row r="203" spans="12:21" x14ac:dyDescent="0.3">
      <c r="L203" s="30">
        <v>41090</v>
      </c>
      <c r="M203" s="31">
        <v>123.195689892473</v>
      </c>
      <c r="N203" s="32">
        <v>4.6690613815634219E-3</v>
      </c>
      <c r="O203" s="32">
        <v>2.3505529968172567E-2</v>
      </c>
      <c r="P203" s="32">
        <v>1.9729271731990572E-2</v>
      </c>
      <c r="Q203" s="23">
        <v>41075</v>
      </c>
      <c r="R203" s="24">
        <v>131.88978924194399</v>
      </c>
      <c r="S203" s="28">
        <v>9.3864432698969047E-3</v>
      </c>
      <c r="T203" s="34">
        <v>2.9656259665558071E-3</v>
      </c>
      <c r="U203" s="34">
        <v>5.3641801486988605E-2</v>
      </c>
    </row>
    <row r="204" spans="12:21" x14ac:dyDescent="0.3">
      <c r="L204" s="30">
        <v>41121</v>
      </c>
      <c r="M204" s="31">
        <v>124.192673709267</v>
      </c>
      <c r="N204" s="32">
        <v>8.0926842299773316E-3</v>
      </c>
      <c r="O204" s="32">
        <v>2.488520354306778E-2</v>
      </c>
      <c r="P204" s="32">
        <v>3.1421008820324614E-2</v>
      </c>
      <c r="Q204" s="23">
        <v>41105</v>
      </c>
      <c r="R204" s="24">
        <v>133.36304314468001</v>
      </c>
      <c r="S204" s="28">
        <v>1.1170340867202588E-2</v>
      </c>
      <c r="T204" s="34">
        <v>1.9981329088769817E-2</v>
      </c>
      <c r="U204" s="34">
        <v>6.5031559213977408E-2</v>
      </c>
    </row>
    <row r="205" spans="12:21" x14ac:dyDescent="0.3">
      <c r="L205" s="30">
        <v>41152</v>
      </c>
      <c r="M205" s="31">
        <v>125.56150457658499</v>
      </c>
      <c r="N205" s="32">
        <v>1.102183266077672E-2</v>
      </c>
      <c r="O205" s="32">
        <v>2.3962437798904723E-2</v>
      </c>
      <c r="P205" s="32">
        <v>3.7279310589814596E-2</v>
      </c>
      <c r="Q205" s="23">
        <v>41136</v>
      </c>
      <c r="R205" s="24">
        <v>135.27435110718901</v>
      </c>
      <c r="S205" s="28">
        <v>1.4331616296693994E-2</v>
      </c>
      <c r="T205" s="34">
        <v>3.5289364813880342E-2</v>
      </c>
      <c r="U205" s="34">
        <v>7.452746093859508E-2</v>
      </c>
    </row>
    <row r="206" spans="12:21" x14ac:dyDescent="0.3">
      <c r="L206" s="30">
        <v>41182</v>
      </c>
      <c r="M206" s="31">
        <v>126.901852874355</v>
      </c>
      <c r="N206" s="32">
        <v>1.06748346341492E-2</v>
      </c>
      <c r="O206" s="32">
        <v>3.008354419798942E-2</v>
      </c>
      <c r="P206" s="32">
        <v>3.4740559058600073E-2</v>
      </c>
      <c r="Q206" s="23">
        <v>41167</v>
      </c>
      <c r="R206" s="24">
        <v>136.77418920856601</v>
      </c>
      <c r="S206" s="28">
        <v>1.1087379751602455E-2</v>
      </c>
      <c r="T206" s="34">
        <v>3.7033950806168114E-2</v>
      </c>
      <c r="U206" s="34">
        <v>7.1083005146293399E-2</v>
      </c>
    </row>
    <row r="207" spans="12:21" x14ac:dyDescent="0.3">
      <c r="L207" s="30">
        <v>41213</v>
      </c>
      <c r="M207" s="31">
        <v>128.80243220930001</v>
      </c>
      <c r="N207" s="32">
        <v>1.4976765838295325E-2</v>
      </c>
      <c r="O207" s="32">
        <v>3.7117797389758955E-2</v>
      </c>
      <c r="P207" s="32">
        <v>3.919887105674591E-2</v>
      </c>
      <c r="Q207" s="23">
        <v>41197</v>
      </c>
      <c r="R207" s="24">
        <v>137.90616754078201</v>
      </c>
      <c r="S207" s="28">
        <v>8.2762569368248773E-3</v>
      </c>
      <c r="T207" s="34">
        <v>3.4065842297654747E-2</v>
      </c>
      <c r="U207" s="34">
        <v>5.7098376771081094E-2</v>
      </c>
    </row>
    <row r="208" spans="12:21" x14ac:dyDescent="0.3">
      <c r="L208" s="30">
        <v>41243</v>
      </c>
      <c r="M208" s="31">
        <v>129.657841709341</v>
      </c>
      <c r="N208" s="32">
        <v>6.641252695065436E-3</v>
      </c>
      <c r="O208" s="32">
        <v>3.2624148193903579E-2</v>
      </c>
      <c r="P208" s="32">
        <v>4.4247690790937932E-2</v>
      </c>
      <c r="Q208" s="23">
        <v>41228</v>
      </c>
      <c r="R208" s="24">
        <v>138.417900254497</v>
      </c>
      <c r="S208" s="28">
        <v>3.7107311648238994E-3</v>
      </c>
      <c r="T208" s="34">
        <v>2.3238323611082023E-2</v>
      </c>
      <c r="U208" s="34">
        <v>4.1448297080210805E-2</v>
      </c>
    </row>
    <row r="209" spans="12:21" x14ac:dyDescent="0.3">
      <c r="L209" s="30">
        <v>41274</v>
      </c>
      <c r="M209" s="31">
        <v>130.29685553501099</v>
      </c>
      <c r="N209" s="32">
        <v>4.9284626154930677E-3</v>
      </c>
      <c r="O209" s="32">
        <v>2.6752979438506408E-2</v>
      </c>
      <c r="P209" s="32">
        <v>5.3652860074066222E-2</v>
      </c>
      <c r="Q209" s="23">
        <v>41258</v>
      </c>
      <c r="R209" s="24">
        <v>139.22378739529799</v>
      </c>
      <c r="S209" s="28">
        <v>5.8221309477983763E-3</v>
      </c>
      <c r="T209" s="34">
        <v>1.7909798631645435E-2</v>
      </c>
      <c r="U209" s="34">
        <v>3.9852988073429296E-2</v>
      </c>
    </row>
    <row r="210" spans="12:21" x14ac:dyDescent="0.3">
      <c r="L210" s="30">
        <v>41305</v>
      </c>
      <c r="M210" s="31">
        <v>128.62587205371599</v>
      </c>
      <c r="N210" s="32">
        <v>-1.282443443806669E-2</v>
      </c>
      <c r="O210" s="32">
        <v>-1.3707827760356395E-3</v>
      </c>
      <c r="P210" s="32">
        <v>5.3331041222869136E-2</v>
      </c>
      <c r="Q210" s="23">
        <v>41289</v>
      </c>
      <c r="R210" s="24">
        <v>139.04009332015701</v>
      </c>
      <c r="S210" s="28">
        <v>-1.319415874094898E-3</v>
      </c>
      <c r="T210" s="34">
        <v>8.2224442865448388E-3</v>
      </c>
      <c r="U210" s="34">
        <v>3.6153382397568601E-2</v>
      </c>
    </row>
    <row r="211" spans="12:21" x14ac:dyDescent="0.3">
      <c r="L211" s="30">
        <v>41333</v>
      </c>
      <c r="M211" s="31">
        <v>127.074480051786</v>
      </c>
      <c r="N211" s="32">
        <v>-1.206127489873976E-2</v>
      </c>
      <c r="O211" s="32">
        <v>-1.9924453650448926E-2</v>
      </c>
      <c r="P211" s="32">
        <v>5.6606354022079142E-2</v>
      </c>
      <c r="Q211" s="23">
        <v>41320</v>
      </c>
      <c r="R211" s="24">
        <v>139.707797118744</v>
      </c>
      <c r="S211" s="28">
        <v>4.8022392868329877E-3</v>
      </c>
      <c r="T211" s="34">
        <v>9.3188587738679551E-3</v>
      </c>
      <c r="U211" s="34">
        <v>4.8817250388145217E-2</v>
      </c>
    </row>
    <row r="212" spans="12:21" x14ac:dyDescent="0.3">
      <c r="L212" s="30">
        <v>41364</v>
      </c>
      <c r="M212" s="31">
        <v>126.82525005934799</v>
      </c>
      <c r="N212" s="32">
        <v>-1.9612906724972845E-3</v>
      </c>
      <c r="O212" s="32">
        <v>-2.6643816241061713E-2</v>
      </c>
      <c r="P212" s="32">
        <v>5.3659790278668629E-2</v>
      </c>
      <c r="Q212" s="23">
        <v>41348</v>
      </c>
      <c r="R212" s="24">
        <v>140.420069629019</v>
      </c>
      <c r="S212" s="28">
        <v>5.0983017767405325E-3</v>
      </c>
      <c r="T212" s="34">
        <v>8.5925132199169418E-3</v>
      </c>
      <c r="U212" s="34">
        <v>6.7834772071552862E-2</v>
      </c>
    </row>
    <row r="213" spans="12:21" x14ac:dyDescent="0.3">
      <c r="L213" s="30">
        <v>41394</v>
      </c>
      <c r="M213" s="31">
        <v>129.099780023856</v>
      </c>
      <c r="N213" s="32">
        <v>1.7934362151414085E-2</v>
      </c>
      <c r="O213" s="32">
        <v>3.6843907261681075E-3</v>
      </c>
      <c r="P213" s="32">
        <v>6.5380512193949691E-2</v>
      </c>
      <c r="Q213" s="23">
        <v>41379</v>
      </c>
      <c r="R213" s="24">
        <v>142.00895859252199</v>
      </c>
      <c r="S213" s="28">
        <v>1.1315255488056231E-2</v>
      </c>
      <c r="T213" s="34">
        <v>2.1352584002722219E-2</v>
      </c>
      <c r="U213" s="34">
        <v>8.6106637283124732E-2</v>
      </c>
    </row>
    <row r="214" spans="12:21" x14ac:dyDescent="0.3">
      <c r="L214" s="30">
        <v>41425</v>
      </c>
      <c r="M214" s="31">
        <v>131.80057850414201</v>
      </c>
      <c r="N214" s="32">
        <v>2.0920240760959663E-2</v>
      </c>
      <c r="O214" s="32">
        <v>3.7191562384752741E-2</v>
      </c>
      <c r="P214" s="32">
        <v>7.484250147775473E-2</v>
      </c>
      <c r="Q214" s="23">
        <v>41409</v>
      </c>
      <c r="R214" s="24">
        <v>144.32714045134699</v>
      </c>
      <c r="S214" s="28">
        <v>1.6324194486044608E-2</v>
      </c>
      <c r="T214" s="34">
        <v>3.3064320158715299E-2</v>
      </c>
      <c r="U214" s="34">
        <v>0.10457268758125982</v>
      </c>
    </row>
    <row r="215" spans="12:21" x14ac:dyDescent="0.3">
      <c r="L215" s="30">
        <v>41455</v>
      </c>
      <c r="M215" s="31">
        <v>134.40582753656801</v>
      </c>
      <c r="N215" s="32">
        <v>1.976659785559387E-2</v>
      </c>
      <c r="O215" s="32">
        <v>5.9771831505734729E-2</v>
      </c>
      <c r="P215" s="32">
        <v>9.0994560393138579E-2</v>
      </c>
      <c r="Q215" s="23">
        <v>41440</v>
      </c>
      <c r="R215" s="24">
        <v>146.85870908056501</v>
      </c>
      <c r="S215" s="28">
        <v>1.7540489067414233E-2</v>
      </c>
      <c r="T215" s="34">
        <v>4.5852700889242426E-2</v>
      </c>
      <c r="U215" s="34">
        <v>0.11349566880542539</v>
      </c>
    </row>
    <row r="216" spans="12:21" x14ac:dyDescent="0.3">
      <c r="L216" s="30">
        <v>41486</v>
      </c>
      <c r="M216" s="31">
        <v>135.511518745307</v>
      </c>
      <c r="N216" s="32">
        <v>8.2265124139662138E-3</v>
      </c>
      <c r="O216" s="32">
        <v>4.9664985643400827E-2</v>
      </c>
      <c r="P216" s="32">
        <v>9.1139394120278272E-2</v>
      </c>
      <c r="Q216" s="23">
        <v>41470</v>
      </c>
      <c r="R216" s="24">
        <v>149.91122233326101</v>
      </c>
      <c r="S216" s="28">
        <v>2.0785374403784473E-2</v>
      </c>
      <c r="T216" s="34">
        <v>5.564623400565627E-2</v>
      </c>
      <c r="U216" s="34">
        <v>0.12408369514055373</v>
      </c>
    </row>
    <row r="217" spans="12:21" x14ac:dyDescent="0.3">
      <c r="L217" s="30">
        <v>41517</v>
      </c>
      <c r="M217" s="31">
        <v>136.35198726938199</v>
      </c>
      <c r="N217" s="32">
        <v>6.2021924915081073E-3</v>
      </c>
      <c r="O217" s="32">
        <v>3.4532540121566591E-2</v>
      </c>
      <c r="P217" s="32">
        <v>8.5937825682993907E-2</v>
      </c>
      <c r="Q217" s="23">
        <v>41501</v>
      </c>
      <c r="R217" s="24">
        <v>151.17556447719599</v>
      </c>
      <c r="S217" s="28">
        <v>8.4339392625609744E-3</v>
      </c>
      <c r="T217" s="34">
        <v>4.7450701264033057E-2</v>
      </c>
      <c r="U217" s="34">
        <v>0.11754788132309835</v>
      </c>
    </row>
    <row r="218" spans="12:21" x14ac:dyDescent="0.3">
      <c r="L218" s="30">
        <v>41547</v>
      </c>
      <c r="M218" s="31">
        <v>137.029622614982</v>
      </c>
      <c r="N218" s="32">
        <v>4.9697504170675977E-3</v>
      </c>
      <c r="O218" s="32">
        <v>1.952143836694975E-2</v>
      </c>
      <c r="P218" s="32">
        <v>7.9807894930064238E-2</v>
      </c>
      <c r="Q218" s="23">
        <v>41532</v>
      </c>
      <c r="R218" s="24">
        <v>153.37479025776599</v>
      </c>
      <c r="S218" s="28">
        <v>1.454749508080555E-2</v>
      </c>
      <c r="T218" s="34">
        <v>4.4369729367744526E-2</v>
      </c>
      <c r="U218" s="34">
        <v>0.12137232284291466</v>
      </c>
    </row>
    <row r="219" spans="12:21" x14ac:dyDescent="0.3">
      <c r="L219" s="30">
        <v>41578</v>
      </c>
      <c r="M219" s="31">
        <v>137.66964791531601</v>
      </c>
      <c r="N219" s="32">
        <v>4.6707076040946038E-3</v>
      </c>
      <c r="O219" s="32">
        <v>1.5925798706936556E-2</v>
      </c>
      <c r="P219" s="32">
        <v>6.8843542423228765E-2</v>
      </c>
      <c r="Q219" s="23">
        <v>41562</v>
      </c>
      <c r="R219" s="24">
        <v>154.49863256388599</v>
      </c>
      <c r="S219" s="28">
        <v>7.3274252191721789E-3</v>
      </c>
      <c r="T219" s="34">
        <v>3.0600846015563121E-2</v>
      </c>
      <c r="U219" s="34">
        <v>0.12031706281879817</v>
      </c>
    </row>
    <row r="220" spans="12:21" x14ac:dyDescent="0.3">
      <c r="L220" s="30">
        <v>41608</v>
      </c>
      <c r="M220" s="31">
        <v>138.51520898025899</v>
      </c>
      <c r="N220" s="32">
        <v>6.1419570526040079E-3</v>
      </c>
      <c r="O220" s="32">
        <v>1.5864981172612147E-2</v>
      </c>
      <c r="P220" s="32">
        <v>6.83133943473615E-2</v>
      </c>
      <c r="Q220" s="23">
        <v>41593</v>
      </c>
      <c r="R220" s="24">
        <v>155.962450612249</v>
      </c>
      <c r="S220" s="28">
        <v>9.4746343321694404E-3</v>
      </c>
      <c r="T220" s="34">
        <v>3.1664417140476964E-2</v>
      </c>
      <c r="U220" s="34">
        <v>0.12675058880025158</v>
      </c>
    </row>
    <row r="221" spans="12:21" x14ac:dyDescent="0.3">
      <c r="L221" s="30">
        <v>41639</v>
      </c>
      <c r="M221" s="31">
        <v>139.85056927105299</v>
      </c>
      <c r="N221" s="32">
        <v>9.6405318998891154E-3</v>
      </c>
      <c r="O221" s="32">
        <v>2.0586400241334069E-2</v>
      </c>
      <c r="P221" s="32">
        <v>7.3322673036226194E-2</v>
      </c>
      <c r="Q221" s="23">
        <v>41623</v>
      </c>
      <c r="R221" s="24">
        <v>155.07259016290601</v>
      </c>
      <c r="S221" s="28">
        <v>-5.7056069961054501E-3</v>
      </c>
      <c r="T221" s="34">
        <v>1.1069615171350078E-2</v>
      </c>
      <c r="U221" s="34">
        <v>0.11383688853836826</v>
      </c>
    </row>
    <row r="222" spans="12:21" x14ac:dyDescent="0.3">
      <c r="L222" s="30">
        <v>41670</v>
      </c>
      <c r="M222" s="31">
        <v>141.866899523597</v>
      </c>
      <c r="N222" s="32">
        <v>1.4417747908026302E-2</v>
      </c>
      <c r="O222" s="32">
        <v>3.0487850240329184E-2</v>
      </c>
      <c r="P222" s="32">
        <v>0.10294217841610709</v>
      </c>
      <c r="Q222" s="23">
        <v>41654</v>
      </c>
      <c r="R222" s="24">
        <v>154.95441654634999</v>
      </c>
      <c r="S222" s="28">
        <v>-7.6205354171154926E-4</v>
      </c>
      <c r="T222" s="34">
        <v>2.9500842492928836E-3</v>
      </c>
      <c r="U222" s="34">
        <v>0.11445851945415697</v>
      </c>
    </row>
    <row r="223" spans="12:21" x14ac:dyDescent="0.3">
      <c r="L223" s="30">
        <v>41698</v>
      </c>
      <c r="M223" s="31">
        <v>142.612432988732</v>
      </c>
      <c r="N223" s="32">
        <v>5.2551614762750276E-3</v>
      </c>
      <c r="O223" s="32">
        <v>2.9579596627955507E-2</v>
      </c>
      <c r="P223" s="32">
        <v>0.12227437744080394</v>
      </c>
      <c r="Q223" s="23">
        <v>41685</v>
      </c>
      <c r="R223" s="24">
        <v>154.39348133764599</v>
      </c>
      <c r="S223" s="28">
        <v>-3.6200014249752055E-3</v>
      </c>
      <c r="T223" s="34">
        <v>-1.0059916784096679E-2</v>
      </c>
      <c r="U223" s="34">
        <v>0.10511714107423775</v>
      </c>
    </row>
    <row r="224" spans="12:21" x14ac:dyDescent="0.3">
      <c r="L224" s="30">
        <v>41729</v>
      </c>
      <c r="M224" s="31">
        <v>143.043829221344</v>
      </c>
      <c r="N224" s="32">
        <v>3.0249552831489446E-3</v>
      </c>
      <c r="O224" s="32">
        <v>2.2833371125590141E-2</v>
      </c>
      <c r="P224" s="32">
        <v>0.12788131034164341</v>
      </c>
      <c r="Q224" s="23">
        <v>41713</v>
      </c>
      <c r="R224" s="24">
        <v>155.31034827478101</v>
      </c>
      <c r="S224" s="28">
        <v>5.9385080846121596E-3</v>
      </c>
      <c r="T224" s="34">
        <v>1.5332052661609641E-3</v>
      </c>
      <c r="U224" s="34">
        <v>0.1060409575718142</v>
      </c>
    </row>
    <row r="225" spans="12:21" x14ac:dyDescent="0.3">
      <c r="L225" s="30">
        <v>41759</v>
      </c>
      <c r="M225" s="31">
        <v>143.36461274873199</v>
      </c>
      <c r="N225" s="32">
        <v>2.242554111800299E-3</v>
      </c>
      <c r="O225" s="32">
        <v>1.0557171758630579E-2</v>
      </c>
      <c r="P225" s="32">
        <v>0.11049463230874612</v>
      </c>
      <c r="Q225" s="23">
        <v>41744</v>
      </c>
      <c r="R225" s="24">
        <v>156.01482271597499</v>
      </c>
      <c r="S225" s="28">
        <v>4.5359143741510177E-3</v>
      </c>
      <c r="T225" s="34">
        <v>6.8433426633425221E-3</v>
      </c>
      <c r="U225" s="34">
        <v>9.8626623716333128E-2</v>
      </c>
    </row>
    <row r="226" spans="12:21" x14ac:dyDescent="0.3">
      <c r="L226" s="30">
        <v>41790</v>
      </c>
      <c r="M226" s="31">
        <v>145.33543795575099</v>
      </c>
      <c r="N226" s="32">
        <v>1.3746943330242622E-2</v>
      </c>
      <c r="O226" s="32">
        <v>1.9093741758364979E-2</v>
      </c>
      <c r="P226" s="32">
        <v>0.10269195784435525</v>
      </c>
      <c r="Q226" s="23">
        <v>41774</v>
      </c>
      <c r="R226" s="24">
        <v>156.38943715085301</v>
      </c>
      <c r="S226" s="28">
        <v>2.4011464318363096E-3</v>
      </c>
      <c r="T226" s="34">
        <v>1.2927720755528727E-2</v>
      </c>
      <c r="U226" s="34">
        <v>8.3576080436321254E-2</v>
      </c>
    </row>
    <row r="227" spans="12:21" x14ac:dyDescent="0.3">
      <c r="L227" s="30">
        <v>41820</v>
      </c>
      <c r="M227" s="31">
        <v>147.78205677433499</v>
      </c>
      <c r="N227" s="32">
        <v>1.6834289372210209E-2</v>
      </c>
      <c r="O227" s="32">
        <v>3.3124305877320515E-2</v>
      </c>
      <c r="P227" s="32">
        <v>9.9521199957849138E-2</v>
      </c>
      <c r="Q227" s="23">
        <v>41805</v>
      </c>
      <c r="R227" s="24">
        <v>156.72003456829299</v>
      </c>
      <c r="S227" s="28">
        <v>2.1139369989615631E-3</v>
      </c>
      <c r="T227" s="34">
        <v>9.0765767327873892E-3</v>
      </c>
      <c r="U227" s="34">
        <v>6.7148387381766872E-2</v>
      </c>
    </row>
    <row r="228" spans="12:21" x14ac:dyDescent="0.3">
      <c r="L228" s="30">
        <v>41851</v>
      </c>
      <c r="M228" s="31">
        <v>150.28858068984999</v>
      </c>
      <c r="N228" s="32">
        <v>1.6960948915080376E-2</v>
      </c>
      <c r="O228" s="32">
        <v>4.8296213468335569E-2</v>
      </c>
      <c r="P228" s="32">
        <v>0.109046537750908</v>
      </c>
      <c r="Q228" s="23">
        <v>41835</v>
      </c>
      <c r="R228" s="24">
        <v>156.906591309801</v>
      </c>
      <c r="S228" s="28">
        <v>1.1903822125991503E-3</v>
      </c>
      <c r="T228" s="34">
        <v>5.7159222329117299E-3</v>
      </c>
      <c r="U228" s="34">
        <v>4.6663410968585728E-2</v>
      </c>
    </row>
    <row r="229" spans="12:21" x14ac:dyDescent="0.3">
      <c r="L229" s="30">
        <v>41882</v>
      </c>
      <c r="M229" s="31">
        <v>151.830950309359</v>
      </c>
      <c r="N229" s="32">
        <v>1.0262719977986778E-2</v>
      </c>
      <c r="O229" s="32">
        <v>4.4693245122952252E-2</v>
      </c>
      <c r="P229" s="32">
        <v>0.11352209344331876</v>
      </c>
      <c r="Q229" s="23">
        <v>41866</v>
      </c>
      <c r="R229" s="24">
        <v>160.02397457019501</v>
      </c>
      <c r="S229" s="28">
        <v>1.986776485532693E-2</v>
      </c>
      <c r="T229" s="34">
        <v>2.3240299892096417E-2</v>
      </c>
      <c r="U229" s="34">
        <v>5.8530689953757431E-2</v>
      </c>
    </row>
    <row r="230" spans="12:21" x14ac:dyDescent="0.3">
      <c r="L230" s="30">
        <v>41912</v>
      </c>
      <c r="M230" s="31">
        <v>153.101361104077</v>
      </c>
      <c r="N230" s="32">
        <v>8.3672715749292248E-3</v>
      </c>
      <c r="O230" s="32">
        <v>3.5994250221220492E-2</v>
      </c>
      <c r="P230" s="32">
        <v>0.11728659965920252</v>
      </c>
      <c r="Q230" s="23">
        <v>41897</v>
      </c>
      <c r="R230" s="24">
        <v>162.64813520569501</v>
      </c>
      <c r="S230" s="28">
        <v>1.6398546796179581E-2</v>
      </c>
      <c r="T230" s="34">
        <v>3.7826054937594833E-2</v>
      </c>
      <c r="U230" s="34">
        <v>6.0461989433491459E-2</v>
      </c>
    </row>
    <row r="231" spans="12:21" x14ac:dyDescent="0.3">
      <c r="L231" s="30">
        <v>41943</v>
      </c>
      <c r="M231" s="31">
        <v>153.73326319876</v>
      </c>
      <c r="N231" s="32">
        <v>4.1273447219938308E-3</v>
      </c>
      <c r="O231" s="32">
        <v>2.2920454056444717E-2</v>
      </c>
      <c r="P231" s="32">
        <v>0.11668232995936134</v>
      </c>
      <c r="Q231" s="23">
        <v>41927</v>
      </c>
      <c r="R231" s="24">
        <v>165.767013000704</v>
      </c>
      <c r="S231" s="28">
        <v>1.9175613609492936E-2</v>
      </c>
      <c r="T231" s="34">
        <v>5.6469403974296561E-2</v>
      </c>
      <c r="U231" s="34">
        <v>7.2935146737680423E-2</v>
      </c>
    </row>
    <row r="232" spans="12:21" x14ac:dyDescent="0.3">
      <c r="L232" s="30">
        <v>41973</v>
      </c>
      <c r="M232" s="31">
        <v>154.640677116435</v>
      </c>
      <c r="N232" s="32">
        <v>5.9025216715904438E-3</v>
      </c>
      <c r="O232" s="32">
        <v>1.8505626167465428E-2</v>
      </c>
      <c r="P232" s="32">
        <v>0.11641658887057083</v>
      </c>
      <c r="Q232" s="23">
        <v>41958</v>
      </c>
      <c r="R232" s="24">
        <v>167.07307667427301</v>
      </c>
      <c r="S232" s="28">
        <v>7.8789117926825192E-3</v>
      </c>
      <c r="T232" s="34">
        <v>4.4050287608535132E-2</v>
      </c>
      <c r="U232" s="34">
        <v>7.1239109275392565E-2</v>
      </c>
    </row>
    <row r="233" spans="12:21" x14ac:dyDescent="0.3">
      <c r="L233" s="30">
        <v>42004</v>
      </c>
      <c r="M233" s="31">
        <v>155.53604728188401</v>
      </c>
      <c r="N233" s="32">
        <v>5.7900041706029359E-3</v>
      </c>
      <c r="O233" s="32">
        <v>1.5902446328690312E-2</v>
      </c>
      <c r="P233" s="32">
        <v>0.11215884277474797</v>
      </c>
      <c r="Q233" s="23">
        <v>41988</v>
      </c>
      <c r="R233" s="24">
        <v>170.024360933238</v>
      </c>
      <c r="S233" s="28">
        <v>1.7664631056737212E-2</v>
      </c>
      <c r="T233" s="34">
        <v>4.5350816461649179E-2</v>
      </c>
      <c r="U233" s="34">
        <v>9.6417882455080761E-2</v>
      </c>
    </row>
    <row r="234" spans="12:21" x14ac:dyDescent="0.3">
      <c r="L234" s="30">
        <v>42035</v>
      </c>
      <c r="M234" s="31">
        <v>156.97818256188799</v>
      </c>
      <c r="N234" s="32">
        <v>9.2720324658266406E-3</v>
      </c>
      <c r="O234" s="32">
        <v>2.110746428983723E-2</v>
      </c>
      <c r="P234" s="32">
        <v>0.10651732778425527</v>
      </c>
      <c r="Q234" s="23">
        <v>42019</v>
      </c>
      <c r="R234" s="24">
        <v>172.66364619225899</v>
      </c>
      <c r="S234" s="28">
        <v>1.5522982968642518E-2</v>
      </c>
      <c r="T234" s="34">
        <v>4.1604376327428305E-2</v>
      </c>
      <c r="U234" s="34">
        <v>0.11428670470074542</v>
      </c>
    </row>
    <row r="235" spans="12:21" x14ac:dyDescent="0.3">
      <c r="L235" s="30">
        <v>42063</v>
      </c>
      <c r="M235" s="31">
        <v>157.63083846245999</v>
      </c>
      <c r="N235" s="32">
        <v>4.1576217148182604E-3</v>
      </c>
      <c r="O235" s="32">
        <v>1.9336188910848984E-2</v>
      </c>
      <c r="P235" s="32">
        <v>0.10530922977041302</v>
      </c>
      <c r="Q235" s="23">
        <v>42050</v>
      </c>
      <c r="R235" s="24">
        <v>175.14243309656499</v>
      </c>
      <c r="S235" s="28">
        <v>1.4356159845865246E-2</v>
      </c>
      <c r="T235" s="34">
        <v>4.8298364900671853E-2</v>
      </c>
      <c r="U235" s="34">
        <v>0.13439007644074508</v>
      </c>
    </row>
    <row r="236" spans="12:21" x14ac:dyDescent="0.3">
      <c r="L236" s="30">
        <v>42094</v>
      </c>
      <c r="M236" s="31">
        <v>158.65218335505699</v>
      </c>
      <c r="N236" s="32">
        <v>6.479346951137499E-3</v>
      </c>
      <c r="O236" s="32">
        <v>2.0034815900429104E-2</v>
      </c>
      <c r="P236" s="32">
        <v>0.10911588580001474</v>
      </c>
      <c r="Q236" s="23">
        <v>42078</v>
      </c>
      <c r="R236" s="24">
        <v>174.77652164258399</v>
      </c>
      <c r="S236" s="28">
        <v>-2.0892221691316548E-3</v>
      </c>
      <c r="T236" s="34">
        <v>2.7949881318548142E-2</v>
      </c>
      <c r="U236" s="34">
        <v>0.12533725913332372</v>
      </c>
    </row>
    <row r="237" spans="12:21" x14ac:dyDescent="0.3">
      <c r="L237" s="30">
        <v>42124</v>
      </c>
      <c r="M237" s="31">
        <v>159.54270200939101</v>
      </c>
      <c r="N237" s="32">
        <v>5.6130248919492587E-3</v>
      </c>
      <c r="O237" s="32">
        <v>1.6336789008829067E-2</v>
      </c>
      <c r="P237" s="32">
        <v>0.11284576403113888</v>
      </c>
      <c r="Q237" s="23">
        <v>42109</v>
      </c>
      <c r="R237" s="24">
        <v>175.83671244206101</v>
      </c>
      <c r="S237" s="28">
        <v>6.0659795120829862E-3</v>
      </c>
      <c r="T237" s="34">
        <v>1.8377153035844307E-2</v>
      </c>
      <c r="U237" s="34">
        <v>0.12705132359232163</v>
      </c>
    </row>
    <row r="238" spans="12:21" x14ac:dyDescent="0.3">
      <c r="L238" s="30">
        <v>42155</v>
      </c>
      <c r="M238" s="31">
        <v>161.68415627001099</v>
      </c>
      <c r="N238" s="32">
        <v>1.3422452005945829E-2</v>
      </c>
      <c r="O238" s="32">
        <v>2.5713990023064515E-2</v>
      </c>
      <c r="P238" s="32">
        <v>0.11248955206119482</v>
      </c>
      <c r="Q238" s="23">
        <v>42139</v>
      </c>
      <c r="R238" s="24">
        <v>177.13013620832299</v>
      </c>
      <c r="S238" s="28">
        <v>7.355823185605681E-3</v>
      </c>
      <c r="T238" s="34">
        <v>1.1349066451886491E-2</v>
      </c>
      <c r="U238" s="34">
        <v>0.1326221222822328</v>
      </c>
    </row>
    <row r="239" spans="12:21" x14ac:dyDescent="0.3">
      <c r="L239" s="30">
        <v>42185</v>
      </c>
      <c r="M239" s="31">
        <v>163.80821461582599</v>
      </c>
      <c r="N239" s="32">
        <v>1.3137084021193957E-2</v>
      </c>
      <c r="O239" s="32">
        <v>3.2498961890931044E-2</v>
      </c>
      <c r="P239" s="32">
        <v>0.10844454456310038</v>
      </c>
      <c r="Q239" s="23">
        <v>42170</v>
      </c>
      <c r="R239" s="24">
        <v>179.49622703351801</v>
      </c>
      <c r="S239" s="28">
        <v>1.3357923591343246E-2</v>
      </c>
      <c r="T239" s="34">
        <v>2.7004230010857944E-2</v>
      </c>
      <c r="U239" s="34">
        <v>0.14533044564445885</v>
      </c>
    </row>
    <row r="240" spans="12:21" x14ac:dyDescent="0.3">
      <c r="L240" s="30">
        <v>42216</v>
      </c>
      <c r="M240" s="31">
        <v>165.91772058070899</v>
      </c>
      <c r="N240" s="32">
        <v>1.2877900963821354E-2</v>
      </c>
      <c r="O240" s="32">
        <v>3.9958070729820827E-2</v>
      </c>
      <c r="P240" s="32">
        <v>0.10399419449647196</v>
      </c>
      <c r="Q240" s="23">
        <v>42200</v>
      </c>
      <c r="R240" s="24">
        <v>180.07685216357399</v>
      </c>
      <c r="S240" s="28">
        <v>3.2347483824690659E-3</v>
      </c>
      <c r="T240" s="34">
        <v>2.4114075283966141E-2</v>
      </c>
      <c r="U240" s="34">
        <v>0.14766913652483171</v>
      </c>
    </row>
    <row r="241" spans="12:21" x14ac:dyDescent="0.3">
      <c r="L241" s="30">
        <v>42247</v>
      </c>
      <c r="M241" s="31">
        <v>167.055618736827</v>
      </c>
      <c r="N241" s="32">
        <v>6.8582075027030509E-3</v>
      </c>
      <c r="O241" s="32">
        <v>3.322194697819203E-2</v>
      </c>
      <c r="P241" s="32">
        <v>0.10027381371484134</v>
      </c>
      <c r="Q241" s="23">
        <v>42231</v>
      </c>
      <c r="R241" s="24">
        <v>180.01589868763801</v>
      </c>
      <c r="S241" s="28">
        <v>-3.3848590312213211E-4</v>
      </c>
      <c r="T241" s="34">
        <v>1.6291764581048307E-2</v>
      </c>
      <c r="U241" s="34">
        <v>0.12493080596916117</v>
      </c>
    </row>
    <row r="242" spans="12:21" x14ac:dyDescent="0.3">
      <c r="L242" s="30">
        <v>42277</v>
      </c>
      <c r="M242" s="31">
        <v>167.23657681852799</v>
      </c>
      <c r="N242" s="32">
        <v>1.0832205649189408E-3</v>
      </c>
      <c r="O242" s="32">
        <v>2.0929122576315518E-2</v>
      </c>
      <c r="P242" s="32">
        <v>9.2325865769684379E-2</v>
      </c>
      <c r="Q242" s="23">
        <v>42262</v>
      </c>
      <c r="R242" s="24">
        <v>180.40775912138901</v>
      </c>
      <c r="S242" s="28">
        <v>2.1768101407029228E-3</v>
      </c>
      <c r="T242" s="34">
        <v>5.0782799334316842E-3</v>
      </c>
      <c r="U242" s="34">
        <v>0.10919045517019943</v>
      </c>
    </row>
    <row r="243" spans="12:21" x14ac:dyDescent="0.3">
      <c r="L243" s="30">
        <v>42308</v>
      </c>
      <c r="M243" s="31">
        <v>166.25861749716699</v>
      </c>
      <c r="N243" s="32">
        <v>-5.847759742309222E-3</v>
      </c>
      <c r="O243" s="32">
        <v>2.0546142706450166E-3</v>
      </c>
      <c r="P243" s="32">
        <v>8.1474588113134017E-2</v>
      </c>
      <c r="Q243" s="23">
        <v>42292</v>
      </c>
      <c r="R243" s="24">
        <v>179.414596797695</v>
      </c>
      <c r="S243" s="28">
        <v>-5.5050976107172689E-3</v>
      </c>
      <c r="T243" s="34">
        <v>-3.6776262907873836E-3</v>
      </c>
      <c r="U243" s="34">
        <v>8.2329913231488527E-2</v>
      </c>
    </row>
    <row r="244" spans="12:21" x14ac:dyDescent="0.3">
      <c r="L244" s="30">
        <v>42338</v>
      </c>
      <c r="M244" s="31">
        <v>166.34671030044601</v>
      </c>
      <c r="N244" s="32">
        <v>5.2985405872574276E-4</v>
      </c>
      <c r="O244" s="32">
        <v>-4.2435473990120043E-3</v>
      </c>
      <c r="P244" s="32">
        <v>7.5698279406763547E-2</v>
      </c>
      <c r="Q244" s="23">
        <v>42323</v>
      </c>
      <c r="R244" s="24">
        <v>179.88957533378701</v>
      </c>
      <c r="S244" s="28">
        <v>2.6473795586854365E-3</v>
      </c>
      <c r="T244" s="34">
        <v>-7.0173442885845816E-4</v>
      </c>
      <c r="U244" s="34">
        <v>7.6711932973504426E-2</v>
      </c>
    </row>
    <row r="245" spans="12:21" x14ac:dyDescent="0.3">
      <c r="L245" s="30">
        <v>42369</v>
      </c>
      <c r="M245" s="31">
        <v>167.57949548435801</v>
      </c>
      <c r="N245" s="32">
        <v>7.4109381645444117E-3</v>
      </c>
      <c r="O245" s="32">
        <v>2.0505003890514129E-3</v>
      </c>
      <c r="P245" s="32">
        <v>7.7431877773306068E-2</v>
      </c>
      <c r="Q245" s="23">
        <v>42353</v>
      </c>
      <c r="R245" s="24">
        <v>180.10152773048699</v>
      </c>
      <c r="S245" s="28">
        <v>1.1782361279506492E-3</v>
      </c>
      <c r="T245" s="34">
        <v>-1.6974402453275861E-3</v>
      </c>
      <c r="U245" s="34">
        <v>5.9268958530042104E-2</v>
      </c>
    </row>
    <row r="246" spans="12:21" x14ac:dyDescent="0.3">
      <c r="L246" s="30">
        <v>42400</v>
      </c>
      <c r="M246" s="31">
        <v>170.543465685635</v>
      </c>
      <c r="N246" s="32">
        <v>1.7686950260293877E-2</v>
      </c>
      <c r="O246" s="32">
        <v>2.5772187047934603E-2</v>
      </c>
      <c r="P246" s="32">
        <v>8.6415085856908602E-2</v>
      </c>
      <c r="Q246" s="23">
        <v>42384</v>
      </c>
      <c r="R246" s="24">
        <v>182.318964852222</v>
      </c>
      <c r="S246" s="28">
        <v>1.2312150539074196E-2</v>
      </c>
      <c r="T246" s="34">
        <v>1.6188025424720198E-2</v>
      </c>
      <c r="U246" s="34">
        <v>5.5919812148597314E-2</v>
      </c>
    </row>
    <row r="247" spans="12:21" x14ac:dyDescent="0.3">
      <c r="L247" s="30">
        <v>42429</v>
      </c>
      <c r="M247" s="31">
        <v>171.56346933649201</v>
      </c>
      <c r="N247" s="32">
        <v>5.9809013893104002E-3</v>
      </c>
      <c r="O247" s="32">
        <v>3.1360758662577704E-2</v>
      </c>
      <c r="P247" s="32">
        <v>8.8387722922314449E-2</v>
      </c>
      <c r="Q247" s="23">
        <v>42415</v>
      </c>
      <c r="R247" s="24">
        <v>181.95991807452901</v>
      </c>
      <c r="S247" s="28">
        <v>-1.9693331299023287E-3</v>
      </c>
      <c r="T247" s="34">
        <v>1.1508964523933463E-2</v>
      </c>
      <c r="U247" s="34">
        <v>3.8925375521106309E-2</v>
      </c>
    </row>
    <row r="248" spans="12:21" x14ac:dyDescent="0.3">
      <c r="L248" s="30">
        <v>42460</v>
      </c>
      <c r="M248" s="31">
        <v>171.648552349532</v>
      </c>
      <c r="N248" s="32">
        <v>4.959273286384569E-4</v>
      </c>
      <c r="O248" s="32">
        <v>2.4281352879199858E-2</v>
      </c>
      <c r="P248" s="32">
        <v>8.1917366150515925E-2</v>
      </c>
      <c r="Q248" s="23">
        <v>42444</v>
      </c>
      <c r="R248" s="24">
        <v>181.81194507992001</v>
      </c>
      <c r="S248" s="28">
        <v>-8.1321752710616924E-4</v>
      </c>
      <c r="T248" s="34">
        <v>9.4969619135745198E-3</v>
      </c>
      <c r="U248" s="34">
        <v>4.0253824548147188E-2</v>
      </c>
    </row>
    <row r="249" spans="12:21" x14ac:dyDescent="0.3">
      <c r="L249" s="30">
        <v>42490</v>
      </c>
      <c r="M249" s="31">
        <v>170.67140019841199</v>
      </c>
      <c r="N249" s="32">
        <v>-5.6927491536905572E-3</v>
      </c>
      <c r="O249" s="32">
        <v>7.501578102839801E-4</v>
      </c>
      <c r="P249" s="32">
        <v>6.9753727678286026E-2</v>
      </c>
      <c r="Q249" s="23">
        <v>42475</v>
      </c>
      <c r="R249" s="24">
        <v>180.585471521111</v>
      </c>
      <c r="S249" s="28">
        <v>-6.7458359695227177E-3</v>
      </c>
      <c r="T249" s="34">
        <v>-9.5080253034349749E-3</v>
      </c>
      <c r="U249" s="34">
        <v>2.7006641634151007E-2</v>
      </c>
    </row>
    <row r="250" spans="12:21" x14ac:dyDescent="0.3">
      <c r="L250" s="30">
        <v>42521</v>
      </c>
      <c r="M250" s="31">
        <v>172.29353458486</v>
      </c>
      <c r="N250" s="32">
        <v>9.5044300601168086E-3</v>
      </c>
      <c r="O250" s="32">
        <v>4.2553653828023563E-3</v>
      </c>
      <c r="P250" s="32">
        <v>6.5617921753146069E-2</v>
      </c>
      <c r="Q250" s="23">
        <v>42505</v>
      </c>
      <c r="R250" s="24">
        <v>182.313595107287</v>
      </c>
      <c r="S250" s="28">
        <v>9.5695604503487353E-3</v>
      </c>
      <c r="T250" s="34">
        <v>1.9437084633833202E-3</v>
      </c>
      <c r="U250" s="34">
        <v>2.9263562993412595E-2</v>
      </c>
    </row>
    <row r="251" spans="12:21" x14ac:dyDescent="0.3">
      <c r="L251" s="30">
        <v>42551</v>
      </c>
      <c r="M251" s="31">
        <v>175.010250876583</v>
      </c>
      <c r="N251" s="32">
        <v>1.5767952629615056E-2</v>
      </c>
      <c r="O251" s="32">
        <v>1.9584776457685971E-2</v>
      </c>
      <c r="P251" s="32">
        <v>6.8385070230017275E-2</v>
      </c>
      <c r="Q251" s="23">
        <v>42536</v>
      </c>
      <c r="R251" s="24">
        <v>184.07029602799901</v>
      </c>
      <c r="S251" s="28">
        <v>9.6356002396762452E-3</v>
      </c>
      <c r="T251" s="34">
        <v>1.2421356292548813E-2</v>
      </c>
      <c r="U251" s="34">
        <v>2.5482814152003597E-2</v>
      </c>
    </row>
    <row r="252" spans="12:21" x14ac:dyDescent="0.3">
      <c r="L252" s="30">
        <v>42582</v>
      </c>
      <c r="M252" s="31">
        <v>179.10915276654799</v>
      </c>
      <c r="N252" s="32">
        <v>2.3420924599756976E-2</v>
      </c>
      <c r="O252" s="32">
        <v>4.9438585248183342E-2</v>
      </c>
      <c r="P252" s="32">
        <v>7.9505866761363508E-2</v>
      </c>
      <c r="Q252" s="23">
        <v>42566</v>
      </c>
      <c r="R252" s="24">
        <v>187.40782591246901</v>
      </c>
      <c r="S252" s="28">
        <v>1.8131822224930483E-2</v>
      </c>
      <c r="T252" s="34">
        <v>3.7779087840742687E-2</v>
      </c>
      <c r="U252" s="34">
        <v>4.0710250433719786E-2</v>
      </c>
    </row>
    <row r="253" spans="12:21" x14ac:dyDescent="0.3">
      <c r="L253" s="30">
        <v>42613</v>
      </c>
      <c r="M253" s="31">
        <v>181.21772715064401</v>
      </c>
      <c r="N253" s="32">
        <v>1.1772566345865876E-2</v>
      </c>
      <c r="O253" s="32">
        <v>5.1796444871171632E-2</v>
      </c>
      <c r="P253" s="32">
        <v>8.4774810454758986E-2</v>
      </c>
      <c r="Q253" s="23">
        <v>42597</v>
      </c>
      <c r="R253" s="24">
        <v>189.28830864768901</v>
      </c>
      <c r="S253" s="28">
        <v>1.0034174005616459E-2</v>
      </c>
      <c r="T253" s="34">
        <v>3.8256683689976922E-2</v>
      </c>
      <c r="U253" s="34">
        <v>5.1508839095042447E-2</v>
      </c>
    </row>
    <row r="254" spans="12:21" x14ac:dyDescent="0.3">
      <c r="L254" s="30">
        <v>42643</v>
      </c>
      <c r="M254" s="31">
        <v>182.54044212090901</v>
      </c>
      <c r="N254" s="32">
        <v>7.2990374124128898E-3</v>
      </c>
      <c r="O254" s="32">
        <v>4.3027143876482432E-2</v>
      </c>
      <c r="P254" s="32">
        <v>9.1510276002525259E-2</v>
      </c>
      <c r="Q254" s="23">
        <v>42628</v>
      </c>
      <c r="R254" s="24">
        <v>190.591852384769</v>
      </c>
      <c r="S254" s="28">
        <v>6.8865517706442336E-3</v>
      </c>
      <c r="T254" s="34">
        <v>3.5429705376135212E-2</v>
      </c>
      <c r="U254" s="34">
        <v>5.6450417171511669E-2</v>
      </c>
    </row>
    <row r="255" spans="12:21" x14ac:dyDescent="0.3">
      <c r="L255" s="30">
        <v>42674</v>
      </c>
      <c r="M255" s="31">
        <v>181.58882078685301</v>
      </c>
      <c r="N255" s="32">
        <v>-5.213208223883159E-3</v>
      </c>
      <c r="O255" s="32">
        <v>1.384445173238591E-2</v>
      </c>
      <c r="P255" s="32">
        <v>9.2206969602325994E-2</v>
      </c>
      <c r="Q255" s="23">
        <v>42658</v>
      </c>
      <c r="R255" s="24">
        <v>191.56204273468799</v>
      </c>
      <c r="S255" s="28">
        <v>5.0904083137843781E-3</v>
      </c>
      <c r="T255" s="34">
        <v>2.2166720103563131E-2</v>
      </c>
      <c r="U255" s="34">
        <v>6.7706006945969177E-2</v>
      </c>
    </row>
    <row r="256" spans="12:21" x14ac:dyDescent="0.3">
      <c r="L256" s="30">
        <v>42704</v>
      </c>
      <c r="M256" s="31">
        <v>181.212400800707</v>
      </c>
      <c r="N256" s="32">
        <v>-2.0729248888500251E-3</v>
      </c>
      <c r="O256" s="32">
        <v>-2.9391991725913336E-5</v>
      </c>
      <c r="P256" s="32">
        <v>8.9365701752751381E-2</v>
      </c>
      <c r="Q256" s="23">
        <v>42689</v>
      </c>
      <c r="R256" s="24">
        <v>191.666576714916</v>
      </c>
      <c r="S256" s="28">
        <v>5.4569255336667233E-4</v>
      </c>
      <c r="T256" s="34">
        <v>1.2564262865560893E-2</v>
      </c>
      <c r="U256" s="34">
        <v>6.5467948096918027E-2</v>
      </c>
    </row>
    <row r="257" spans="12:21" x14ac:dyDescent="0.3">
      <c r="L257" s="30">
        <v>42735</v>
      </c>
      <c r="M257" s="31">
        <v>182.33501249252501</v>
      </c>
      <c r="N257" s="32">
        <v>6.1950047946919273E-3</v>
      </c>
      <c r="O257" s="32">
        <v>-1.1253924116603198E-3</v>
      </c>
      <c r="P257" s="32">
        <v>8.805084992957446E-2</v>
      </c>
      <c r="Q257" s="23">
        <v>42719</v>
      </c>
      <c r="R257" s="24">
        <v>191.2416867407</v>
      </c>
      <c r="S257" s="28">
        <v>-2.2168182971618045E-3</v>
      </c>
      <c r="T257" s="34">
        <v>3.4095599984993452E-3</v>
      </c>
      <c r="U257" s="34">
        <v>6.1854883468194233E-2</v>
      </c>
    </row>
    <row r="258" spans="12:21" x14ac:dyDescent="0.3">
      <c r="L258" s="30">
        <v>42766</v>
      </c>
      <c r="M258" s="31">
        <v>186.00570892741999</v>
      </c>
      <c r="N258" s="32">
        <v>2.0131604921712176E-2</v>
      </c>
      <c r="O258" s="32">
        <v>2.4323568606414714E-2</v>
      </c>
      <c r="P258" s="32">
        <v>9.0664530473930638E-2</v>
      </c>
      <c r="Q258" s="23">
        <v>42750</v>
      </c>
      <c r="R258" s="24">
        <v>188.917999611532</v>
      </c>
      <c r="S258" s="28">
        <v>-1.2150526220356173E-2</v>
      </c>
      <c r="T258" s="34">
        <v>-1.3802541909714194E-2</v>
      </c>
      <c r="U258" s="34">
        <v>3.6194999048282384E-2</v>
      </c>
    </row>
    <row r="259" spans="12:21" x14ac:dyDescent="0.3">
      <c r="L259" s="30">
        <v>42794</v>
      </c>
      <c r="M259" s="31">
        <v>190.83994676592599</v>
      </c>
      <c r="N259" s="32">
        <v>2.5989728306631266E-2</v>
      </c>
      <c r="O259" s="32">
        <v>5.3128516164890449E-2</v>
      </c>
      <c r="P259" s="32">
        <v>0.11235770355999564</v>
      </c>
      <c r="Q259" s="23">
        <v>42781</v>
      </c>
      <c r="R259" s="24">
        <v>187.19229278609899</v>
      </c>
      <c r="S259" s="28">
        <v>-9.1346871604692792E-3</v>
      </c>
      <c r="T259" s="34">
        <v>-2.3344101019094454E-2</v>
      </c>
      <c r="U259" s="34">
        <v>2.8755644467958197E-2</v>
      </c>
    </row>
    <row r="260" spans="12:21" x14ac:dyDescent="0.3">
      <c r="L260" s="30">
        <v>42825</v>
      </c>
      <c r="M260" s="31">
        <v>194.23479292894399</v>
      </c>
      <c r="N260" s="32">
        <v>1.7788970394033488E-2</v>
      </c>
      <c r="O260" s="32">
        <v>6.526327705111945E-2</v>
      </c>
      <c r="P260" s="32">
        <v>0.13158421827769984</v>
      </c>
      <c r="Q260" s="23">
        <v>42809</v>
      </c>
      <c r="R260" s="24">
        <v>187.66961904938</v>
      </c>
      <c r="S260" s="28">
        <v>2.5499247654734436E-3</v>
      </c>
      <c r="T260" s="34">
        <v>-1.8678290032880129E-2</v>
      </c>
      <c r="U260" s="34">
        <v>3.2218311986514925E-2</v>
      </c>
    </row>
    <row r="261" spans="12:21" x14ac:dyDescent="0.3">
      <c r="L261" s="30">
        <v>42855</v>
      </c>
      <c r="M261" s="31">
        <v>196.29109661594501</v>
      </c>
      <c r="N261" s="32">
        <v>1.0586690757063533E-2</v>
      </c>
      <c r="O261" s="32">
        <v>5.529608606012415E-2</v>
      </c>
      <c r="P261" s="32">
        <v>0.15011124528039943</v>
      </c>
      <c r="Q261" s="23">
        <v>42840</v>
      </c>
      <c r="R261" s="24">
        <v>191.40605934075899</v>
      </c>
      <c r="S261" s="28">
        <v>1.9909670570577687E-2</v>
      </c>
      <c r="T261" s="34">
        <v>1.3170051209218547E-2</v>
      </c>
      <c r="U261" s="34">
        <v>5.99194814981725E-2</v>
      </c>
    </row>
    <row r="262" spans="12:21" x14ac:dyDescent="0.3">
      <c r="L262" s="30">
        <v>42886</v>
      </c>
      <c r="M262" s="31">
        <v>198.23886402258901</v>
      </c>
      <c r="N262" s="32">
        <v>9.9228515211513546E-3</v>
      </c>
      <c r="O262" s="32">
        <v>3.8770275207308247E-2</v>
      </c>
      <c r="P262" s="32">
        <v>0.15058794574180689</v>
      </c>
      <c r="Q262" s="23">
        <v>42870</v>
      </c>
      <c r="R262" s="24">
        <v>195.782827614388</v>
      </c>
      <c r="S262" s="28">
        <v>2.2866403961836257E-2</v>
      </c>
      <c r="T262" s="34">
        <v>4.5891498525023389E-2</v>
      </c>
      <c r="U262" s="34">
        <v>7.3879473986428135E-2</v>
      </c>
    </row>
    <row r="263" spans="12:21" x14ac:dyDescent="0.3">
      <c r="L263" s="30">
        <v>42916</v>
      </c>
      <c r="M263" s="31">
        <v>202.21797626286099</v>
      </c>
      <c r="N263" s="32">
        <v>2.0072311551475375E-2</v>
      </c>
      <c r="O263" s="32">
        <v>4.1100686512109297E-2</v>
      </c>
      <c r="P263" s="32">
        <v>0.1554636099885649</v>
      </c>
      <c r="Q263" s="23">
        <v>42901</v>
      </c>
      <c r="R263" s="24">
        <v>198.802002122202</v>
      </c>
      <c r="S263" s="28">
        <v>1.5421038426110201E-2</v>
      </c>
      <c r="T263" s="34">
        <v>5.9319047639206923E-2</v>
      </c>
      <c r="U263" s="34">
        <v>8.0033043962520312E-2</v>
      </c>
    </row>
    <row r="264" spans="12:21" x14ac:dyDescent="0.3">
      <c r="L264" s="30">
        <v>42947</v>
      </c>
      <c r="M264" s="31">
        <v>204.489068620061</v>
      </c>
      <c r="N264" s="32">
        <v>1.1230912301524842E-2</v>
      </c>
      <c r="O264" s="32">
        <v>4.1764359899398862E-2</v>
      </c>
      <c r="P264" s="32">
        <v>0.14170083137288558</v>
      </c>
      <c r="Q264" s="23">
        <v>42931</v>
      </c>
      <c r="R264" s="24">
        <v>198.29922553580801</v>
      </c>
      <c r="S264" s="28">
        <v>-2.5290318056502281E-3</v>
      </c>
      <c r="T264" s="34">
        <v>3.6013312320364754E-2</v>
      </c>
      <c r="U264" s="34">
        <v>5.8116034217407408E-2</v>
      </c>
    </row>
    <row r="265" spans="12:21" x14ac:dyDescent="0.3">
      <c r="L265" s="30">
        <v>42978</v>
      </c>
      <c r="M265" s="31">
        <v>204.70031865312899</v>
      </c>
      <c r="N265" s="32">
        <v>1.0330627181860397E-3</v>
      </c>
      <c r="O265" s="32">
        <v>3.2594288019142992E-2</v>
      </c>
      <c r="P265" s="32">
        <v>0.12958219856142539</v>
      </c>
      <c r="Q265" s="23">
        <v>42962</v>
      </c>
      <c r="R265" s="24">
        <v>197.972353834328</v>
      </c>
      <c r="S265" s="28">
        <v>-1.6483760871823794E-3</v>
      </c>
      <c r="T265" s="34">
        <v>1.1183443648349334E-2</v>
      </c>
      <c r="U265" s="34">
        <v>4.5877345773119416E-2</v>
      </c>
    </row>
    <row r="266" spans="12:21" x14ac:dyDescent="0.3">
      <c r="L266" s="30">
        <v>43008</v>
      </c>
      <c r="M266" s="31">
        <v>202.75320632262799</v>
      </c>
      <c r="N266" s="32">
        <v>-9.5120141644744471E-3</v>
      </c>
      <c r="O266" s="32">
        <v>2.6467976272854798E-3</v>
      </c>
      <c r="P266" s="32">
        <v>0.11073033442271751</v>
      </c>
      <c r="Q266" s="23">
        <v>42993</v>
      </c>
      <c r="R266" s="24">
        <v>198.296334694813</v>
      </c>
      <c r="S266" s="28">
        <v>1.6364954712622115E-3</v>
      </c>
      <c r="T266" s="34">
        <v>-2.5435731129014316E-3</v>
      </c>
      <c r="U266" s="34">
        <v>4.0423985672221274E-2</v>
      </c>
    </row>
    <row r="267" spans="12:21" x14ac:dyDescent="0.3">
      <c r="L267" s="30">
        <v>43039</v>
      </c>
      <c r="M267" s="31">
        <v>202.37579064658399</v>
      </c>
      <c r="N267" s="32">
        <v>-1.8614535517798014E-3</v>
      </c>
      <c r="O267" s="32">
        <v>-1.0334430039404485E-2</v>
      </c>
      <c r="P267" s="32">
        <v>0.11447273994983709</v>
      </c>
      <c r="Q267" s="23">
        <v>43023</v>
      </c>
      <c r="R267" s="24">
        <v>200.97411294069701</v>
      </c>
      <c r="S267" s="28">
        <v>1.3503922046795402E-2</v>
      </c>
      <c r="T267" s="34">
        <v>1.3489147008322488E-2</v>
      </c>
      <c r="U267" s="34">
        <v>4.9133273333510363E-2</v>
      </c>
    </row>
    <row r="268" spans="12:21" x14ac:dyDescent="0.3">
      <c r="L268" s="30">
        <v>43069</v>
      </c>
      <c r="M268" s="31">
        <v>204.17589615608699</v>
      </c>
      <c r="N268" s="32">
        <v>8.8948658520453527E-3</v>
      </c>
      <c r="O268" s="32">
        <v>-2.5619036672368534E-3</v>
      </c>
      <c r="P268" s="32">
        <v>0.12672143437156214</v>
      </c>
      <c r="Q268" s="23">
        <v>43054</v>
      </c>
      <c r="R268" s="24">
        <v>202.50199580054499</v>
      </c>
      <c r="S268" s="28">
        <v>7.6023863844534301E-3</v>
      </c>
      <c r="T268" s="34">
        <v>2.288017431973155E-2</v>
      </c>
      <c r="U268" s="34">
        <v>5.6532647847858941E-2</v>
      </c>
    </row>
    <row r="269" spans="12:21" x14ac:dyDescent="0.3">
      <c r="L269" s="30">
        <v>43100</v>
      </c>
      <c r="M269" s="31">
        <v>207.199864466989</v>
      </c>
      <c r="N269" s="32">
        <v>1.4810603836362013E-2</v>
      </c>
      <c r="O269" s="32">
        <v>2.1931382615401507E-2</v>
      </c>
      <c r="P269" s="32">
        <v>0.13636904747234624</v>
      </c>
      <c r="Q269" s="23">
        <v>43084</v>
      </c>
      <c r="R269" s="24">
        <v>202.48616859342701</v>
      </c>
      <c r="S269" s="28">
        <v>-7.8158277183493219E-5</v>
      </c>
      <c r="T269" s="34">
        <v>2.1129154530578509E-2</v>
      </c>
      <c r="U269" s="34">
        <v>5.8797232153537271E-2</v>
      </c>
    </row>
    <row r="270" spans="12:21" x14ac:dyDescent="0.3">
      <c r="L270" s="30">
        <v>43131</v>
      </c>
      <c r="M270" s="31">
        <v>209.251990014234</v>
      </c>
      <c r="N270" s="32">
        <v>9.9040873049023315E-3</v>
      </c>
      <c r="O270" s="32">
        <v>3.397738111698434E-2</v>
      </c>
      <c r="P270" s="32">
        <v>0.1249761699297347</v>
      </c>
      <c r="Q270" s="23">
        <v>43115</v>
      </c>
      <c r="R270" s="24">
        <v>201.25008794078201</v>
      </c>
      <c r="S270" s="28">
        <v>-6.1045189468073024E-3</v>
      </c>
      <c r="T270" s="34">
        <v>1.373186805240012E-3</v>
      </c>
      <c r="U270" s="34">
        <v>6.5277466173727428E-2</v>
      </c>
    </row>
    <row r="271" spans="12:21" x14ac:dyDescent="0.3">
      <c r="L271" s="30">
        <v>43159</v>
      </c>
      <c r="M271" s="31">
        <v>207.876570677004</v>
      </c>
      <c r="N271" s="32">
        <v>-6.5730287063766601E-3</v>
      </c>
      <c r="O271" s="32">
        <v>1.8124933405890165E-2</v>
      </c>
      <c r="P271" s="32">
        <v>8.9271791361240638E-2</v>
      </c>
      <c r="Q271" s="23">
        <v>43146</v>
      </c>
      <c r="R271" s="24">
        <v>202.37102116576699</v>
      </c>
      <c r="S271" s="28">
        <v>5.5698521002127688E-3</v>
      </c>
      <c r="T271" s="34">
        <v>-6.4678194533451805E-4</v>
      </c>
      <c r="U271" s="34">
        <v>8.108628915087035E-2</v>
      </c>
    </row>
    <row r="272" spans="12:21" x14ac:dyDescent="0.3">
      <c r="L272" s="30">
        <v>43190</v>
      </c>
      <c r="M272" s="31">
        <v>205.38678269882899</v>
      </c>
      <c r="N272" s="32">
        <v>-1.1977241928065152E-2</v>
      </c>
      <c r="O272" s="32">
        <v>-8.7504003577612011E-3</v>
      </c>
      <c r="P272" s="32">
        <v>5.7414995540807645E-2</v>
      </c>
      <c r="Q272" s="23">
        <v>43174</v>
      </c>
      <c r="R272" s="24">
        <v>205.38064640443901</v>
      </c>
      <c r="S272" s="28">
        <v>1.4871819202842973E-2</v>
      </c>
      <c r="T272" s="34">
        <v>1.4294693959190141E-2</v>
      </c>
      <c r="U272" s="34">
        <v>9.4373439050882579E-2</v>
      </c>
    </row>
    <row r="273" spans="12:21" x14ac:dyDescent="0.3">
      <c r="L273" s="30">
        <v>43220</v>
      </c>
      <c r="M273" s="31">
        <v>204.88418756326499</v>
      </c>
      <c r="N273" s="32">
        <v>-2.4470665977615047E-3</v>
      </c>
      <c r="O273" s="32">
        <v>-2.0873409379150498E-2</v>
      </c>
      <c r="P273" s="32">
        <v>4.3777283307621762E-2</v>
      </c>
      <c r="Q273" s="23">
        <v>43205</v>
      </c>
      <c r="R273" s="24">
        <v>208.48874106985801</v>
      </c>
      <c r="S273" s="28">
        <v>1.5133337633471466E-2</v>
      </c>
      <c r="T273" s="34">
        <v>3.5968447035938489E-2</v>
      </c>
      <c r="U273" s="34">
        <v>8.9248385280670917E-2</v>
      </c>
    </row>
    <row r="274" spans="12:21" x14ac:dyDescent="0.3">
      <c r="L274" s="30">
        <v>43251</v>
      </c>
      <c r="M274" s="31">
        <v>207.234064906295</v>
      </c>
      <c r="N274" s="32">
        <v>1.1469295756679099E-2</v>
      </c>
      <c r="O274" s="32">
        <v>-3.0908041662247587E-3</v>
      </c>
      <c r="P274" s="32">
        <v>4.5375567137435846E-2</v>
      </c>
      <c r="Q274" s="23">
        <v>43235</v>
      </c>
      <c r="R274" s="24">
        <v>207.91687161813201</v>
      </c>
      <c r="S274" s="28">
        <v>-2.7429272621219969E-3</v>
      </c>
      <c r="T274" s="34">
        <v>2.7404370548796519E-2</v>
      </c>
      <c r="U274" s="34">
        <v>6.1977059743171692E-2</v>
      </c>
    </row>
    <row r="275" spans="12:21" x14ac:dyDescent="0.3">
      <c r="L275" s="30">
        <v>43281</v>
      </c>
      <c r="M275" s="31">
        <v>212.01040055057399</v>
      </c>
      <c r="N275" s="32">
        <v>2.3048023723506672E-2</v>
      </c>
      <c r="O275" s="32">
        <v>3.2249484434729192E-2</v>
      </c>
      <c r="P275" s="32">
        <v>4.8425092905607592E-2</v>
      </c>
      <c r="Q275" s="23">
        <v>43266</v>
      </c>
      <c r="R275" s="24">
        <v>205.94475758974301</v>
      </c>
      <c r="S275" s="28">
        <v>-9.4851082215735572E-3</v>
      </c>
      <c r="T275" s="34">
        <v>2.7466618456013503E-3</v>
      </c>
      <c r="U275" s="34">
        <v>3.5928991616243522E-2</v>
      </c>
    </row>
    <row r="276" spans="12:21" x14ac:dyDescent="0.3">
      <c r="L276" s="30">
        <v>43312</v>
      </c>
      <c r="M276" s="31">
        <v>214.19724417380701</v>
      </c>
      <c r="N276" s="32">
        <v>1.0314794074035794E-2</v>
      </c>
      <c r="O276" s="32">
        <v>4.5455223857459925E-2</v>
      </c>
      <c r="P276" s="32">
        <v>4.7475278846243363E-2</v>
      </c>
      <c r="Q276" s="23">
        <v>43296</v>
      </c>
      <c r="R276" s="24">
        <v>205.401385531958</v>
      </c>
      <c r="S276" s="28">
        <v>-2.638435977416087E-3</v>
      </c>
      <c r="T276" s="34">
        <v>-1.4808260254521532E-2</v>
      </c>
      <c r="U276" s="34">
        <v>3.5815369308477285E-2</v>
      </c>
    </row>
    <row r="277" spans="12:21" x14ac:dyDescent="0.3">
      <c r="L277" s="30">
        <v>43343</v>
      </c>
      <c r="M277" s="31">
        <v>215.04959036524301</v>
      </c>
      <c r="N277" s="32">
        <v>3.9792584387516872E-3</v>
      </c>
      <c r="O277" s="32">
        <v>3.7713517140543162E-2</v>
      </c>
      <c r="P277" s="32">
        <v>5.055816121933443E-2</v>
      </c>
      <c r="Q277" s="23">
        <v>43327</v>
      </c>
      <c r="R277" s="24">
        <v>207.26450888403301</v>
      </c>
      <c r="S277" s="28">
        <v>9.0706464674024101E-3</v>
      </c>
      <c r="T277" s="34">
        <v>-3.137613263521799E-3</v>
      </c>
      <c r="U277" s="34">
        <v>4.6936629634060312E-2</v>
      </c>
    </row>
    <row r="278" spans="12:21" x14ac:dyDescent="0.3">
      <c r="L278" s="30">
        <v>43373</v>
      </c>
      <c r="M278" s="31">
        <v>213.68274853807199</v>
      </c>
      <c r="N278" s="32">
        <v>-6.3559378320580118E-3</v>
      </c>
      <c r="O278" s="32">
        <v>7.8880469220143912E-3</v>
      </c>
      <c r="P278" s="32">
        <v>5.3905644274017117E-2</v>
      </c>
      <c r="Q278" s="23">
        <v>43358</v>
      </c>
      <c r="R278" s="24">
        <v>209.34139090813801</v>
      </c>
      <c r="S278" s="28">
        <v>1.0020442164881516E-2</v>
      </c>
      <c r="T278" s="34">
        <v>1.6492934115668767E-2</v>
      </c>
      <c r="U278" s="34">
        <v>5.5699749722171399E-2</v>
      </c>
    </row>
    <row r="279" spans="12:21" x14ac:dyDescent="0.3">
      <c r="L279" s="30">
        <v>43404</v>
      </c>
      <c r="M279" s="31">
        <v>214.220326780916</v>
      </c>
      <c r="N279" s="32">
        <v>2.5157774622512896E-3</v>
      </c>
      <c r="O279" s="32">
        <v>1.0776332439776937E-4</v>
      </c>
      <c r="P279" s="32">
        <v>5.8527435996613475E-2</v>
      </c>
      <c r="Q279" s="23">
        <v>43388</v>
      </c>
      <c r="R279" s="24">
        <v>209.194744898209</v>
      </c>
      <c r="S279" s="28">
        <v>-7.005113001917751E-4</v>
      </c>
      <c r="T279" s="34">
        <v>1.8468032026301984E-2</v>
      </c>
      <c r="U279" s="34">
        <v>4.0903934527815045E-2</v>
      </c>
    </row>
    <row r="280" spans="12:21" x14ac:dyDescent="0.3">
      <c r="L280" s="30">
        <v>43434</v>
      </c>
      <c r="M280" s="31">
        <v>215.73238883751199</v>
      </c>
      <c r="N280" s="32">
        <v>7.0584434227960458E-3</v>
      </c>
      <c r="O280" s="32">
        <v>3.175074507741682E-3</v>
      </c>
      <c r="P280" s="32">
        <v>5.6600670789221708E-2</v>
      </c>
      <c r="Q280" s="23">
        <v>43419</v>
      </c>
      <c r="R280" s="24">
        <v>208.56492481728199</v>
      </c>
      <c r="S280" s="28">
        <v>-3.0106878699723838E-3</v>
      </c>
      <c r="T280" s="34">
        <v>6.2741852922663099E-3</v>
      </c>
      <c r="U280" s="34">
        <v>2.9940095122364729E-2</v>
      </c>
    </row>
    <row r="281" spans="12:21" x14ac:dyDescent="0.3">
      <c r="L281" s="30">
        <v>43465</v>
      </c>
      <c r="M281" s="31">
        <v>217.94816218380299</v>
      </c>
      <c r="N281" s="32">
        <v>1.027093501458376E-2</v>
      </c>
      <c r="O281" s="32">
        <v>1.9961431958888554E-2</v>
      </c>
      <c r="P281" s="32">
        <v>5.1874057661492445E-2</v>
      </c>
      <c r="Q281" s="23">
        <v>43449</v>
      </c>
      <c r="R281" s="24">
        <v>208.228726816631</v>
      </c>
      <c r="S281" s="28">
        <v>-1.6119584870060155E-3</v>
      </c>
      <c r="T281" s="34">
        <v>-5.3150697369507283E-3</v>
      </c>
      <c r="U281" s="34">
        <v>2.8360249310334318E-2</v>
      </c>
    </row>
    <row r="282" spans="12:21" x14ac:dyDescent="0.3">
      <c r="L282" s="30">
        <v>43496</v>
      </c>
      <c r="M282" s="31">
        <v>219.41835300000901</v>
      </c>
      <c r="N282" s="32">
        <v>6.7455985931468287E-3</v>
      </c>
      <c r="O282" s="32">
        <v>2.4264859909438163E-2</v>
      </c>
      <c r="P282" s="32">
        <v>4.8584307298981777E-2</v>
      </c>
      <c r="Q282" s="23">
        <v>43480</v>
      </c>
      <c r="R282" s="24">
        <v>209.756157752165</v>
      </c>
      <c r="S282" s="28">
        <v>7.3353516533722907E-3</v>
      </c>
      <c r="T282" s="34">
        <v>2.6836852628835395E-3</v>
      </c>
      <c r="U282" s="34">
        <v>4.2266166929009863E-2</v>
      </c>
    </row>
    <row r="283" spans="12:21" x14ac:dyDescent="0.3">
      <c r="L283" s="30">
        <v>43524</v>
      </c>
      <c r="M283" s="31">
        <v>219.65784946321901</v>
      </c>
      <c r="N283" s="32">
        <v>1.0915060656297992E-3</v>
      </c>
      <c r="O283" s="32">
        <v>1.8195972551268813E-2</v>
      </c>
      <c r="P283" s="32">
        <v>5.6674394559455221E-2</v>
      </c>
      <c r="Q283" s="23">
        <v>43511</v>
      </c>
      <c r="R283" s="24">
        <v>211.50921414955101</v>
      </c>
      <c r="S283" s="28">
        <v>8.3575920543763615E-3</v>
      </c>
      <c r="T283" s="34">
        <v>1.4116895901112869E-2</v>
      </c>
      <c r="U283" s="34">
        <v>4.5155640027623845E-2</v>
      </c>
    </row>
    <row r="284" spans="12:21" x14ac:dyDescent="0.3">
      <c r="L284" s="30">
        <v>43555</v>
      </c>
      <c r="M284" s="31">
        <v>220.01064177243001</v>
      </c>
      <c r="N284" s="32">
        <v>1.6060992587931811E-3</v>
      </c>
      <c r="O284" s="32">
        <v>9.463165772821025E-3</v>
      </c>
      <c r="P284" s="32">
        <v>7.1201558744142135E-2</v>
      </c>
      <c r="Q284" s="23">
        <v>43539</v>
      </c>
      <c r="R284" s="24">
        <v>213.32753653182701</v>
      </c>
      <c r="S284" s="28">
        <v>8.5968944170455863E-3</v>
      </c>
      <c r="T284" s="34">
        <v>2.4486581621786074E-2</v>
      </c>
      <c r="U284" s="34">
        <v>3.8693471203410601E-2</v>
      </c>
    </row>
    <row r="285" spans="12:21" x14ac:dyDescent="0.3">
      <c r="L285" s="30">
        <v>43585</v>
      </c>
      <c r="M285" s="31">
        <v>220.26777515099599</v>
      </c>
      <c r="N285" s="32">
        <v>1.1687315508672746E-3</v>
      </c>
      <c r="O285" s="32">
        <v>3.8712447676925166E-3</v>
      </c>
      <c r="P285" s="32">
        <v>7.5084308704793434E-2</v>
      </c>
      <c r="Q285" s="23">
        <v>43570</v>
      </c>
      <c r="R285" s="24">
        <v>215.89609794711799</v>
      </c>
      <c r="S285" s="28">
        <v>1.2040458803628251E-2</v>
      </c>
      <c r="T285" s="34">
        <v>2.9271799506394247E-2</v>
      </c>
      <c r="U285" s="34">
        <v>3.5528810041488113E-2</v>
      </c>
    </row>
    <row r="286" spans="12:21" x14ac:dyDescent="0.3">
      <c r="L286" s="30">
        <v>43616</v>
      </c>
      <c r="M286" s="31">
        <v>221.367935578774</v>
      </c>
      <c r="N286" s="32">
        <v>4.994649930176287E-3</v>
      </c>
      <c r="O286" s="32">
        <v>7.785226522675881E-3</v>
      </c>
      <c r="P286" s="32">
        <v>6.820244866050329E-2</v>
      </c>
      <c r="Q286" s="23">
        <v>43600</v>
      </c>
      <c r="R286" s="24">
        <v>218.70098068344501</v>
      </c>
      <c r="S286" s="28">
        <v>1.2991817652091342E-2</v>
      </c>
      <c r="T286" s="34">
        <v>3.4002142945928293E-2</v>
      </c>
      <c r="U286" s="34">
        <v>5.1867407302662372E-2</v>
      </c>
    </row>
    <row r="287" spans="12:21" x14ac:dyDescent="0.3">
      <c r="L287" s="30">
        <v>43646</v>
      </c>
      <c r="M287" s="31">
        <v>222.665965692095</v>
      </c>
      <c r="N287" s="32">
        <v>5.8636771848969982E-3</v>
      </c>
      <c r="O287" s="32">
        <v>1.2069070378929903E-2</v>
      </c>
      <c r="P287" s="32">
        <v>5.0259634026676769E-2</v>
      </c>
      <c r="Q287" s="23">
        <v>43631</v>
      </c>
      <c r="R287" s="24">
        <v>221.59593870556901</v>
      </c>
      <c r="S287" s="28">
        <v>1.3237060085771857E-2</v>
      </c>
      <c r="T287" s="34">
        <v>3.8759188373735487E-2</v>
      </c>
      <c r="U287" s="34">
        <v>7.5996987245503522E-2</v>
      </c>
    </row>
    <row r="288" spans="12:21" x14ac:dyDescent="0.3">
      <c r="L288" s="30">
        <v>43677</v>
      </c>
      <c r="M288" s="31">
        <v>224.216107951466</v>
      </c>
      <c r="N288" s="32">
        <v>6.9617386498777023E-3</v>
      </c>
      <c r="O288" s="32">
        <v>1.7925149503886351E-2</v>
      </c>
      <c r="P288" s="32">
        <v>4.677400877076332E-2</v>
      </c>
      <c r="Q288" s="23">
        <v>43661</v>
      </c>
      <c r="R288" s="24">
        <v>222.52130703647001</v>
      </c>
      <c r="S288" s="28">
        <v>4.1759264014784581E-3</v>
      </c>
      <c r="T288" s="34">
        <v>3.0687025621809916E-2</v>
      </c>
      <c r="U288" s="34">
        <v>8.3348617440793138E-2</v>
      </c>
    </row>
    <row r="289" spans="12:21" x14ac:dyDescent="0.3">
      <c r="L289" s="30">
        <v>43708</v>
      </c>
      <c r="M289" s="31">
        <v>225.80311055936801</v>
      </c>
      <c r="N289" s="32">
        <v>7.0780044413469856E-3</v>
      </c>
      <c r="O289" s="32">
        <v>2.0035308948417097E-2</v>
      </c>
      <c r="P289" s="32">
        <v>5.0004839236666765E-2</v>
      </c>
      <c r="Q289" s="23">
        <v>43692</v>
      </c>
      <c r="R289" s="24">
        <v>222.59669953943899</v>
      </c>
      <c r="S289" s="28">
        <v>3.3881026483739696E-4</v>
      </c>
      <c r="T289" s="34">
        <v>1.781299216775234E-2</v>
      </c>
      <c r="U289" s="34">
        <v>7.3974028346476484E-2</v>
      </c>
    </row>
    <row r="290" spans="12:21" x14ac:dyDescent="0.3">
      <c r="L290" s="30">
        <v>43738</v>
      </c>
      <c r="M290" s="31">
        <v>226.423112802247</v>
      </c>
      <c r="N290" s="32">
        <v>2.7457648450595062E-3</v>
      </c>
      <c r="O290" s="32">
        <v>1.687346828453995E-2</v>
      </c>
      <c r="P290" s="32">
        <v>5.9622802268031627E-2</v>
      </c>
      <c r="Q290" s="23">
        <v>43723</v>
      </c>
      <c r="R290" s="24">
        <v>222.17494359936001</v>
      </c>
      <c r="S290" s="28">
        <v>-1.8947088656373623E-3</v>
      </c>
      <c r="T290" s="34">
        <v>2.6128858550982237E-3</v>
      </c>
      <c r="U290" s="34">
        <v>6.130442066687869E-2</v>
      </c>
    </row>
    <row r="291" spans="12:21" x14ac:dyDescent="0.3">
      <c r="L291" s="30">
        <v>43769</v>
      </c>
      <c r="M291" s="31">
        <v>226.07999709077501</v>
      </c>
      <c r="N291" s="32">
        <v>-1.5153740588826903E-3</v>
      </c>
      <c r="O291" s="32">
        <v>8.3129136275634785E-3</v>
      </c>
      <c r="P291" s="32">
        <v>5.5362021373386971E-2</v>
      </c>
      <c r="Q291" s="23">
        <v>43753</v>
      </c>
      <c r="R291" s="24">
        <v>221.303481677268</v>
      </c>
      <c r="S291" s="28">
        <v>-3.9224131577297872E-3</v>
      </c>
      <c r="T291" s="34">
        <v>-5.4728483102178815E-3</v>
      </c>
      <c r="U291" s="34">
        <v>5.7882604961950301E-2</v>
      </c>
    </row>
    <row r="292" spans="12:21" x14ac:dyDescent="0.3">
      <c r="L292" s="30">
        <v>43799</v>
      </c>
      <c r="M292" s="31">
        <v>225.467849123561</v>
      </c>
      <c r="N292" s="32">
        <v>-2.7076608947771419E-3</v>
      </c>
      <c r="O292" s="32">
        <v>-1.484751184235189E-3</v>
      </c>
      <c r="P292" s="32">
        <v>4.5127485671063061E-2</v>
      </c>
      <c r="Q292" s="23">
        <v>43784</v>
      </c>
      <c r="R292" s="24">
        <v>221.13001680612001</v>
      </c>
      <c r="S292" s="28">
        <v>-7.8383254449176931E-4</v>
      </c>
      <c r="T292" s="34">
        <v>-6.5889689126280571E-3</v>
      </c>
      <c r="U292" s="34">
        <v>6.0245470324628903E-2</v>
      </c>
    </row>
    <row r="293" spans="12:21" x14ac:dyDescent="0.3">
      <c r="L293" s="30">
        <v>43830</v>
      </c>
      <c r="M293" s="31">
        <v>226.446000206778</v>
      </c>
      <c r="N293" s="32">
        <v>4.3383173566398092E-3</v>
      </c>
      <c r="O293" s="32">
        <v>1.0108245685591655E-4</v>
      </c>
      <c r="P293" s="32">
        <v>3.899017976489505E-2</v>
      </c>
      <c r="Q293" s="23">
        <v>43814</v>
      </c>
      <c r="R293" s="24">
        <v>221.642949938463</v>
      </c>
      <c r="S293" s="28">
        <v>2.3195997529033008E-3</v>
      </c>
      <c r="T293" s="34">
        <v>-2.3944809089557761E-3</v>
      </c>
      <c r="U293" s="34">
        <v>6.4420617303417194E-2</v>
      </c>
    </row>
    <row r="294" spans="12:21" x14ac:dyDescent="0.3">
      <c r="L294" s="30">
        <v>43861</v>
      </c>
      <c r="M294" s="31">
        <v>228.89529674593501</v>
      </c>
      <c r="N294" s="32">
        <v>1.081624995328001E-2</v>
      </c>
      <c r="O294" s="32">
        <v>1.2452670255606924E-2</v>
      </c>
      <c r="P294" s="32">
        <v>4.3191208102476342E-2</v>
      </c>
      <c r="Q294" s="23">
        <v>43845</v>
      </c>
      <c r="R294" s="24">
        <v>222.98251114926799</v>
      </c>
      <c r="S294" s="28">
        <v>6.0437799225145916E-3</v>
      </c>
      <c r="T294" s="34">
        <v>7.5869998035031916E-3</v>
      </c>
      <c r="U294" s="34">
        <v>6.3055852752272656E-2</v>
      </c>
    </row>
    <row r="295" spans="12:21" x14ac:dyDescent="0.3">
      <c r="L295" s="30">
        <v>43890</v>
      </c>
      <c r="M295" s="31">
        <v>232.33109456960099</v>
      </c>
      <c r="N295" s="32">
        <v>1.5010346968725941E-2</v>
      </c>
      <c r="O295" s="32">
        <v>3.0440018267432922E-2</v>
      </c>
      <c r="P295" s="32">
        <v>5.769538915796435E-2</v>
      </c>
      <c r="Q295" s="23">
        <v>43876</v>
      </c>
      <c r="R295" s="24">
        <v>224.02962295781899</v>
      </c>
      <c r="S295" s="28">
        <v>4.6959369286592167E-3</v>
      </c>
      <c r="T295" s="34">
        <v>1.3112675491004255E-2</v>
      </c>
      <c r="U295" s="34">
        <v>5.9195571496073018E-2</v>
      </c>
    </row>
    <row r="296" spans="12:21" x14ac:dyDescent="0.3">
      <c r="L296" s="30">
        <v>43921</v>
      </c>
      <c r="M296" s="31">
        <v>233.42183622920501</v>
      </c>
      <c r="N296" s="32">
        <v>4.6947726115811328E-3</v>
      </c>
      <c r="O296" s="32">
        <v>3.0805737421094159E-2</v>
      </c>
      <c r="P296" s="32">
        <v>6.0957026208973142E-2</v>
      </c>
      <c r="Q296" s="23">
        <v>43905</v>
      </c>
      <c r="R296" s="24">
        <v>224.61031331919801</v>
      </c>
      <c r="S296" s="28">
        <v>2.5920249014941277E-3</v>
      </c>
      <c r="T296" s="34">
        <v>1.3388034140309202E-2</v>
      </c>
      <c r="U296" s="34">
        <v>5.2889453329845626E-2</v>
      </c>
    </row>
    <row r="297" spans="12:21" x14ac:dyDescent="0.3">
      <c r="L297" s="30">
        <v>43951</v>
      </c>
      <c r="M297" s="31">
        <v>232.62171010408699</v>
      </c>
      <c r="N297" s="32">
        <v>-3.4278118022015303E-3</v>
      </c>
      <c r="O297" s="32">
        <v>1.627999094401722E-2</v>
      </c>
      <c r="P297" s="32">
        <v>5.6085984182762338E-2</v>
      </c>
      <c r="Q297" s="23">
        <v>43936</v>
      </c>
      <c r="R297" s="24">
        <v>225.40807455736299</v>
      </c>
      <c r="S297" s="28">
        <v>3.5517569357168544E-3</v>
      </c>
      <c r="T297" s="34">
        <v>1.0877819052236282E-2</v>
      </c>
      <c r="U297" s="34">
        <v>4.4058121942411876E-2</v>
      </c>
    </row>
    <row r="298" spans="12:21" x14ac:dyDescent="0.3">
      <c r="L298" s="30">
        <v>43982</v>
      </c>
      <c r="M298" s="31">
        <v>229.53719465093599</v>
      </c>
      <c r="N298" s="32">
        <v>-1.3259791838736046E-2</v>
      </c>
      <c r="O298" s="32">
        <v>-1.2025510075785451E-2</v>
      </c>
      <c r="P298" s="32">
        <v>3.6903533706465597E-2</v>
      </c>
      <c r="Q298" s="23">
        <v>43966</v>
      </c>
      <c r="R298" s="24">
        <v>223.998752160988</v>
      </c>
      <c r="S298" s="28">
        <v>-6.2523154911042766E-3</v>
      </c>
      <c r="T298" s="34">
        <v>-1.3779783415868163E-4</v>
      </c>
      <c r="U298" s="34">
        <v>2.4223812170331094E-2</v>
      </c>
    </row>
    <row r="299" spans="12:21" x14ac:dyDescent="0.3">
      <c r="L299" s="30">
        <v>44012</v>
      </c>
      <c r="M299" s="35">
        <v>228.69904921609299</v>
      </c>
      <c r="N299" s="36">
        <v>-3.6514580398073759E-3</v>
      </c>
      <c r="O299" s="36">
        <v>-2.0232841491635623E-2</v>
      </c>
      <c r="P299" s="36">
        <v>2.7094771781784655E-2</v>
      </c>
      <c r="Q299" s="23">
        <v>43997</v>
      </c>
      <c r="R299" s="24">
        <v>222.39738912285799</v>
      </c>
      <c r="S299" s="28">
        <v>-7.1489819594133808E-3</v>
      </c>
      <c r="T299" s="34">
        <v>-9.8522822199851312E-3</v>
      </c>
      <c r="U299" s="34">
        <v>3.6167197917551519E-3</v>
      </c>
    </row>
    <row r="300" spans="12:21" x14ac:dyDescent="0.3">
      <c r="L300" s="30">
        <v>44043</v>
      </c>
      <c r="M300" s="31">
        <v>228.24292234025401</v>
      </c>
      <c r="N300" s="32">
        <v>-1.9944415046867503E-3</v>
      </c>
      <c r="O300" s="32">
        <v>-1.8823641877078745E-2</v>
      </c>
      <c r="P300" s="32">
        <v>1.7959523183141091E-2</v>
      </c>
      <c r="Q300" s="23">
        <v>44027</v>
      </c>
      <c r="R300" s="24">
        <v>220.95758351157801</v>
      </c>
      <c r="S300" s="28">
        <v>-6.4740220960264327E-3</v>
      </c>
      <c r="T300" s="34">
        <v>-1.9744150933920568E-2</v>
      </c>
      <c r="U300" s="34">
        <v>-7.0272979505540123E-3</v>
      </c>
    </row>
    <row r="301" spans="12:21" x14ac:dyDescent="0.3">
      <c r="L301" s="30">
        <v>44074</v>
      </c>
      <c r="M301" s="31">
        <v>230.83339107181899</v>
      </c>
      <c r="N301" s="32">
        <v>1.1349612531262876E-2</v>
      </c>
      <c r="O301" s="32">
        <v>5.6469994889245534E-3</v>
      </c>
      <c r="P301" s="32">
        <v>2.2277286171965338E-2</v>
      </c>
      <c r="Q301" s="23">
        <v>44058</v>
      </c>
      <c r="R301" s="24">
        <v>222.948215587894</v>
      </c>
      <c r="S301" s="28">
        <v>9.0091140782759815E-3</v>
      </c>
      <c r="T301" s="34">
        <v>-4.6899215417904871E-3</v>
      </c>
      <c r="U301" s="34">
        <v>1.5791610979960513E-3</v>
      </c>
    </row>
    <row r="302" spans="12:21" x14ac:dyDescent="0.3">
      <c r="L302" s="30">
        <v>44104</v>
      </c>
      <c r="M302" s="31">
        <v>233.825991619452</v>
      </c>
      <c r="N302" s="32">
        <v>1.2964331259605055E-2</v>
      </c>
      <c r="O302" s="32">
        <v>2.2417856221669918E-2</v>
      </c>
      <c r="P302" s="32">
        <v>3.269489022381955E-2</v>
      </c>
      <c r="Q302" s="23">
        <v>44089</v>
      </c>
      <c r="R302" s="24">
        <v>226.17438172547</v>
      </c>
      <c r="S302" s="28">
        <v>1.4470473015757879E-2</v>
      </c>
      <c r="T302" s="34">
        <v>1.6983079781235588E-2</v>
      </c>
      <c r="U302" s="34">
        <v>1.8001301412827297E-2</v>
      </c>
    </row>
    <row r="303" spans="12:21" x14ac:dyDescent="0.3">
      <c r="L303" s="30">
        <v>44135</v>
      </c>
      <c r="M303" s="31">
        <v>239.715270106823</v>
      </c>
      <c r="N303" s="32">
        <v>2.5186586172831094E-2</v>
      </c>
      <c r="O303" s="32">
        <v>5.0263761298440457E-2</v>
      </c>
      <c r="P303" s="32">
        <v>6.0311717938377418E-2</v>
      </c>
      <c r="Q303" s="23">
        <v>44119</v>
      </c>
      <c r="R303" s="24">
        <v>230.66492021274101</v>
      </c>
      <c r="S303" s="28">
        <v>1.9854319720089331E-2</v>
      </c>
      <c r="T303" s="34">
        <v>4.393303251641667E-2</v>
      </c>
      <c r="U303" s="34">
        <v>4.2301361300429052E-2</v>
      </c>
    </row>
    <row r="304" spans="12:21" x14ac:dyDescent="0.3">
      <c r="L304" s="30">
        <v>44165</v>
      </c>
      <c r="M304" s="31">
        <v>243.49719212942901</v>
      </c>
      <c r="N304" s="32">
        <v>1.5776725533257485E-2</v>
      </c>
      <c r="O304" s="32">
        <v>5.4861218296056391E-2</v>
      </c>
      <c r="P304" s="32">
        <v>7.9964141565867175E-2</v>
      </c>
      <c r="Q304" s="23">
        <v>44150</v>
      </c>
      <c r="R304" s="24">
        <v>234.72653076868701</v>
      </c>
      <c r="S304" s="28">
        <v>1.7608271566391664E-2</v>
      </c>
      <c r="T304" s="34">
        <v>5.28298248529806E-2</v>
      </c>
      <c r="U304" s="34">
        <v>6.1486514399752501E-2</v>
      </c>
    </row>
    <row r="305" spans="12:21" x14ac:dyDescent="0.3">
      <c r="L305" s="30">
        <v>44196</v>
      </c>
      <c r="M305" s="31">
        <v>245.700503075043</v>
      </c>
      <c r="N305" s="32">
        <v>9.0486092523105466E-3</v>
      </c>
      <c r="O305" s="32">
        <v>5.0783539389053889E-2</v>
      </c>
      <c r="P305" s="32">
        <v>8.5029114449726828E-2</v>
      </c>
      <c r="Q305" s="23">
        <v>44180</v>
      </c>
      <c r="R305" s="24">
        <v>236.376373223766</v>
      </c>
      <c r="S305" s="28">
        <v>7.0287855815702738E-3</v>
      </c>
      <c r="T305" s="34">
        <v>4.5106750908151749E-2</v>
      </c>
      <c r="U305" s="34">
        <v>6.6473683414670193E-2</v>
      </c>
    </row>
    <row r="306" spans="12:21" x14ac:dyDescent="0.3">
      <c r="L306" s="30">
        <v>44227</v>
      </c>
      <c r="M306" s="31">
        <v>244.36448324149899</v>
      </c>
      <c r="N306" s="32">
        <v>-5.4375950265594941E-3</v>
      </c>
      <c r="O306" s="32">
        <v>1.9394730809614957E-2</v>
      </c>
      <c r="P306" s="32">
        <v>6.7581932505734965E-2</v>
      </c>
      <c r="Q306" s="23">
        <v>44211</v>
      </c>
      <c r="R306" s="24">
        <v>236.22194699651899</v>
      </c>
      <c r="S306" s="28">
        <v>-6.5330652611716999E-4</v>
      </c>
      <c r="T306" s="34">
        <v>2.4091338980599009E-2</v>
      </c>
      <c r="U306" s="34">
        <v>5.9374323927979811E-2</v>
      </c>
    </row>
    <row r="307" spans="12:21" x14ac:dyDescent="0.3">
      <c r="L307" s="30">
        <v>44255</v>
      </c>
      <c r="M307" s="31">
        <v>243.89433716444901</v>
      </c>
      <c r="N307" s="32">
        <v>-1.9239542130405907E-3</v>
      </c>
      <c r="O307" s="32">
        <v>1.6310045776992688E-3</v>
      </c>
      <c r="P307" s="32">
        <v>4.977053379905616E-2</v>
      </c>
      <c r="Q307" s="23">
        <v>44242</v>
      </c>
      <c r="R307" s="24">
        <v>234.54775481797401</v>
      </c>
      <c r="S307" s="28">
        <v>-7.087369314459413E-3</v>
      </c>
      <c r="T307" s="34">
        <v>-7.6163504026383055E-4</v>
      </c>
      <c r="U307" s="34">
        <v>4.6949736919993823E-2</v>
      </c>
    </row>
    <row r="308" spans="12:21" x14ac:dyDescent="0.3">
      <c r="L308" s="30">
        <v>44286</v>
      </c>
      <c r="M308" s="31">
        <v>245.177730888323</v>
      </c>
      <c r="N308" s="32">
        <v>5.2620890619885508E-3</v>
      </c>
      <c r="O308" s="32">
        <v>-2.1276805711721858E-3</v>
      </c>
      <c r="P308" s="32">
        <v>5.0363302975538593E-2</v>
      </c>
      <c r="Q308" s="23">
        <v>44270</v>
      </c>
      <c r="R308" s="24">
        <v>236.666773283678</v>
      </c>
      <c r="S308" s="28">
        <v>9.0344862492863776E-3</v>
      </c>
      <c r="T308" s="34">
        <v>1.2285494355948057E-3</v>
      </c>
      <c r="U308" s="34">
        <v>5.3677232297638655E-2</v>
      </c>
    </row>
    <row r="309" spans="12:21" x14ac:dyDescent="0.3">
      <c r="L309" s="30">
        <v>44316</v>
      </c>
      <c r="M309" s="31">
        <v>249.46066613741999</v>
      </c>
      <c r="N309" s="32">
        <v>1.7468696009132367E-2</v>
      </c>
      <c r="O309" s="32">
        <v>2.0854842849173716E-2</v>
      </c>
      <c r="P309" s="32">
        <v>7.2387723509548474E-2</v>
      </c>
      <c r="Q309" s="23">
        <v>44301</v>
      </c>
      <c r="R309" s="24">
        <v>239.02853215678499</v>
      </c>
      <c r="S309" s="28">
        <v>9.9792583485138753E-3</v>
      </c>
      <c r="T309" s="34">
        <v>1.1881136346350463E-2</v>
      </c>
      <c r="U309" s="34">
        <v>6.0425775013466909E-2</v>
      </c>
    </row>
    <row r="310" spans="12:21" x14ac:dyDescent="0.3">
      <c r="L310" s="30">
        <v>44347</v>
      </c>
      <c r="M310" s="31">
        <v>253.49049482404899</v>
      </c>
      <c r="N310" s="32">
        <v>1.6154164698690909E-2</v>
      </c>
      <c r="O310" s="32">
        <v>3.934555337022716E-2</v>
      </c>
      <c r="P310" s="32">
        <v>0.10435476572561364</v>
      </c>
      <c r="Q310" s="23">
        <v>44331</v>
      </c>
      <c r="R310" s="24">
        <v>242.96325670298501</v>
      </c>
      <c r="S310" s="28">
        <v>1.6461317444810941E-2</v>
      </c>
      <c r="T310" s="34">
        <v>3.5879694911349791E-2</v>
      </c>
      <c r="U310" s="34">
        <v>8.4663438340795816E-2</v>
      </c>
    </row>
    <row r="311" spans="12:21" x14ac:dyDescent="0.3">
      <c r="L311" s="30">
        <v>44377</v>
      </c>
      <c r="M311" s="31">
        <v>258.25854703514699</v>
      </c>
      <c r="N311" s="32">
        <v>1.8809589741846322E-2</v>
      </c>
      <c r="O311" s="32">
        <v>5.3352382777301255E-2</v>
      </c>
      <c r="P311" s="32">
        <v>0.12925063711622098</v>
      </c>
      <c r="Q311" s="23">
        <v>44362</v>
      </c>
      <c r="R311" s="24">
        <v>247.23736623916801</v>
      </c>
      <c r="S311" s="28">
        <v>1.7591588103414324E-2</v>
      </c>
      <c r="T311" s="34">
        <v>4.4664457155629833E-2</v>
      </c>
      <c r="U311" s="34">
        <v>0.11169185580046448</v>
      </c>
    </row>
    <row r="312" spans="12:21" x14ac:dyDescent="0.3">
      <c r="L312" s="30">
        <v>44408</v>
      </c>
      <c r="M312" s="31">
        <v>261.54904485187802</v>
      </c>
      <c r="N312" s="32">
        <v>1.2741099392475252E-2</v>
      </c>
      <c r="O312" s="32">
        <v>4.8458055138034917E-2</v>
      </c>
      <c r="P312" s="32">
        <v>0.14592401012975453</v>
      </c>
      <c r="Q312" s="23">
        <v>44392</v>
      </c>
      <c r="R312" s="24">
        <v>254.12466988201999</v>
      </c>
      <c r="S312" s="28">
        <v>2.7857049877280549E-2</v>
      </c>
      <c r="T312" s="34">
        <v>6.3156216494410167E-2</v>
      </c>
      <c r="U312" s="34">
        <v>0.15010612373349042</v>
      </c>
    </row>
    <row r="313" spans="12:21" x14ac:dyDescent="0.3">
      <c r="L313" s="30">
        <v>44439</v>
      </c>
      <c r="M313" s="31">
        <v>266.01822814165098</v>
      </c>
      <c r="N313" s="32">
        <v>1.7087362304473164E-2</v>
      </c>
      <c r="O313" s="32">
        <v>4.9420919416712783E-2</v>
      </c>
      <c r="P313" s="32">
        <v>0.15242524881889796</v>
      </c>
      <c r="Q313" s="23">
        <v>44423</v>
      </c>
      <c r="R313" s="24">
        <v>262.032732215409</v>
      </c>
      <c r="S313" s="28">
        <v>3.1118829734477993E-2</v>
      </c>
      <c r="T313" s="34">
        <v>7.8487075664020356E-2</v>
      </c>
      <c r="U313" s="34">
        <v>0.17530760012791635</v>
      </c>
    </row>
    <row r="314" spans="12:21" x14ac:dyDescent="0.3">
      <c r="L314" s="30">
        <v>44469</v>
      </c>
      <c r="M314" s="31">
        <v>267.67097184464598</v>
      </c>
      <c r="N314" s="32">
        <v>6.2128964414984722E-3</v>
      </c>
      <c r="O314" s="32">
        <v>3.6445743684208276E-2</v>
      </c>
      <c r="P314" s="32">
        <v>0.14474430319224796</v>
      </c>
      <c r="Q314" s="23">
        <v>44454</v>
      </c>
      <c r="R314" s="24">
        <v>267.849188655528</v>
      </c>
      <c r="S314" s="28">
        <v>2.2197442246785659E-2</v>
      </c>
      <c r="T314" s="34">
        <v>8.3368556824136686E-2</v>
      </c>
      <c r="U314" s="34">
        <v>0.18425962574595567</v>
      </c>
    </row>
    <row r="315" spans="12:21" x14ac:dyDescent="0.3">
      <c r="L315" s="30">
        <v>44500</v>
      </c>
      <c r="M315" s="31">
        <v>273.66437907660003</v>
      </c>
      <c r="N315" s="32">
        <v>2.2390949570103569E-2</v>
      </c>
      <c r="O315" s="32">
        <v>4.6321462315349837E-2</v>
      </c>
      <c r="P315" s="32">
        <v>0.14162263820176535</v>
      </c>
      <c r="Q315" s="23">
        <v>44484</v>
      </c>
      <c r="R315" s="24">
        <v>272.58195771009298</v>
      </c>
      <c r="S315" s="28">
        <v>1.7669529179166643E-2</v>
      </c>
      <c r="T315" s="34">
        <v>7.2630838385907115E-2</v>
      </c>
      <c r="U315" s="34">
        <v>0.18172263670909339</v>
      </c>
    </row>
    <row r="316" spans="12:21" x14ac:dyDescent="0.3">
      <c r="L316" s="30">
        <v>44530</v>
      </c>
      <c r="M316" s="31">
        <v>277.824736493545</v>
      </c>
      <c r="N316" s="32">
        <v>1.5202407529189221E-2</v>
      </c>
      <c r="O316" s="32">
        <v>4.4382328362879031E-2</v>
      </c>
      <c r="P316" s="32">
        <v>0.14097716718585174</v>
      </c>
      <c r="Q316" s="23">
        <v>44515</v>
      </c>
      <c r="R316" s="24">
        <v>278.397019514372</v>
      </c>
      <c r="S316" s="28">
        <v>2.1333260106905838E-2</v>
      </c>
      <c r="T316" s="34">
        <v>6.2451309653598575E-2</v>
      </c>
      <c r="U316" s="34">
        <v>0.18604837127985507</v>
      </c>
    </row>
    <row r="317" spans="12:21" x14ac:dyDescent="0.3">
      <c r="L317" s="30">
        <v>44561</v>
      </c>
      <c r="M317" s="31">
        <v>281.51822969414201</v>
      </c>
      <c r="N317" s="32">
        <v>1.3294328097681163E-2</v>
      </c>
      <c r="O317" s="32">
        <v>5.1732385301506811E-2</v>
      </c>
      <c r="P317" s="32">
        <v>0.14577799463503505</v>
      </c>
      <c r="Q317" s="23">
        <v>44545</v>
      </c>
      <c r="R317" s="24">
        <v>284.184705857935</v>
      </c>
      <c r="S317" s="28">
        <v>2.0789325811242154E-2</v>
      </c>
      <c r="T317" s="34">
        <v>6.0987741961822994E-2</v>
      </c>
      <c r="U317" s="34">
        <v>0.20225512381861943</v>
      </c>
    </row>
    <row r="318" spans="12:21" x14ac:dyDescent="0.3">
      <c r="L318" s="30">
        <v>44592</v>
      </c>
      <c r="M318" s="31">
        <v>279.59848434410702</v>
      </c>
      <c r="N318" s="32">
        <v>-6.8192576804732008E-3</v>
      </c>
      <c r="O318" s="32">
        <v>2.1683878945187862E-2</v>
      </c>
      <c r="P318" s="32">
        <v>0.14418626076600183</v>
      </c>
      <c r="Q318" s="23">
        <v>44576</v>
      </c>
      <c r="R318" s="24">
        <v>287.51257361350798</v>
      </c>
      <c r="S318" s="28">
        <v>1.1710228196575079E-2</v>
      </c>
      <c r="T318" s="34">
        <v>5.4774776837191119E-2</v>
      </c>
      <c r="U318" s="34">
        <v>0.21712896396432124</v>
      </c>
    </row>
    <row r="319" spans="12:21" x14ac:dyDescent="0.3">
      <c r="L319" s="30">
        <v>44620</v>
      </c>
      <c r="M319" s="31">
        <v>279.33021700952202</v>
      </c>
      <c r="N319" s="32">
        <v>-9.5947349362179857E-4</v>
      </c>
      <c r="O319" s="32">
        <v>5.4188137995840879E-3</v>
      </c>
      <c r="P319" s="32">
        <v>0.14529193361787596</v>
      </c>
      <c r="Q319" s="23">
        <v>44607</v>
      </c>
      <c r="R319" s="24">
        <v>284.14941446056901</v>
      </c>
      <c r="S319" s="28">
        <v>-1.169743330063866E-2</v>
      </c>
      <c r="T319" s="34">
        <v>2.0662559377364387E-2</v>
      </c>
      <c r="U319" s="34">
        <v>0.21147787017227881</v>
      </c>
    </row>
    <row r="320" spans="12:21" x14ac:dyDescent="0.3">
      <c r="L320" s="30">
        <v>44651</v>
      </c>
      <c r="M320" s="31">
        <v>282.527480063675</v>
      </c>
      <c r="N320" s="32">
        <v>1.1446176816753084E-2</v>
      </c>
      <c r="O320" s="32">
        <v>3.5850266983759038E-3</v>
      </c>
      <c r="P320" s="32">
        <v>0.15233744533007609</v>
      </c>
      <c r="Q320" s="23">
        <v>44635</v>
      </c>
      <c r="R320" s="24">
        <v>281.07062227728801</v>
      </c>
      <c r="S320" s="28">
        <v>-1.0835117113036419E-2</v>
      </c>
      <c r="T320" s="34">
        <v>-1.0957956274408875E-2</v>
      </c>
      <c r="U320" s="34">
        <v>0.18762181263352007</v>
      </c>
    </row>
    <row r="321" spans="12:21" x14ac:dyDescent="0.3">
      <c r="L321" s="30">
        <v>44681</v>
      </c>
      <c r="M321" s="31">
        <v>291.13514105222299</v>
      </c>
      <c r="N321" s="32">
        <v>3.046663279128814E-2</v>
      </c>
      <c r="O321" s="32">
        <v>4.1261513756696955E-2</v>
      </c>
      <c r="P321" s="32">
        <v>0.16705830045304948</v>
      </c>
      <c r="Q321" s="23">
        <v>44666</v>
      </c>
      <c r="R321" s="24">
        <v>281.350240698074</v>
      </c>
      <c r="S321" s="28">
        <v>9.9483332167715766E-4</v>
      </c>
      <c r="T321" s="34">
        <v>-2.143326407601831E-2</v>
      </c>
      <c r="U321" s="34">
        <v>0.17705714108443393</v>
      </c>
    </row>
    <row r="322" spans="12:21" x14ac:dyDescent="0.3">
      <c r="L322" s="30">
        <v>44712</v>
      </c>
      <c r="M322" s="31">
        <v>297.99102543835897</v>
      </c>
      <c r="N322" s="32">
        <v>2.3548804041165772E-2</v>
      </c>
      <c r="O322" s="32">
        <v>6.6805548746632137E-2</v>
      </c>
      <c r="P322" s="32">
        <v>0.17555108188651558</v>
      </c>
      <c r="Q322" s="23">
        <v>44696</v>
      </c>
      <c r="R322" s="24">
        <v>286.80796533276799</v>
      </c>
      <c r="S322" s="28">
        <v>1.9398329360417632E-2</v>
      </c>
      <c r="T322" s="34">
        <v>9.3561722703037198E-3</v>
      </c>
      <c r="U322" s="34">
        <v>0.18045818624904997</v>
      </c>
    </row>
    <row r="323" spans="12:21" x14ac:dyDescent="0.3">
      <c r="L323" s="30">
        <v>44742</v>
      </c>
      <c r="M323" s="31">
        <v>300.13431190794898</v>
      </c>
      <c r="N323" s="32">
        <v>7.1924530828977318E-3</v>
      </c>
      <c r="O323" s="32">
        <v>6.2319006421272194E-2</v>
      </c>
      <c r="P323" s="32">
        <v>0.16214667569977093</v>
      </c>
      <c r="Q323" s="23">
        <v>44727</v>
      </c>
      <c r="R323" s="24">
        <v>292.01463272520198</v>
      </c>
      <c r="S323" s="28">
        <v>1.8153845156960502E-2</v>
      </c>
      <c r="T323" s="34">
        <v>3.8936870595879025E-2</v>
      </c>
      <c r="U323" s="34">
        <v>0.18111043313217534</v>
      </c>
    </row>
    <row r="324" spans="12:21" x14ac:dyDescent="0.3">
      <c r="L324" s="30">
        <v>44773</v>
      </c>
      <c r="M324" s="31">
        <v>297.934269468602</v>
      </c>
      <c r="N324" s="32">
        <v>-7.3301930237877899E-3</v>
      </c>
      <c r="O324" s="32">
        <v>2.3353856878305823E-2</v>
      </c>
      <c r="P324" s="32">
        <v>0.13911434712877613</v>
      </c>
      <c r="Q324" s="23">
        <v>44757</v>
      </c>
      <c r="R324" s="24">
        <v>295.28978817953202</v>
      </c>
      <c r="S324" s="28">
        <v>1.121572375933666E-2</v>
      </c>
      <c r="T324" s="34">
        <v>4.9545177025162035E-2</v>
      </c>
      <c r="U324" s="34">
        <v>0.16198788695573474</v>
      </c>
    </row>
    <row r="325" spans="12:21" x14ac:dyDescent="0.3">
      <c r="L325" s="30">
        <v>44804</v>
      </c>
      <c r="M325" s="31">
        <v>297.08551827978602</v>
      </c>
      <c r="N325" s="32">
        <v>-2.8487867150355228E-3</v>
      </c>
      <c r="O325" s="32">
        <v>-3.038706139693037E-3</v>
      </c>
      <c r="P325" s="32">
        <v>0.11678632082908291</v>
      </c>
      <c r="Q325" s="23">
        <v>44788</v>
      </c>
      <c r="R325" s="24">
        <v>293.56806831849701</v>
      </c>
      <c r="S325" s="28">
        <v>-5.8306109115707772E-3</v>
      </c>
      <c r="T325" s="34">
        <v>2.3570136826170929E-2</v>
      </c>
      <c r="U325" s="34">
        <v>0.12034884282000236</v>
      </c>
    </row>
    <row r="326" spans="12:21" x14ac:dyDescent="0.3">
      <c r="L326" s="30">
        <v>44834</v>
      </c>
      <c r="M326" s="31">
        <v>295.92154735757498</v>
      </c>
      <c r="N326" s="32">
        <v>-3.9179658737684697E-3</v>
      </c>
      <c r="O326" s="32">
        <v>-1.403626437641714E-2</v>
      </c>
      <c r="P326" s="32">
        <v>0.10554217111493669</v>
      </c>
      <c r="Q326" s="23">
        <v>44819</v>
      </c>
      <c r="R326" s="24">
        <v>289.05374549220699</v>
      </c>
      <c r="S326" s="28">
        <v>-1.537743138123715E-2</v>
      </c>
      <c r="T326" s="34">
        <v>-1.013951665833579E-2</v>
      </c>
      <c r="U326" s="34">
        <v>7.9166029746498445E-2</v>
      </c>
    </row>
    <row r="327" spans="12:21" x14ac:dyDescent="0.3">
      <c r="L327" s="30">
        <v>44865</v>
      </c>
      <c r="M327" s="31">
        <v>297.78810779347998</v>
      </c>
      <c r="N327" s="32">
        <v>6.3076192070918857E-3</v>
      </c>
      <c r="O327" s="32">
        <v>-4.9058362900888941E-4</v>
      </c>
      <c r="P327" s="32">
        <v>8.8150780888175406E-2</v>
      </c>
      <c r="Q327" s="23">
        <v>44849</v>
      </c>
      <c r="R327" s="24">
        <v>280.72836263010299</v>
      </c>
      <c r="S327" s="28">
        <v>-2.8802196795365331E-2</v>
      </c>
      <c r="T327" s="34">
        <v>-4.9312323460965368E-2</v>
      </c>
      <c r="U327" s="34">
        <v>2.9886075323716677E-2</v>
      </c>
    </row>
    <row r="328" spans="12:21" x14ac:dyDescent="0.3">
      <c r="L328" s="30">
        <v>44895</v>
      </c>
      <c r="M328" s="31">
        <v>296.724420597598</v>
      </c>
      <c r="N328" s="32">
        <v>-3.5719599542224367E-3</v>
      </c>
      <c r="O328" s="32">
        <v>-1.2154671297304187E-3</v>
      </c>
      <c r="P328" s="32">
        <v>6.8027362655276313E-2</v>
      </c>
      <c r="Q328" s="23">
        <v>44880</v>
      </c>
      <c r="R328" s="24">
        <v>275.16954857302301</v>
      </c>
      <c r="S328" s="28">
        <v>-1.9801398066801146E-2</v>
      </c>
      <c r="T328" s="34">
        <v>-6.2672074149131007E-2</v>
      </c>
      <c r="U328" s="34">
        <v>-1.15930513443675E-2</v>
      </c>
    </row>
    <row r="329" spans="12:21" x14ac:dyDescent="0.3">
      <c r="L329" s="30">
        <v>44926</v>
      </c>
      <c r="M329" s="31">
        <v>294.92991577109399</v>
      </c>
      <c r="N329" s="32">
        <v>-6.0477153275416695E-3</v>
      </c>
      <c r="O329" s="32">
        <v>-3.3509948678484003E-3</v>
      </c>
      <c r="P329" s="32">
        <v>4.7640559872528465E-2</v>
      </c>
      <c r="Q329" s="23">
        <v>44910</v>
      </c>
      <c r="R329" s="24">
        <v>271.37030977568799</v>
      </c>
      <c r="S329" s="28">
        <v>-1.3806901297898522E-2</v>
      </c>
      <c r="T329" s="34">
        <v>-6.1176981763053306E-2</v>
      </c>
      <c r="U329" s="34">
        <v>-4.5091786496958663E-2</v>
      </c>
    </row>
    <row r="330" spans="12:21" x14ac:dyDescent="0.3">
      <c r="L330" s="30">
        <v>44957</v>
      </c>
      <c r="M330" s="31">
        <v>293.019751034725</v>
      </c>
      <c r="N330" s="32">
        <v>-6.4766733865394555E-3</v>
      </c>
      <c r="O330" s="32">
        <v>-1.6012582886828719E-2</v>
      </c>
      <c r="P330" s="32">
        <v>4.8001929345583116E-2</v>
      </c>
      <c r="Q330" s="23">
        <v>44941</v>
      </c>
      <c r="R330" s="24">
        <v>269.73145296640399</v>
      </c>
      <c r="S330" s="28">
        <v>-6.0391898090791374E-3</v>
      </c>
      <c r="T330" s="34">
        <v>-3.9172777416113469E-2</v>
      </c>
      <c r="U330" s="34">
        <v>-6.1844671429940545E-2</v>
      </c>
    </row>
    <row r="331" spans="12:21" x14ac:dyDescent="0.3">
      <c r="L331" s="30">
        <v>44985</v>
      </c>
      <c r="M331" s="31">
        <v>292.059086222487</v>
      </c>
      <c r="N331" s="32">
        <v>-3.278498493175519E-3</v>
      </c>
      <c r="O331" s="32">
        <v>-1.5722785356578006E-2</v>
      </c>
      <c r="P331" s="32">
        <v>4.5569252582978059E-2</v>
      </c>
      <c r="Q331" s="23">
        <v>44972</v>
      </c>
      <c r="R331" s="24">
        <v>267.70272176302302</v>
      </c>
      <c r="S331" s="28">
        <v>-7.5213000970771882E-3</v>
      </c>
      <c r="T331" s="34">
        <v>-2.7135367444259484E-2</v>
      </c>
      <c r="U331" s="34">
        <v>-5.7880438461463957E-2</v>
      </c>
    </row>
    <row r="332" spans="12:21" x14ac:dyDescent="0.3">
      <c r="L332" s="30">
        <v>45016</v>
      </c>
      <c r="M332" s="31">
        <v>293.57698526837697</v>
      </c>
      <c r="N332" s="32">
        <v>5.1972327432869836E-3</v>
      </c>
      <c r="O332" s="32">
        <v>-4.5872949143859199E-3</v>
      </c>
      <c r="P332" s="32">
        <v>3.9109488401665171E-2</v>
      </c>
      <c r="Q332" s="23">
        <v>45000</v>
      </c>
      <c r="R332" s="24">
        <v>262.83328888033299</v>
      </c>
      <c r="S332" s="28">
        <v>-1.8189702557453225E-2</v>
      </c>
      <c r="T332" s="34">
        <v>-3.1458934849621589E-2</v>
      </c>
      <c r="U332" s="34">
        <v>-6.4885235067232094E-2</v>
      </c>
    </row>
    <row r="333" spans="12:21" x14ac:dyDescent="0.3">
      <c r="L333" s="30">
        <v>45046</v>
      </c>
      <c r="M333" s="31">
        <v>294.06498562207599</v>
      </c>
      <c r="N333" s="32">
        <v>1.6622568463700027E-3</v>
      </c>
      <c r="O333" s="32">
        <v>3.5671130825141173E-3</v>
      </c>
      <c r="P333" s="32">
        <v>1.0063520876469667E-2</v>
      </c>
      <c r="Q333" s="23">
        <v>45031</v>
      </c>
      <c r="R333" s="24">
        <v>261.09327882627503</v>
      </c>
      <c r="S333" s="28">
        <v>-6.6202042422799368E-3</v>
      </c>
      <c r="T333" s="34">
        <v>-3.2025090307895576E-2</v>
      </c>
      <c r="U333" s="34">
        <v>-7.1999092026856948E-2</v>
      </c>
    </row>
    <row r="334" spans="12:21" x14ac:dyDescent="0.3">
      <c r="L334" s="30">
        <v>45077</v>
      </c>
      <c r="M334" s="31">
        <v>298.69058681356</v>
      </c>
      <c r="N334" s="32">
        <v>1.5729860465022227E-2</v>
      </c>
      <c r="O334" s="32">
        <v>2.2706023896894578E-2</v>
      </c>
      <c r="P334" s="32">
        <v>2.3475920933253569E-3</v>
      </c>
      <c r="Q334" s="23">
        <v>45061</v>
      </c>
      <c r="R334" s="24">
        <v>260.06017281842401</v>
      </c>
      <c r="S334" s="28">
        <v>-3.95684642858396E-3</v>
      </c>
      <c r="T334" s="34">
        <v>-2.8548641172816969E-2</v>
      </c>
      <c r="U334" s="34">
        <v>-9.3260284745962152E-2</v>
      </c>
    </row>
    <row r="335" spans="12:21" x14ac:dyDescent="0.3">
      <c r="L335" s="30">
        <v>45107</v>
      </c>
      <c r="M335" s="31">
        <v>299.71608600321298</v>
      </c>
      <c r="N335" s="32">
        <v>3.4333160632646909E-3</v>
      </c>
      <c r="O335" s="32">
        <v>2.0911382849796212E-2</v>
      </c>
      <c r="P335" s="32">
        <v>-1.3934624871023704E-3</v>
      </c>
      <c r="Q335" s="23">
        <v>45092</v>
      </c>
      <c r="R335" s="24">
        <v>264.76150221748298</v>
      </c>
      <c r="S335" s="28">
        <v>1.8077852322052612E-2</v>
      </c>
      <c r="T335" s="34">
        <v>7.3362599743898027E-3</v>
      </c>
      <c r="U335" s="34">
        <v>-9.3327961867463394E-2</v>
      </c>
    </row>
    <row r="336" spans="12:21" x14ac:dyDescent="0.3">
      <c r="L336" s="30">
        <v>45138</v>
      </c>
      <c r="M336" s="31">
        <v>303.68636481424801</v>
      </c>
      <c r="N336" s="32">
        <v>1.3246799209143845E-2</v>
      </c>
      <c r="O336" s="32">
        <v>3.2718547472826875E-2</v>
      </c>
      <c r="P336" s="32">
        <v>1.9306591873118562E-2</v>
      </c>
      <c r="Q336" s="23">
        <v>45122</v>
      </c>
      <c r="R336" s="24">
        <v>265.48303712918403</v>
      </c>
      <c r="S336" s="28">
        <v>2.7252259322367856E-3</v>
      </c>
      <c r="T336" s="34">
        <v>1.6812988532844741E-2</v>
      </c>
      <c r="U336" s="34">
        <v>-0.10094067673016149</v>
      </c>
    </row>
    <row r="337" spans="12:21" x14ac:dyDescent="0.3">
      <c r="L337" s="30">
        <v>45169</v>
      </c>
      <c r="M337" s="31">
        <v>304.32856163173199</v>
      </c>
      <c r="N337" s="32">
        <v>2.1146712262725131E-3</v>
      </c>
      <c r="O337" s="32">
        <v>1.887563608320586E-2</v>
      </c>
      <c r="P337" s="32">
        <v>2.438033127257544E-2</v>
      </c>
      <c r="Q337" s="23">
        <v>45153</v>
      </c>
      <c r="R337" s="24">
        <v>266.28073235411898</v>
      </c>
      <c r="S337" s="28">
        <v>3.0046937595744616E-3</v>
      </c>
      <c r="T337" s="34">
        <v>2.3919693155161514E-2</v>
      </c>
      <c r="U337" s="34">
        <v>-9.2950626819445326E-2</v>
      </c>
    </row>
    <row r="338" spans="12:21" x14ac:dyDescent="0.3">
      <c r="L338" s="30">
        <v>45199</v>
      </c>
      <c r="M338" s="31">
        <v>305.182788406192</v>
      </c>
      <c r="N338" s="32">
        <v>2.8069227872660196E-3</v>
      </c>
      <c r="O338" s="32">
        <v>1.8239602938497024E-2</v>
      </c>
      <c r="P338" s="32">
        <v>3.1296271364201322E-2</v>
      </c>
      <c r="Q338" s="23">
        <v>45184</v>
      </c>
      <c r="R338" s="24">
        <v>261.48575115387501</v>
      </c>
      <c r="S338" s="28">
        <v>-1.8007240545918513E-2</v>
      </c>
      <c r="T338" s="34">
        <v>-1.2372459878691733E-2</v>
      </c>
      <c r="U338" s="34">
        <v>-9.5373247253338955E-2</v>
      </c>
    </row>
    <row r="339" spans="12:21" x14ac:dyDescent="0.3">
      <c r="L339" s="30">
        <v>45230</v>
      </c>
      <c r="M339" s="31">
        <v>304.093406842999</v>
      </c>
      <c r="N339" s="32">
        <v>-3.5696035444274798E-3</v>
      </c>
      <c r="O339" s="32">
        <v>1.3403368603657206E-3</v>
      </c>
      <c r="P339" s="32">
        <v>2.117377720769098E-2</v>
      </c>
      <c r="Q339" s="23">
        <v>45214</v>
      </c>
      <c r="R339" s="24">
        <v>257.60341446708901</v>
      </c>
      <c r="S339" s="28">
        <v>-1.4847220812813533E-2</v>
      </c>
      <c r="T339" s="34">
        <v>-2.9680324390220059E-2</v>
      </c>
      <c r="U339" s="34">
        <v>-8.2374819367589835E-2</v>
      </c>
    </row>
    <row r="340" spans="12:21" x14ac:dyDescent="0.3">
      <c r="L340" s="30">
        <v>45260</v>
      </c>
      <c r="M340" s="31">
        <v>304.25882661877699</v>
      </c>
      <c r="N340" s="32">
        <v>5.4397685729301593E-4</v>
      </c>
      <c r="O340" s="32">
        <v>-2.291438325114914E-4</v>
      </c>
      <c r="P340" s="32">
        <v>2.5391931024769887E-2</v>
      </c>
      <c r="Q340" s="23">
        <v>45245</v>
      </c>
      <c r="R340" s="24">
        <v>251.57838301748799</v>
      </c>
      <c r="S340" s="28">
        <v>-2.3388787225763874E-2</v>
      </c>
      <c r="T340" s="34">
        <v>-5.5213718268878553E-2</v>
      </c>
      <c r="U340" s="34">
        <v>-8.5733198596553706E-2</v>
      </c>
    </row>
    <row r="341" spans="12:21" x14ac:dyDescent="0.3">
      <c r="L341" s="30">
        <v>45291</v>
      </c>
      <c r="M341" s="31">
        <v>300.68038406421198</v>
      </c>
      <c r="N341" s="32">
        <v>-1.1761179106394959E-2</v>
      </c>
      <c r="O341" s="32">
        <v>-1.4753139800228188E-2</v>
      </c>
      <c r="P341" s="32">
        <v>1.9497745008618006E-2</v>
      </c>
      <c r="Q341" s="23">
        <v>45275</v>
      </c>
      <c r="R341" s="24">
        <v>248.59194397615499</v>
      </c>
      <c r="S341" s="28">
        <v>-1.1870809429303852E-2</v>
      </c>
      <c r="T341" s="34">
        <v>-4.9309788853972636E-2</v>
      </c>
      <c r="U341" s="34">
        <v>-8.3938312258114656E-2</v>
      </c>
    </row>
    <row r="342" spans="12:21" x14ac:dyDescent="0.3">
      <c r="L342" s="30">
        <v>45322</v>
      </c>
      <c r="M342" s="31">
        <v>302.16476033460702</v>
      </c>
      <c r="N342" s="32">
        <v>4.9367246719960178E-3</v>
      </c>
      <c r="O342" s="32">
        <v>-6.3422832096708959E-3</v>
      </c>
      <c r="P342" s="32">
        <v>3.1209532011370333E-2</v>
      </c>
      <c r="Q342" s="23">
        <v>45306</v>
      </c>
      <c r="R342" s="24">
        <v>243.23515136596501</v>
      </c>
      <c r="S342" s="28">
        <v>-2.1548536627976178E-2</v>
      </c>
      <c r="T342" s="34">
        <v>-5.5776679555463171E-2</v>
      </c>
      <c r="U342" s="34">
        <v>-9.8232153903605735E-2</v>
      </c>
    </row>
    <row r="343" spans="12:21" x14ac:dyDescent="0.3">
      <c r="L343" s="30">
        <v>45351</v>
      </c>
      <c r="M343" s="31">
        <v>302.38420501543601</v>
      </c>
      <c r="N343" s="32">
        <v>7.2624180459035514E-4</v>
      </c>
      <c r="O343" s="32">
        <v>-6.1612727038147241E-3</v>
      </c>
      <c r="P343" s="32">
        <v>3.5352842215918834E-2</v>
      </c>
      <c r="Q343" s="23">
        <v>45337</v>
      </c>
      <c r="R343" s="24">
        <v>240.43187976694099</v>
      </c>
      <c r="S343" s="28">
        <v>-1.1524944414001648E-2</v>
      </c>
      <c r="T343" s="34">
        <v>-4.4306283858149165E-2</v>
      </c>
      <c r="U343" s="34">
        <v>-0.10186987198517483</v>
      </c>
    </row>
    <row r="344" spans="12:21" x14ac:dyDescent="0.3">
      <c r="L344" s="30">
        <v>45382</v>
      </c>
      <c r="M344" s="31">
        <v>306.33559837681099</v>
      </c>
      <c r="N344" s="32">
        <v>1.3067459529419789E-2</v>
      </c>
      <c r="O344" s="32">
        <v>1.880805869727542E-2</v>
      </c>
      <c r="P344" s="32">
        <v>4.345917339797789E-2</v>
      </c>
      <c r="Q344" s="23">
        <v>45366</v>
      </c>
      <c r="R344" s="24">
        <v>236.431854212263</v>
      </c>
      <c r="S344" s="28">
        <v>-1.6636835175748543E-2</v>
      </c>
      <c r="T344" s="34">
        <v>-4.8915864164360778E-2</v>
      </c>
      <c r="U344" s="34">
        <v>-0.10044935624608209</v>
      </c>
    </row>
    <row r="345" spans="12:21" x14ac:dyDescent="0.3">
      <c r="L345" s="30">
        <v>45412</v>
      </c>
      <c r="M345" s="31">
        <v>306.24672549827301</v>
      </c>
      <c r="N345" s="32">
        <v>-2.9011606554674163E-4</v>
      </c>
      <c r="O345" s="32">
        <v>1.3509070876252194E-2</v>
      </c>
      <c r="P345" s="32">
        <v>4.1425332738705078E-2</v>
      </c>
      <c r="Q345" s="23">
        <v>45397</v>
      </c>
      <c r="R345" s="24">
        <v>238.28028220981099</v>
      </c>
      <c r="S345" s="28">
        <v>7.8180159086707057E-3</v>
      </c>
      <c r="T345" s="34">
        <v>-2.037069530587321E-2</v>
      </c>
      <c r="U345" s="34">
        <v>-8.7374890380243153E-2</v>
      </c>
    </row>
    <row r="346" spans="12:21" x14ac:dyDescent="0.3">
      <c r="L346" s="30">
        <v>45443</v>
      </c>
      <c r="M346" s="31">
        <v>308.02047389903601</v>
      </c>
      <c r="N346" s="32">
        <v>5.7918934410712275E-3</v>
      </c>
      <c r="O346" s="32">
        <v>1.8639428879270614E-2</v>
      </c>
      <c r="P346" s="32">
        <v>3.1235959542640801E-2</v>
      </c>
      <c r="Q346" s="23">
        <v>45427</v>
      </c>
      <c r="R346" s="24">
        <v>238.19776310813799</v>
      </c>
      <c r="S346" s="28">
        <v>-3.4631107915317205E-4</v>
      </c>
      <c r="T346" s="34">
        <v>-9.2920982898300197E-3</v>
      </c>
      <c r="U346" s="34">
        <v>-8.4066735299566653E-2</v>
      </c>
    </row>
    <row r="347" spans="12:21" x14ac:dyDescent="0.3">
      <c r="L347" s="30">
        <v>45473</v>
      </c>
      <c r="M347" s="31">
        <v>304.202621985858</v>
      </c>
      <c r="N347" s="32">
        <v>-1.2394799166595138E-2</v>
      </c>
      <c r="O347" s="32">
        <v>-6.9628747107911559E-3</v>
      </c>
      <c r="P347" s="32">
        <v>1.4969286575418961E-2</v>
      </c>
      <c r="Q347" s="23">
        <v>45458</v>
      </c>
      <c r="R347" s="24">
        <v>239.39380844025999</v>
      </c>
      <c r="S347" s="28">
        <v>5.0212282286590249E-3</v>
      </c>
      <c r="T347" s="34">
        <v>1.2527729133054111E-2</v>
      </c>
      <c r="U347" s="34">
        <v>-9.5813377567200875E-2</v>
      </c>
    </row>
    <row r="348" spans="12:21" x14ac:dyDescent="0.3">
      <c r="L348" s="30">
        <v>45504</v>
      </c>
      <c r="M348" s="31">
        <v>304.38336464714098</v>
      </c>
      <c r="N348" s="32">
        <v>5.9415221375491711E-4</v>
      </c>
      <c r="O348" s="32">
        <v>-6.0845086526241099E-3</v>
      </c>
      <c r="P348" s="32">
        <v>2.295130482131702E-3</v>
      </c>
      <c r="Q348" s="23">
        <v>45488</v>
      </c>
      <c r="R348" s="24">
        <v>237.66856954517201</v>
      </c>
      <c r="S348" s="28">
        <v>-7.2066980609422071E-3</v>
      </c>
      <c r="T348" s="34">
        <v>-2.5671980029818853E-3</v>
      </c>
      <c r="U348" s="34">
        <v>-0.10476928350973136</v>
      </c>
    </row>
    <row r="349" spans="12:21" x14ac:dyDescent="0.3">
      <c r="L349" s="30">
        <v>45535</v>
      </c>
      <c r="M349" s="31">
        <v>306.40675183330001</v>
      </c>
      <c r="N349" s="32">
        <v>6.6474959579498893E-3</v>
      </c>
      <c r="O349" s="32">
        <v>-5.2390090999760996E-3</v>
      </c>
      <c r="P349" s="32">
        <v>6.8287714778569875E-3</v>
      </c>
      <c r="Q349" s="23">
        <v>45519</v>
      </c>
      <c r="R349" s="24">
        <v>239.11532650251399</v>
      </c>
      <c r="S349" s="28">
        <v>6.0872876885262883E-3</v>
      </c>
      <c r="T349" s="34">
        <v>3.8521075194120069E-3</v>
      </c>
      <c r="U349" s="34">
        <v>-0.10201791774959712</v>
      </c>
    </row>
    <row r="350" spans="12:21" x14ac:dyDescent="0.3">
      <c r="L350" s="30">
        <v>45565</v>
      </c>
      <c r="M350" s="31">
        <v>310.12531079776801</v>
      </c>
      <c r="N350" s="32">
        <v>1.2136021619037596E-2</v>
      </c>
      <c r="O350" s="32">
        <v>1.9469552146678559E-2</v>
      </c>
      <c r="P350" s="32">
        <v>1.6195285511965363E-2</v>
      </c>
      <c r="Q350" s="23">
        <v>45550</v>
      </c>
      <c r="R350" s="24">
        <v>241.073225917511</v>
      </c>
      <c r="S350" s="28">
        <v>8.1880966964131829E-3</v>
      </c>
      <c r="T350" s="34">
        <v>7.0152920336288282E-3</v>
      </c>
      <c r="U350" s="34">
        <v>-7.8063623529344706E-2</v>
      </c>
    </row>
    <row r="351" spans="12:21" x14ac:dyDescent="0.3">
      <c r="L351" s="30">
        <v>45596</v>
      </c>
      <c r="M351" s="31">
        <v>310.37681312778699</v>
      </c>
      <c r="N351" s="32">
        <v>8.1097002167296317E-4</v>
      </c>
      <c r="O351" s="32">
        <v>1.9690460047295799E-2</v>
      </c>
      <c r="P351" s="32">
        <v>2.0662750797593166E-2</v>
      </c>
      <c r="Q351" s="23">
        <v>45580</v>
      </c>
      <c r="R351" s="24">
        <v>244.91346896361401</v>
      </c>
      <c r="S351" s="28">
        <v>1.5929778313154674E-2</v>
      </c>
      <c r="T351" s="34">
        <v>3.0483203699616768E-2</v>
      </c>
      <c r="U351" s="34">
        <v>-4.9261557847464998E-2</v>
      </c>
    </row>
    <row r="352" spans="12:21" x14ac:dyDescent="0.3">
      <c r="L352" s="30">
        <v>45626</v>
      </c>
      <c r="M352" s="31">
        <v>309.29772496252502</v>
      </c>
      <c r="N352" s="32">
        <v>-3.4767035410524505E-3</v>
      </c>
      <c r="O352" s="32">
        <v>9.4350829801486125E-3</v>
      </c>
      <c r="P352" s="32">
        <v>1.656122321822262E-2</v>
      </c>
      <c r="Q352" s="23">
        <v>45611</v>
      </c>
      <c r="R352" s="24">
        <v>245.580761992475</v>
      </c>
      <c r="S352" s="28">
        <v>2.7246073141045102E-3</v>
      </c>
      <c r="T352" s="34">
        <v>2.7038984010474998E-2</v>
      </c>
      <c r="U352" s="34">
        <v>-2.3839969686887064E-2</v>
      </c>
    </row>
    <row r="353" spans="12:21" x14ac:dyDescent="0.3">
      <c r="L353" s="30">
        <v>45657</v>
      </c>
      <c r="M353" s="31">
        <v>304.89162462898702</v>
      </c>
      <c r="N353" s="32">
        <v>-1.4245498682771918E-2</v>
      </c>
      <c r="O353" s="32">
        <v>-1.6876036835941632E-2</v>
      </c>
      <c r="P353" s="32">
        <v>1.4005704355744442E-2</v>
      </c>
      <c r="Q353" s="23">
        <v>45641</v>
      </c>
      <c r="R353" s="24">
        <v>245.83535967167899</v>
      </c>
      <c r="S353" s="28">
        <v>1.036716708338048E-3</v>
      </c>
      <c r="T353" s="34">
        <v>1.975388903534836E-2</v>
      </c>
      <c r="U353" s="34">
        <v>-1.108879177814559E-2</v>
      </c>
    </row>
    <row r="354" spans="12:21" x14ac:dyDescent="0.3">
      <c r="L354" s="30">
        <v>45688</v>
      </c>
      <c r="M354" s="31">
        <v>307.54208748645402</v>
      </c>
      <c r="N354" s="32">
        <v>8.6931310779436721E-3</v>
      </c>
      <c r="O354" s="32">
        <v>-9.1331746491187804E-3</v>
      </c>
      <c r="P354" s="32">
        <v>1.7796010182962174E-2</v>
      </c>
      <c r="Q354" s="23">
        <v>45672</v>
      </c>
      <c r="R354" s="24">
        <v>243.180857512362</v>
      </c>
      <c r="S354" s="28">
        <v>-1.079788588127506E-2</v>
      </c>
      <c r="T354" s="34">
        <v>-7.0743820606673502E-3</v>
      </c>
      <c r="U354" s="34">
        <v>-2.232154904342476E-4</v>
      </c>
    </row>
    <row r="355" spans="12:21" x14ac:dyDescent="0.3">
      <c r="L355" s="30">
        <v>45716</v>
      </c>
      <c r="M355" s="31">
        <v>311.79430176736798</v>
      </c>
      <c r="N355" s="32">
        <v>1.3826446700896611E-2</v>
      </c>
      <c r="O355" s="32">
        <v>8.0717593546653088E-3</v>
      </c>
      <c r="P355" s="32">
        <v>3.1119670260064014E-2</v>
      </c>
      <c r="Q355" s="23">
        <v>45703</v>
      </c>
      <c r="R355" s="24">
        <v>243.65865868569301</v>
      </c>
      <c r="S355" s="28">
        <v>1.9647976334105088E-3</v>
      </c>
      <c r="T355" s="34">
        <v>-7.8267666049545159E-3</v>
      </c>
      <c r="U355" s="34">
        <v>1.3420761514154611E-2</v>
      </c>
    </row>
    <row r="356" spans="12:21" x14ac:dyDescent="0.3">
      <c r="L356" s="30">
        <v>45747</v>
      </c>
      <c r="M356" s="31">
        <v>315.80860630189602</v>
      </c>
      <c r="N356" s="32">
        <v>1.2874848936537564E-2</v>
      </c>
      <c r="O356" s="32">
        <v>3.5806105484837536E-2</v>
      </c>
      <c r="P356" s="32">
        <v>3.0923627470264448E-2</v>
      </c>
      <c r="Q356" s="23">
        <v>45731</v>
      </c>
      <c r="R356" s="24">
        <v>240.50215741851801</v>
      </c>
      <c r="S356" s="28">
        <v>-1.2954603313509727E-2</v>
      </c>
      <c r="T356" s="34">
        <v>-2.169420322724791E-2</v>
      </c>
      <c r="U356" s="34">
        <v>1.7215544918075087E-2</v>
      </c>
    </row>
    <row r="357" spans="12:21" x14ac:dyDescent="0.3">
      <c r="L357" s="30">
        <v>45777</v>
      </c>
      <c r="M357" s="31">
        <v>313.41088588667202</v>
      </c>
      <c r="N357" s="32">
        <v>-7.5923213217689023E-3</v>
      </c>
      <c r="O357" s="32">
        <v>1.9082911377053424E-2</v>
      </c>
      <c r="P357" s="32">
        <v>2.3393426906827219E-2</v>
      </c>
      <c r="Q357" s="23">
        <v>45762</v>
      </c>
      <c r="R357" s="24">
        <v>237.49737392140801</v>
      </c>
      <c r="S357" s="28">
        <v>-1.2493790198651378E-2</v>
      </c>
      <c r="T357" s="34">
        <v>-2.3371426719576704E-2</v>
      </c>
      <c r="U357" s="34">
        <v>-3.2856612437348609E-3</v>
      </c>
    </row>
    <row r="358" spans="12:21" x14ac:dyDescent="0.3">
      <c r="L358" s="30">
        <v>45808</v>
      </c>
      <c r="M358" s="31">
        <v>311.50623485588699</v>
      </c>
      <c r="N358" s="32">
        <v>-6.0771693535678351E-3</v>
      </c>
      <c r="O358" s="32">
        <v>-9.2390050058044348E-4</v>
      </c>
      <c r="P358" s="32">
        <v>1.1316653444256364E-2</v>
      </c>
      <c r="Q358" s="23">
        <v>45792</v>
      </c>
      <c r="R358" s="24">
        <v>232.63448633808201</v>
      </c>
      <c r="S358" s="28">
        <v>-2.0475542541936509E-2</v>
      </c>
      <c r="T358" s="34">
        <v>-4.5244328303684855E-2</v>
      </c>
      <c r="U358" s="34">
        <v>-2.3355705349467737E-2</v>
      </c>
    </row>
    <row r="359" spans="12:21" x14ac:dyDescent="0.3">
      <c r="L359" s="30">
        <v>45838</v>
      </c>
      <c r="M359" s="31">
        <v>309.30756953511798</v>
      </c>
      <c r="N359" s="32">
        <v>-7.0581743629823945E-3</v>
      </c>
      <c r="O359" s="32">
        <v>-2.0585369230132433E-2</v>
      </c>
      <c r="P359" s="32">
        <v>1.678140548537832E-2</v>
      </c>
      <c r="Q359" s="23">
        <v>45823</v>
      </c>
      <c r="R359" s="24">
        <v>233.24122805362001</v>
      </c>
      <c r="S359" s="28">
        <v>2.6081331495118043E-3</v>
      </c>
      <c r="T359" s="34">
        <v>-3.0190703662847596E-2</v>
      </c>
      <c r="U359" s="34">
        <v>-2.5700666306811892E-2</v>
      </c>
    </row>
    <row r="360" spans="12:21" x14ac:dyDescent="0.3">
      <c r="L360" s="30">
        <v>45869</v>
      </c>
      <c r="M360" s="31">
        <v>310.49388959053198</v>
      </c>
      <c r="N360" s="32">
        <v>3.8354058298573079E-3</v>
      </c>
      <c r="O360" s="32">
        <v>-9.307259024802339E-3</v>
      </c>
      <c r="P360" s="32">
        <v>2.0075094939812743E-2</v>
      </c>
      <c r="Q360" s="30">
        <v>45869</v>
      </c>
      <c r="R360" s="24">
        <v>236.43580065742501</v>
      </c>
      <c r="S360" s="28">
        <v>1.3696431932139319E-2</v>
      </c>
      <c r="T360" s="34">
        <v>-4.4698315878402006E-3</v>
      </c>
      <c r="U360" s="34">
        <v>-5.1869243379810692E-3</v>
      </c>
    </row>
    <row r="361" spans="12:21" x14ac:dyDescent="0.3">
      <c r="L361" s="30">
        <v>45900</v>
      </c>
      <c r="M361" s="31">
        <v>311.61634307179298</v>
      </c>
      <c r="N361" s="32">
        <v>3.6150581988625419E-3</v>
      </c>
      <c r="O361" s="32">
        <v>3.5347034372179564E-4</v>
      </c>
      <c r="P361" s="32">
        <v>1.7002207710250516E-2</v>
      </c>
      <c r="Q361" s="30">
        <v>45900</v>
      </c>
      <c r="R361" s="24">
        <v>240.10902526293901</v>
      </c>
      <c r="S361" s="28">
        <v>1.5535822389419751E-2</v>
      </c>
      <c r="T361" s="34">
        <v>3.2129969388951407E-2</v>
      </c>
      <c r="U361" s="34">
        <v>4.1557301029575555E-3</v>
      </c>
    </row>
    <row r="362" spans="12:21" x14ac:dyDescent="0.3">
      <c r="L362" s="30">
        <v>45930</v>
      </c>
      <c r="M362" s="31">
        <v>312.22195253635903</v>
      </c>
      <c r="N362" s="32">
        <v>1.9434457724398779E-3</v>
      </c>
      <c r="O362" s="32">
        <v>9.4222815355644585E-3</v>
      </c>
      <c r="P362" s="32">
        <v>6.7606276095220075E-3</v>
      </c>
      <c r="Q362" s="30">
        <v>45930</v>
      </c>
      <c r="R362" s="24">
        <v>242.113690037618</v>
      </c>
      <c r="S362" s="28">
        <v>8.3489771885238984E-3</v>
      </c>
      <c r="T362" s="34">
        <v>3.8039852808347874E-2</v>
      </c>
      <c r="U362" s="34">
        <v>4.315967134662424E-3</v>
      </c>
    </row>
    <row r="363" spans="12:21" x14ac:dyDescent="0.3">
      <c r="L363" s="30">
        <v>45961</v>
      </c>
      <c r="M363" s="31">
        <v>311.298400194301</v>
      </c>
      <c r="N363" s="32">
        <v>-2.9579993801059912E-3</v>
      </c>
      <c r="O363" s="32">
        <v>2.5910674275424483E-3</v>
      </c>
      <c r="P363" s="32">
        <v>2.9692523008624239E-3</v>
      </c>
      <c r="Q363" s="30">
        <v>45961</v>
      </c>
      <c r="R363" s="24">
        <v>243.273426757007</v>
      </c>
      <c r="S363" s="28">
        <v>4.7900501587034849E-3</v>
      </c>
      <c r="T363" s="34">
        <v>2.891958866030242E-2</v>
      </c>
      <c r="U363" s="34">
        <v>-6.6964149156315544E-3</v>
      </c>
    </row>
    <row r="364" spans="12:21" x14ac:dyDescent="0.3">
      <c r="L364" s="30">
        <v>45991</v>
      </c>
      <c r="M364" s="31">
        <v>310.54361587404401</v>
      </c>
      <c r="N364" s="32">
        <v>-2.4246328274925011E-3</v>
      </c>
      <c r="O364" s="32">
        <v>-3.4424612880520344E-3</v>
      </c>
      <c r="P364" s="32">
        <v>4.0281282756604586E-3</v>
      </c>
      <c r="Q364" s="30">
        <v>45991</v>
      </c>
      <c r="R364" s="24">
        <v>244.905905235825</v>
      </c>
      <c r="S364" s="28">
        <v>6.7104677258835732E-3</v>
      </c>
      <c r="T364" s="34">
        <v>1.9977924476737297E-2</v>
      </c>
      <c r="U364" s="34">
        <v>-2.7480033499964751E-3</v>
      </c>
    </row>
    <row r="365" spans="12:21" x14ac:dyDescent="0.3">
      <c r="L365" s="30">
        <v>46022</v>
      </c>
      <c r="M365" s="31">
        <v>306.91740078671103</v>
      </c>
      <c r="N365" s="32">
        <v>-1.1676991256531766E-2</v>
      </c>
      <c r="O365" s="32">
        <v>-1.6989682200614253E-2</v>
      </c>
      <c r="P365" s="32">
        <v>6.6442499369705477E-3</v>
      </c>
      <c r="Q365" s="30">
        <v>46022</v>
      </c>
      <c r="R365" s="24">
        <v>246.07177741062401</v>
      </c>
      <c r="S365" s="28">
        <v>4.7604902530886672E-3</v>
      </c>
      <c r="T365" s="34">
        <v>1.6348052736675278E-2</v>
      </c>
      <c r="U365" s="34">
        <v>9.6169135010026885E-4</v>
      </c>
    </row>
    <row r="366" spans="12:21" x14ac:dyDescent="0.3">
      <c r="L366" s="30">
        <v>46053</v>
      </c>
      <c r="M366" s="31">
        <v>311.038702399714</v>
      </c>
      <c r="N366" s="32">
        <v>1.3428048075602605E-2</v>
      </c>
      <c r="O366" s="32">
        <v>-8.3424069775139831E-4</v>
      </c>
      <c r="P366" s="32">
        <v>1.1369549260193512E-2</v>
      </c>
      <c r="Q366" s="30">
        <v>46053</v>
      </c>
      <c r="R366" s="24">
        <v>245.01242327800099</v>
      </c>
      <c r="S366" s="28">
        <v>-4.3050614896613659E-3</v>
      </c>
      <c r="T366" s="34">
        <v>7.1483209003793124E-3</v>
      </c>
      <c r="U366" s="34">
        <v>7.5317020606602281E-3</v>
      </c>
    </row>
    <row r="367" spans="12:21" x14ac:dyDescent="0.3">
      <c r="P367" s="38">
        <f>M366/$M$295-1</f>
        <v>0.3387734559419211</v>
      </c>
      <c r="S367" s="20"/>
      <c r="T367" s="20"/>
      <c r="U367" s="178">
        <f>R366/$R$295 -1</f>
        <v>9.3660829506161836E-2</v>
      </c>
    </row>
    <row r="368" spans="12:21" x14ac:dyDescent="0.3">
      <c r="S368" s="20"/>
      <c r="T368" s="20"/>
      <c r="U368" s="20"/>
    </row>
    <row r="369" spans="12:21" x14ac:dyDescent="0.3">
      <c r="L369" s="39"/>
      <c r="M369" s="40" t="s">
        <v>27</v>
      </c>
      <c r="N369" s="40"/>
      <c r="O369" s="40"/>
      <c r="P369" s="40"/>
      <c r="Q369" s="41"/>
      <c r="R369" s="42" t="s">
        <v>36</v>
      </c>
      <c r="S369" s="43"/>
      <c r="T369" s="20"/>
      <c r="U369" s="20"/>
    </row>
    <row r="370" spans="12:21" x14ac:dyDescent="0.3">
      <c r="L370" s="39">
        <v>43100</v>
      </c>
      <c r="M370" s="40" t="s">
        <v>100</v>
      </c>
      <c r="N370" s="40"/>
      <c r="O370" s="40"/>
      <c r="P370" s="40"/>
      <c r="Q370" s="41">
        <v>42353</v>
      </c>
      <c r="R370" s="42" t="s">
        <v>100</v>
      </c>
      <c r="S370" s="43"/>
      <c r="T370" s="20"/>
      <c r="U370" s="20"/>
    </row>
    <row r="371" spans="12:21" x14ac:dyDescent="0.3">
      <c r="L371" s="39" t="s">
        <v>116</v>
      </c>
      <c r="M371" s="40">
        <f>MIN($M$162:$M$197)</f>
        <v>119.655420667382</v>
      </c>
      <c r="N371" s="30">
        <f>INDEX($L$162:$L$197,MATCH(M371,$M$162:$M$197,0),1)</f>
        <v>40633</v>
      </c>
      <c r="O371" s="44"/>
      <c r="P371" s="40"/>
      <c r="Q371" s="40"/>
      <c r="R371" s="40">
        <f>MIN($R$162:$R$197)</f>
        <v>108.161754870065</v>
      </c>
      <c r="S371" s="30">
        <f>INDEX($Q$162:$Q$197,MATCH(R371,$R$162:$R$197,0),1)</f>
        <v>40193</v>
      </c>
      <c r="T371" s="20"/>
      <c r="U371" s="20"/>
    </row>
    <row r="372" spans="12:21" x14ac:dyDescent="0.3">
      <c r="L372" s="39" t="s">
        <v>117</v>
      </c>
      <c r="M372" s="45">
        <f>M366/M371-1</f>
        <v>1.5994535029410746</v>
      </c>
      <c r="N372" s="45"/>
      <c r="O372" s="45"/>
      <c r="P372" s="45"/>
      <c r="Q372" s="45"/>
      <c r="R372" s="45">
        <f>R366/R371-1</f>
        <v>1.2652408290928254</v>
      </c>
      <c r="S372" s="43"/>
      <c r="T372" s="20"/>
      <c r="U372" s="20"/>
    </row>
    <row r="373" spans="12:21" x14ac:dyDescent="0.3">
      <c r="L373" s="39" t="s">
        <v>118</v>
      </c>
      <c r="M373" s="45">
        <f>M366/M354-1</f>
        <v>1.1369549260193512E-2</v>
      </c>
      <c r="N373" s="45"/>
      <c r="O373" s="45"/>
      <c r="P373" s="45"/>
      <c r="Q373" s="45"/>
      <c r="R373" s="45">
        <f>R366/R354-1</f>
        <v>7.5317020606602281E-3</v>
      </c>
      <c r="S373" s="43"/>
      <c r="T373" s="20"/>
      <c r="U373" s="20"/>
    </row>
    <row r="374" spans="12:21" x14ac:dyDescent="0.3">
      <c r="L374" s="39" t="s">
        <v>119</v>
      </c>
      <c r="M374" s="45">
        <f>M366/M363-1</f>
        <v>-8.3424069775139831E-4</v>
      </c>
      <c r="N374" s="45"/>
      <c r="O374" s="45"/>
      <c r="P374" s="45"/>
      <c r="Q374" s="45"/>
      <c r="R374" s="45">
        <f>R366/R363-1</f>
        <v>7.1483209003793124E-3</v>
      </c>
      <c r="S374" s="43"/>
      <c r="T374" s="20"/>
      <c r="U374" s="20"/>
    </row>
    <row r="375" spans="12:21" x14ac:dyDescent="0.3">
      <c r="L375" s="39" t="s">
        <v>120</v>
      </c>
      <c r="M375" s="45">
        <f>M366/M365-1</f>
        <v>1.3428048075602605E-2</v>
      </c>
      <c r="N375" s="45"/>
      <c r="O375" s="45"/>
      <c r="P375" s="45"/>
      <c r="Q375" s="41"/>
      <c r="R375" s="46">
        <f>R366/R365-1</f>
        <v>-4.3050614896613659E-3</v>
      </c>
      <c r="S375" s="43"/>
      <c r="T375" s="20"/>
      <c r="U375" s="20"/>
    </row>
  </sheetData>
  <mergeCells count="2">
    <mergeCell ref="A7:J7"/>
    <mergeCell ref="A8:J8"/>
  </mergeCells>
  <conditionalFormatting sqref="L30:L371 N371 S371 L373:L6024">
    <cfRule type="expression" dxfId="24" priority="1">
      <formula>$M30=""</formula>
    </cfRule>
  </conditionalFormatting>
  <conditionalFormatting sqref="L372">
    <cfRule type="expression" dxfId="23" priority="2">
      <formula>#REF!=""</formula>
    </cfRule>
  </conditionalFormatting>
  <conditionalFormatting sqref="Q6:Q359">
    <cfRule type="expression" dxfId="22" priority="8">
      <formula>$R6=""</formula>
    </cfRule>
  </conditionalFormatting>
  <conditionalFormatting sqref="Q360:Q366">
    <cfRule type="expression" dxfId="21" priority="7">
      <formula>$M360=""</formula>
    </cfRule>
  </conditionalFormatting>
  <conditionalFormatting sqref="Q369:Q370 Q375">
    <cfRule type="expression" dxfId="20" priority="3">
      <formula>$R369=""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307C-C40B-4F9B-B512-0906B37A9B28}">
  <sheetPr codeName="Sheet14"/>
  <dimension ref="A1:G133"/>
  <sheetViews>
    <sheetView topLeftCell="A118" workbookViewId="0">
      <selection activeCell="F145" sqref="F145"/>
    </sheetView>
  </sheetViews>
  <sheetFormatPr defaultRowHeight="14.4" x14ac:dyDescent="0.3"/>
  <cols>
    <col min="1" max="1" width="21" bestFit="1" customWidth="1"/>
    <col min="2" max="2" width="27.44140625" customWidth="1"/>
    <col min="3" max="3" width="28.88671875" customWidth="1"/>
    <col min="6" max="6" width="15.109375" bestFit="1" customWidth="1"/>
    <col min="7" max="7" width="15.44140625" bestFit="1" customWidth="1"/>
  </cols>
  <sheetData>
    <row r="1" spans="1:7" ht="15.6" x14ac:dyDescent="0.3">
      <c r="B1" t="s">
        <v>75</v>
      </c>
      <c r="C1" t="s">
        <v>28</v>
      </c>
      <c r="E1" s="174" t="s">
        <v>0</v>
      </c>
      <c r="F1" t="s">
        <v>75</v>
      </c>
      <c r="G1" t="s">
        <v>28</v>
      </c>
    </row>
    <row r="2" spans="1:7" ht="15.6" x14ac:dyDescent="0.3">
      <c r="A2" s="175" t="s">
        <v>29</v>
      </c>
      <c r="B2" t="s">
        <v>76</v>
      </c>
      <c r="C2" t="s">
        <v>77</v>
      </c>
      <c r="E2" s="169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6" x14ac:dyDescent="0.3">
      <c r="A3" s="175" t="s">
        <v>30</v>
      </c>
      <c r="B3" t="s">
        <v>78</v>
      </c>
      <c r="C3" t="s">
        <v>79</v>
      </c>
      <c r="E3" s="169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6" x14ac:dyDescent="0.3">
      <c r="A4" s="175" t="s">
        <v>31</v>
      </c>
      <c r="B4" t="s">
        <v>80</v>
      </c>
      <c r="C4" t="s">
        <v>81</v>
      </c>
      <c r="E4" s="169">
        <v>35338</v>
      </c>
      <c r="F4" t="e">
        <f t="shared" ca="1" si="0"/>
        <v>#N/A</v>
      </c>
      <c r="G4" t="e">
        <f t="shared" ca="1" si="1"/>
        <v>#N/A</v>
      </c>
    </row>
    <row r="5" spans="1:7" ht="15.6" x14ac:dyDescent="0.3">
      <c r="A5" s="175" t="s">
        <v>32</v>
      </c>
      <c r="B5" t="s">
        <v>82</v>
      </c>
      <c r="C5" t="s">
        <v>83</v>
      </c>
      <c r="E5" s="169">
        <v>35430</v>
      </c>
      <c r="F5" t="e">
        <f t="shared" ca="1" si="0"/>
        <v>#N/A</v>
      </c>
      <c r="G5" t="e">
        <f t="shared" ca="1" si="1"/>
        <v>#N/A</v>
      </c>
    </row>
    <row r="6" spans="1:7" ht="15.6" x14ac:dyDescent="0.3">
      <c r="A6" s="175" t="s">
        <v>37</v>
      </c>
      <c r="B6" t="s">
        <v>84</v>
      </c>
      <c r="C6" t="s">
        <v>85</v>
      </c>
      <c r="E6" s="169">
        <v>35520</v>
      </c>
      <c r="F6" t="e">
        <f t="shared" ca="1" si="0"/>
        <v>#N/A</v>
      </c>
      <c r="G6" t="e">
        <f t="shared" ca="1" si="1"/>
        <v>#N/A</v>
      </c>
    </row>
    <row r="7" spans="1:7" ht="31.2" x14ac:dyDescent="0.3">
      <c r="A7" s="175" t="s">
        <v>38</v>
      </c>
      <c r="B7" t="s">
        <v>86</v>
      </c>
      <c r="C7" t="s">
        <v>87</v>
      </c>
      <c r="E7" s="169">
        <v>35611</v>
      </c>
      <c r="F7" t="e">
        <f t="shared" ca="1" si="0"/>
        <v>#N/A</v>
      </c>
      <c r="G7" t="e">
        <f t="shared" ca="1" si="1"/>
        <v>#N/A</v>
      </c>
    </row>
    <row r="8" spans="1:7" ht="15.6" x14ac:dyDescent="0.3">
      <c r="A8" s="175" t="s">
        <v>39</v>
      </c>
      <c r="B8" t="s">
        <v>88</v>
      </c>
      <c r="C8" t="s">
        <v>89</v>
      </c>
      <c r="E8" s="169">
        <v>35703</v>
      </c>
      <c r="F8" t="e">
        <f t="shared" ca="1" si="0"/>
        <v>#N/A</v>
      </c>
      <c r="G8" t="e">
        <f t="shared" ca="1" si="1"/>
        <v>#N/A</v>
      </c>
    </row>
    <row r="9" spans="1:7" ht="15.6" x14ac:dyDescent="0.3">
      <c r="A9" s="175" t="s">
        <v>40</v>
      </c>
      <c r="B9" t="s">
        <v>90</v>
      </c>
      <c r="C9" t="s">
        <v>91</v>
      </c>
      <c r="E9" s="169">
        <v>35795</v>
      </c>
      <c r="F9" t="e">
        <f t="shared" ca="1" si="0"/>
        <v>#N/A</v>
      </c>
      <c r="G9" t="e">
        <f t="shared" ca="1" si="1"/>
        <v>#N/A</v>
      </c>
    </row>
    <row r="10" spans="1:7" ht="15.6" x14ac:dyDescent="0.3">
      <c r="A10" s="175"/>
      <c r="E10" s="169">
        <v>35885</v>
      </c>
      <c r="F10" t="e">
        <f t="shared" ca="1" si="0"/>
        <v>#N/A</v>
      </c>
      <c r="G10" t="e">
        <f t="shared" ca="1" si="1"/>
        <v>#N/A</v>
      </c>
    </row>
    <row r="11" spans="1:7" ht="15.6" x14ac:dyDescent="0.3">
      <c r="A11" s="176" t="s">
        <v>92</v>
      </c>
      <c r="B11" s="177" t="e">
        <f>VLOOKUP(#REF!,$A$2:$C$9,2,0)</f>
        <v>#REF!</v>
      </c>
      <c r="C11" s="177" t="e">
        <f>VLOOKUP(#REF!,$A$2:$C$9,3,0)</f>
        <v>#REF!</v>
      </c>
      <c r="E11" s="169">
        <v>35976</v>
      </c>
      <c r="F11" t="e">
        <f t="shared" ca="1" si="0"/>
        <v>#N/A</v>
      </c>
      <c r="G11" t="e">
        <f t="shared" ca="1" si="1"/>
        <v>#N/A</v>
      </c>
    </row>
    <row r="12" spans="1:7" ht="15.6" x14ac:dyDescent="0.3">
      <c r="A12" s="175"/>
      <c r="E12" s="169">
        <v>36068</v>
      </c>
      <c r="F12" t="e">
        <f t="shared" ca="1" si="0"/>
        <v>#N/A</v>
      </c>
      <c r="G12" t="e">
        <f t="shared" ca="1" si="1"/>
        <v>#N/A</v>
      </c>
    </row>
    <row r="13" spans="1:7" ht="15.6" x14ac:dyDescent="0.3">
      <c r="A13" s="175"/>
      <c r="E13" s="169">
        <v>36160</v>
      </c>
      <c r="F13" t="e">
        <f t="shared" ca="1" si="0"/>
        <v>#N/A</v>
      </c>
      <c r="G13" t="e">
        <f t="shared" ca="1" si="1"/>
        <v>#N/A</v>
      </c>
    </row>
    <row r="14" spans="1:7" ht="15.6" x14ac:dyDescent="0.3">
      <c r="A14" s="175"/>
      <c r="E14" s="169">
        <v>36250</v>
      </c>
      <c r="F14" t="e">
        <f t="shared" ca="1" si="0"/>
        <v>#N/A</v>
      </c>
      <c r="G14" t="e">
        <f t="shared" ca="1" si="1"/>
        <v>#N/A</v>
      </c>
    </row>
    <row r="15" spans="1:7" ht="15.6" x14ac:dyDescent="0.3">
      <c r="A15" s="175"/>
      <c r="E15" s="169">
        <v>36341</v>
      </c>
      <c r="F15" t="e">
        <f t="shared" ca="1" si="0"/>
        <v>#N/A</v>
      </c>
      <c r="G15" t="e">
        <f t="shared" ca="1" si="1"/>
        <v>#N/A</v>
      </c>
    </row>
    <row r="16" spans="1:7" ht="15.6" x14ac:dyDescent="0.3">
      <c r="A16" s="175"/>
      <c r="E16" s="169">
        <v>36433</v>
      </c>
      <c r="F16" t="e">
        <f t="shared" ca="1" si="0"/>
        <v>#N/A</v>
      </c>
      <c r="G16" t="e">
        <f t="shared" ca="1" si="1"/>
        <v>#N/A</v>
      </c>
    </row>
    <row r="17" spans="1:7" ht="15.6" x14ac:dyDescent="0.3">
      <c r="A17" s="175"/>
      <c r="E17" s="169">
        <v>36525</v>
      </c>
      <c r="F17" t="e">
        <f t="shared" ca="1" si="0"/>
        <v>#N/A</v>
      </c>
      <c r="G17" t="e">
        <f t="shared" ca="1" si="1"/>
        <v>#N/A</v>
      </c>
    </row>
    <row r="18" spans="1:7" ht="15.6" x14ac:dyDescent="0.3">
      <c r="A18" s="175"/>
      <c r="E18" s="169">
        <v>36616</v>
      </c>
      <c r="F18" t="e">
        <f t="shared" ca="1" si="0"/>
        <v>#N/A</v>
      </c>
      <c r="G18" t="e">
        <f t="shared" ca="1" si="1"/>
        <v>#N/A</v>
      </c>
    </row>
    <row r="19" spans="1:7" ht="15.6" x14ac:dyDescent="0.3">
      <c r="A19" s="175"/>
      <c r="E19" s="169">
        <v>36707</v>
      </c>
      <c r="F19" t="e">
        <f t="shared" ca="1" si="0"/>
        <v>#N/A</v>
      </c>
      <c r="G19" t="e">
        <f t="shared" ca="1" si="1"/>
        <v>#N/A</v>
      </c>
    </row>
    <row r="20" spans="1:7" ht="15.6" x14ac:dyDescent="0.3">
      <c r="A20" s="175"/>
      <c r="E20" s="169">
        <v>36799</v>
      </c>
      <c r="F20" t="e">
        <f t="shared" ca="1" si="0"/>
        <v>#N/A</v>
      </c>
      <c r="G20" t="e">
        <f t="shared" ca="1" si="1"/>
        <v>#N/A</v>
      </c>
    </row>
    <row r="21" spans="1:7" ht="15.6" x14ac:dyDescent="0.3">
      <c r="A21" s="175"/>
      <c r="E21" s="169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3">
      <c r="A22" s="175"/>
      <c r="E22" s="169">
        <v>36981</v>
      </c>
      <c r="F22" t="e">
        <f t="shared" ca="1" si="0"/>
        <v>#N/A</v>
      </c>
      <c r="G22" t="e">
        <f t="shared" ca="1" si="1"/>
        <v>#N/A</v>
      </c>
    </row>
    <row r="23" spans="1:7" ht="15.6" x14ac:dyDescent="0.3">
      <c r="A23" s="175"/>
      <c r="E23" s="169">
        <v>37072</v>
      </c>
      <c r="F23" t="e">
        <f t="shared" ca="1" si="0"/>
        <v>#N/A</v>
      </c>
      <c r="G23" t="e">
        <f t="shared" ca="1" si="1"/>
        <v>#N/A</v>
      </c>
    </row>
    <row r="24" spans="1:7" ht="15.6" x14ac:dyDescent="0.3">
      <c r="A24" s="175"/>
      <c r="E24" s="169">
        <v>37164</v>
      </c>
      <c r="F24" t="e">
        <f t="shared" ca="1" si="0"/>
        <v>#N/A</v>
      </c>
      <c r="G24" t="e">
        <f t="shared" ca="1" si="1"/>
        <v>#N/A</v>
      </c>
    </row>
    <row r="25" spans="1:7" ht="15.6" x14ac:dyDescent="0.3">
      <c r="A25" s="175"/>
      <c r="E25" s="169">
        <v>37256</v>
      </c>
      <c r="F25" t="e">
        <f t="shared" ca="1" si="0"/>
        <v>#N/A</v>
      </c>
      <c r="G25" t="e">
        <f t="shared" ca="1" si="1"/>
        <v>#N/A</v>
      </c>
    </row>
    <row r="26" spans="1:7" ht="15.6" x14ac:dyDescent="0.3">
      <c r="A26" s="175"/>
      <c r="E26" s="169">
        <v>37346</v>
      </c>
      <c r="F26" t="e">
        <f t="shared" ca="1" si="0"/>
        <v>#N/A</v>
      </c>
      <c r="G26" t="e">
        <f t="shared" ca="1" si="1"/>
        <v>#N/A</v>
      </c>
    </row>
    <row r="27" spans="1:7" ht="15.6" x14ac:dyDescent="0.3">
      <c r="A27" s="175"/>
      <c r="E27" s="169">
        <v>37437</v>
      </c>
      <c r="F27" t="e">
        <f t="shared" ca="1" si="0"/>
        <v>#N/A</v>
      </c>
      <c r="G27" t="e">
        <f t="shared" ca="1" si="1"/>
        <v>#N/A</v>
      </c>
    </row>
    <row r="28" spans="1:7" ht="15.6" x14ac:dyDescent="0.3">
      <c r="E28" s="169">
        <v>37529</v>
      </c>
      <c r="F28" t="e">
        <f t="shared" ca="1" si="0"/>
        <v>#N/A</v>
      </c>
      <c r="G28" t="e">
        <f t="shared" ca="1" si="1"/>
        <v>#N/A</v>
      </c>
    </row>
    <row r="29" spans="1:7" ht="15.6" x14ac:dyDescent="0.3">
      <c r="E29" s="169">
        <v>37621</v>
      </c>
      <c r="F29" t="e">
        <f t="shared" ca="1" si="0"/>
        <v>#N/A</v>
      </c>
      <c r="G29" t="e">
        <f t="shared" ca="1" si="1"/>
        <v>#N/A</v>
      </c>
    </row>
    <row r="30" spans="1:7" ht="15.6" x14ac:dyDescent="0.3">
      <c r="E30" s="169">
        <v>37711</v>
      </c>
      <c r="F30" t="e">
        <f t="shared" ca="1" si="0"/>
        <v>#N/A</v>
      </c>
      <c r="G30" t="e">
        <f t="shared" ca="1" si="1"/>
        <v>#N/A</v>
      </c>
    </row>
    <row r="31" spans="1:7" ht="15.6" x14ac:dyDescent="0.3">
      <c r="E31" s="169">
        <v>37802</v>
      </c>
      <c r="F31" t="e">
        <f t="shared" ca="1" si="0"/>
        <v>#N/A</v>
      </c>
      <c r="G31" t="e">
        <f t="shared" ca="1" si="1"/>
        <v>#N/A</v>
      </c>
    </row>
    <row r="32" spans="1:7" ht="15.6" x14ac:dyDescent="0.3">
      <c r="E32" s="169">
        <v>37894</v>
      </c>
      <c r="F32" t="e">
        <f t="shared" ca="1" si="0"/>
        <v>#N/A</v>
      </c>
      <c r="G32" t="e">
        <f t="shared" ca="1" si="1"/>
        <v>#N/A</v>
      </c>
    </row>
    <row r="33" spans="5:7" ht="15.6" x14ac:dyDescent="0.3">
      <c r="E33" s="169">
        <v>37986</v>
      </c>
      <c r="F33" t="e">
        <f t="shared" ca="1" si="0"/>
        <v>#N/A</v>
      </c>
      <c r="G33" t="e">
        <f t="shared" ca="1" si="1"/>
        <v>#N/A</v>
      </c>
    </row>
    <row r="34" spans="5:7" ht="15.6" x14ac:dyDescent="0.3">
      <c r="E34" s="169">
        <v>38077</v>
      </c>
      <c r="F34" t="e">
        <f t="shared" ca="1" si="0"/>
        <v>#N/A</v>
      </c>
      <c r="G34" t="e">
        <f t="shared" ca="1" si="1"/>
        <v>#N/A</v>
      </c>
    </row>
    <row r="35" spans="5:7" ht="15.6" x14ac:dyDescent="0.3">
      <c r="E35" s="169">
        <v>38168</v>
      </c>
      <c r="F35" t="e">
        <f t="shared" ca="1" si="0"/>
        <v>#N/A</v>
      </c>
      <c r="G35" t="e">
        <f t="shared" ca="1" si="1"/>
        <v>#N/A</v>
      </c>
    </row>
    <row r="36" spans="5:7" ht="15.6" x14ac:dyDescent="0.3">
      <c r="E36" s="169">
        <v>38260</v>
      </c>
      <c r="F36" t="e">
        <f t="shared" ca="1" si="0"/>
        <v>#N/A</v>
      </c>
      <c r="G36" t="e">
        <f t="shared" ca="1" si="1"/>
        <v>#N/A</v>
      </c>
    </row>
    <row r="37" spans="5:7" ht="15.6" x14ac:dyDescent="0.3">
      <c r="E37" s="169">
        <v>38352</v>
      </c>
      <c r="F37" t="e">
        <f t="shared" ca="1" si="0"/>
        <v>#N/A</v>
      </c>
      <c r="G37" t="e">
        <f t="shared" ca="1" si="1"/>
        <v>#N/A</v>
      </c>
    </row>
    <row r="38" spans="5:7" ht="15.6" x14ac:dyDescent="0.3">
      <c r="E38" s="169">
        <v>38442</v>
      </c>
      <c r="F38" t="e">
        <f t="shared" ca="1" si="0"/>
        <v>#N/A</v>
      </c>
      <c r="G38" t="e">
        <f t="shared" ca="1" si="1"/>
        <v>#N/A</v>
      </c>
    </row>
    <row r="39" spans="5:7" ht="15.6" x14ac:dyDescent="0.3">
      <c r="E39" s="169">
        <v>38533</v>
      </c>
      <c r="F39" t="e">
        <f t="shared" ca="1" si="0"/>
        <v>#N/A</v>
      </c>
      <c r="G39" t="e">
        <f t="shared" ca="1" si="1"/>
        <v>#N/A</v>
      </c>
    </row>
    <row r="40" spans="5:7" ht="15.6" x14ac:dyDescent="0.3">
      <c r="E40" s="169">
        <v>38625</v>
      </c>
      <c r="F40" t="e">
        <f t="shared" ca="1" si="0"/>
        <v>#N/A</v>
      </c>
      <c r="G40" t="e">
        <f t="shared" ca="1" si="1"/>
        <v>#N/A</v>
      </c>
    </row>
    <row r="41" spans="5:7" ht="15.6" x14ac:dyDescent="0.3">
      <c r="E41" s="169">
        <v>38717</v>
      </c>
      <c r="F41" t="e">
        <f t="shared" ca="1" si="0"/>
        <v>#N/A</v>
      </c>
      <c r="G41" t="e">
        <f t="shared" ca="1" si="1"/>
        <v>#N/A</v>
      </c>
    </row>
    <row r="42" spans="5:7" ht="15.6" x14ac:dyDescent="0.3">
      <c r="E42" s="169">
        <v>38807</v>
      </c>
      <c r="F42" t="e">
        <f t="shared" ca="1" si="0"/>
        <v>#N/A</v>
      </c>
      <c r="G42" t="e">
        <f t="shared" ca="1" si="1"/>
        <v>#N/A</v>
      </c>
    </row>
    <row r="43" spans="5:7" ht="15.6" x14ac:dyDescent="0.3">
      <c r="E43" s="169">
        <v>38898</v>
      </c>
      <c r="F43" t="e">
        <f t="shared" ca="1" si="0"/>
        <v>#N/A</v>
      </c>
      <c r="G43" t="e">
        <f t="shared" ca="1" si="1"/>
        <v>#N/A</v>
      </c>
    </row>
    <row r="44" spans="5:7" ht="15.6" x14ac:dyDescent="0.3">
      <c r="E44" s="169">
        <v>38990</v>
      </c>
      <c r="F44" t="e">
        <f t="shared" ca="1" si="0"/>
        <v>#N/A</v>
      </c>
      <c r="G44" t="e">
        <f t="shared" ca="1" si="1"/>
        <v>#N/A</v>
      </c>
    </row>
    <row r="45" spans="5:7" ht="15.6" x14ac:dyDescent="0.3">
      <c r="E45" s="169">
        <v>39082</v>
      </c>
      <c r="F45" t="e">
        <f t="shared" ca="1" si="0"/>
        <v>#N/A</v>
      </c>
      <c r="G45" t="e">
        <f t="shared" ca="1" si="1"/>
        <v>#N/A</v>
      </c>
    </row>
    <row r="46" spans="5:7" ht="15.6" x14ac:dyDescent="0.3">
      <c r="E46" s="169">
        <v>39172</v>
      </c>
      <c r="F46" t="e">
        <f t="shared" ca="1" si="0"/>
        <v>#N/A</v>
      </c>
      <c r="G46" t="e">
        <f t="shared" ca="1" si="1"/>
        <v>#N/A</v>
      </c>
    </row>
    <row r="47" spans="5:7" ht="15.6" x14ac:dyDescent="0.3">
      <c r="E47" s="169">
        <v>39263</v>
      </c>
      <c r="F47" t="e">
        <f t="shared" ca="1" si="0"/>
        <v>#N/A</v>
      </c>
      <c r="G47" t="e">
        <f t="shared" ca="1" si="1"/>
        <v>#N/A</v>
      </c>
    </row>
    <row r="48" spans="5:7" ht="15.6" x14ac:dyDescent="0.3">
      <c r="E48" s="169">
        <v>39355</v>
      </c>
      <c r="F48" t="e">
        <f t="shared" ca="1" si="0"/>
        <v>#N/A</v>
      </c>
      <c r="G48" t="e">
        <f t="shared" ca="1" si="1"/>
        <v>#N/A</v>
      </c>
    </row>
    <row r="49" spans="5:7" ht="15.6" x14ac:dyDescent="0.3">
      <c r="E49" s="169">
        <v>39447</v>
      </c>
      <c r="F49" t="e">
        <f t="shared" ca="1" si="0"/>
        <v>#N/A</v>
      </c>
      <c r="G49" t="e">
        <f t="shared" ca="1" si="1"/>
        <v>#N/A</v>
      </c>
    </row>
    <row r="50" spans="5:7" ht="15.6" x14ac:dyDescent="0.3">
      <c r="E50" s="169">
        <v>39538</v>
      </c>
      <c r="F50" t="e">
        <f t="shared" ca="1" si="0"/>
        <v>#N/A</v>
      </c>
      <c r="G50" t="e">
        <f t="shared" ca="1" si="1"/>
        <v>#N/A</v>
      </c>
    </row>
    <row r="51" spans="5:7" ht="15.6" x14ac:dyDescent="0.3">
      <c r="E51" s="169">
        <v>39629</v>
      </c>
      <c r="F51" t="e">
        <f t="shared" ca="1" si="0"/>
        <v>#N/A</v>
      </c>
      <c r="G51" t="e">
        <f t="shared" ca="1" si="1"/>
        <v>#N/A</v>
      </c>
    </row>
    <row r="52" spans="5:7" ht="15.6" x14ac:dyDescent="0.3">
      <c r="E52" s="169">
        <v>39721</v>
      </c>
      <c r="F52" t="e">
        <f t="shared" ca="1" si="0"/>
        <v>#N/A</v>
      </c>
      <c r="G52" t="e">
        <f t="shared" ca="1" si="1"/>
        <v>#N/A</v>
      </c>
    </row>
    <row r="53" spans="5:7" ht="15.6" x14ac:dyDescent="0.3">
      <c r="E53" s="169">
        <v>39813</v>
      </c>
      <c r="F53" t="e">
        <f t="shared" ca="1" si="0"/>
        <v>#N/A</v>
      </c>
      <c r="G53" t="e">
        <f t="shared" ca="1" si="1"/>
        <v>#N/A</v>
      </c>
    </row>
    <row r="54" spans="5:7" ht="15.6" x14ac:dyDescent="0.3">
      <c r="E54" s="169">
        <v>39903</v>
      </c>
      <c r="F54" t="e">
        <f t="shared" ca="1" si="0"/>
        <v>#N/A</v>
      </c>
      <c r="G54" t="e">
        <f t="shared" ca="1" si="1"/>
        <v>#N/A</v>
      </c>
    </row>
    <row r="55" spans="5:7" ht="15.6" x14ac:dyDescent="0.3">
      <c r="E55" s="169">
        <v>39994</v>
      </c>
      <c r="F55" t="e">
        <f t="shared" ca="1" si="0"/>
        <v>#N/A</v>
      </c>
      <c r="G55" t="e">
        <f t="shared" ca="1" si="1"/>
        <v>#N/A</v>
      </c>
    </row>
    <row r="56" spans="5:7" ht="15.6" x14ac:dyDescent="0.3">
      <c r="E56" s="169">
        <v>40086</v>
      </c>
      <c r="F56" t="e">
        <f t="shared" ca="1" si="0"/>
        <v>#N/A</v>
      </c>
      <c r="G56" t="e">
        <f t="shared" ca="1" si="1"/>
        <v>#N/A</v>
      </c>
    </row>
    <row r="57" spans="5:7" ht="15.6" x14ac:dyDescent="0.3">
      <c r="E57" s="169">
        <v>40178</v>
      </c>
      <c r="F57" t="e">
        <f t="shared" ca="1" si="0"/>
        <v>#N/A</v>
      </c>
      <c r="G57" t="e">
        <f t="shared" ca="1" si="1"/>
        <v>#N/A</v>
      </c>
    </row>
    <row r="58" spans="5:7" ht="15.6" x14ac:dyDescent="0.3">
      <c r="E58" s="169">
        <v>40268</v>
      </c>
      <c r="F58" t="e">
        <f t="shared" ca="1" si="0"/>
        <v>#N/A</v>
      </c>
      <c r="G58" t="e">
        <f t="shared" ca="1" si="1"/>
        <v>#N/A</v>
      </c>
    </row>
    <row r="59" spans="5:7" ht="15.6" x14ac:dyDescent="0.3">
      <c r="E59" s="169">
        <v>40359</v>
      </c>
      <c r="F59" t="e">
        <f t="shared" ca="1" si="0"/>
        <v>#N/A</v>
      </c>
      <c r="G59" t="e">
        <f t="shared" ca="1" si="1"/>
        <v>#N/A</v>
      </c>
    </row>
    <row r="60" spans="5:7" ht="15.6" x14ac:dyDescent="0.3">
      <c r="E60" s="169">
        <v>40451</v>
      </c>
      <c r="F60" t="e">
        <f t="shared" ca="1" si="0"/>
        <v>#N/A</v>
      </c>
      <c r="G60" t="e">
        <f t="shared" ca="1" si="1"/>
        <v>#N/A</v>
      </c>
    </row>
    <row r="61" spans="5:7" ht="15.6" x14ac:dyDescent="0.3">
      <c r="E61" s="169">
        <v>40543</v>
      </c>
      <c r="F61" t="e">
        <f t="shared" ca="1" si="0"/>
        <v>#N/A</v>
      </c>
      <c r="G61" t="e">
        <f t="shared" ca="1" si="1"/>
        <v>#N/A</v>
      </c>
    </row>
    <row r="62" spans="5:7" ht="15.6" x14ac:dyDescent="0.3">
      <c r="E62" s="169">
        <v>40633</v>
      </c>
      <c r="F62" t="e">
        <f t="shared" ca="1" si="0"/>
        <v>#N/A</v>
      </c>
      <c r="G62" t="e">
        <f t="shared" ca="1" si="1"/>
        <v>#N/A</v>
      </c>
    </row>
    <row r="63" spans="5:7" ht="15.6" x14ac:dyDescent="0.3">
      <c r="E63" s="169">
        <v>40724</v>
      </c>
      <c r="F63" t="e">
        <f t="shared" ca="1" si="0"/>
        <v>#N/A</v>
      </c>
      <c r="G63" t="e">
        <f t="shared" ca="1" si="1"/>
        <v>#N/A</v>
      </c>
    </row>
    <row r="64" spans="5:7" ht="15.6" x14ac:dyDescent="0.3">
      <c r="E64" s="169">
        <v>40816</v>
      </c>
      <c r="F64" t="e">
        <f t="shared" ca="1" si="0"/>
        <v>#N/A</v>
      </c>
      <c r="G64" t="e">
        <f t="shared" ca="1" si="1"/>
        <v>#N/A</v>
      </c>
    </row>
    <row r="65" spans="5:7" ht="15.6" x14ac:dyDescent="0.3">
      <c r="E65" s="169">
        <v>40908</v>
      </c>
      <c r="F65" t="e">
        <f t="shared" ca="1" si="0"/>
        <v>#N/A</v>
      </c>
      <c r="G65" t="e">
        <f t="shared" ca="1" si="1"/>
        <v>#N/A</v>
      </c>
    </row>
    <row r="66" spans="5:7" ht="15.6" x14ac:dyDescent="0.3">
      <c r="E66" s="169">
        <v>40999</v>
      </c>
      <c r="F66" t="e">
        <f t="shared" ca="1" si="0"/>
        <v>#N/A</v>
      </c>
      <c r="G66" t="e">
        <f t="shared" ca="1" si="1"/>
        <v>#N/A</v>
      </c>
    </row>
    <row r="67" spans="5:7" ht="15.6" x14ac:dyDescent="0.3">
      <c r="E67" s="169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6" x14ac:dyDescent="0.3">
      <c r="E68" s="169">
        <v>41182</v>
      </c>
      <c r="F68" t="e">
        <f t="shared" ca="1" si="2"/>
        <v>#N/A</v>
      </c>
      <c r="G68" t="e">
        <f t="shared" ca="1" si="3"/>
        <v>#N/A</v>
      </c>
    </row>
    <row r="69" spans="5:7" ht="15.6" x14ac:dyDescent="0.3">
      <c r="E69" s="169">
        <v>41274</v>
      </c>
      <c r="F69" t="e">
        <f t="shared" ca="1" si="2"/>
        <v>#N/A</v>
      </c>
      <c r="G69" t="e">
        <f t="shared" ca="1" si="3"/>
        <v>#N/A</v>
      </c>
    </row>
    <row r="70" spans="5:7" ht="15.6" x14ac:dyDescent="0.3">
      <c r="E70" s="169">
        <v>41364</v>
      </c>
      <c r="F70" t="e">
        <f t="shared" ca="1" si="2"/>
        <v>#N/A</v>
      </c>
      <c r="G70" t="e">
        <f t="shared" ca="1" si="3"/>
        <v>#N/A</v>
      </c>
    </row>
    <row r="71" spans="5:7" ht="15.6" x14ac:dyDescent="0.3">
      <c r="E71" s="169">
        <v>41455</v>
      </c>
      <c r="F71" t="e">
        <f t="shared" ca="1" si="2"/>
        <v>#N/A</v>
      </c>
      <c r="G71" t="e">
        <f t="shared" ca="1" si="3"/>
        <v>#N/A</v>
      </c>
    </row>
    <row r="72" spans="5:7" ht="15.6" x14ac:dyDescent="0.3">
      <c r="E72" s="169">
        <v>41547</v>
      </c>
      <c r="F72" t="e">
        <f t="shared" ca="1" si="2"/>
        <v>#N/A</v>
      </c>
      <c r="G72" t="e">
        <f t="shared" ca="1" si="3"/>
        <v>#N/A</v>
      </c>
    </row>
    <row r="73" spans="5:7" ht="15.6" x14ac:dyDescent="0.3">
      <c r="E73" s="169">
        <v>41639</v>
      </c>
      <c r="F73" t="e">
        <f t="shared" ca="1" si="2"/>
        <v>#N/A</v>
      </c>
      <c r="G73" t="e">
        <f t="shared" ca="1" si="3"/>
        <v>#N/A</v>
      </c>
    </row>
    <row r="74" spans="5:7" ht="15.6" x14ac:dyDescent="0.3">
      <c r="E74" s="169">
        <v>41729</v>
      </c>
      <c r="F74" t="e">
        <f t="shared" ca="1" si="2"/>
        <v>#N/A</v>
      </c>
      <c r="G74" t="e">
        <f t="shared" ca="1" si="3"/>
        <v>#N/A</v>
      </c>
    </row>
    <row r="75" spans="5:7" ht="15.6" x14ac:dyDescent="0.3">
      <c r="E75" s="169">
        <v>41820</v>
      </c>
      <c r="F75" t="e">
        <f t="shared" ca="1" si="2"/>
        <v>#N/A</v>
      </c>
      <c r="G75" t="e">
        <f t="shared" ca="1" si="3"/>
        <v>#N/A</v>
      </c>
    </row>
    <row r="76" spans="5:7" ht="15.6" x14ac:dyDescent="0.3">
      <c r="E76" s="169">
        <v>41912</v>
      </c>
      <c r="F76" t="e">
        <f t="shared" ca="1" si="2"/>
        <v>#N/A</v>
      </c>
      <c r="G76" t="e">
        <f t="shared" ca="1" si="3"/>
        <v>#N/A</v>
      </c>
    </row>
    <row r="77" spans="5:7" ht="15.6" x14ac:dyDescent="0.3">
      <c r="E77" s="169">
        <v>42004</v>
      </c>
      <c r="F77" t="e">
        <f t="shared" ca="1" si="2"/>
        <v>#N/A</v>
      </c>
      <c r="G77" t="e">
        <f t="shared" ca="1" si="3"/>
        <v>#N/A</v>
      </c>
    </row>
    <row r="78" spans="5:7" ht="15.6" x14ac:dyDescent="0.3">
      <c r="E78" s="169">
        <v>42094</v>
      </c>
      <c r="F78" t="e">
        <f t="shared" ca="1" si="2"/>
        <v>#N/A</v>
      </c>
      <c r="G78" t="e">
        <f t="shared" ca="1" si="3"/>
        <v>#N/A</v>
      </c>
    </row>
    <row r="79" spans="5:7" ht="15.6" x14ac:dyDescent="0.3">
      <c r="E79" s="169">
        <v>42185</v>
      </c>
      <c r="F79" t="e">
        <f t="shared" ca="1" si="2"/>
        <v>#N/A</v>
      </c>
      <c r="G79" t="e">
        <f t="shared" ca="1" si="3"/>
        <v>#N/A</v>
      </c>
    </row>
    <row r="80" spans="5:7" ht="15.6" x14ac:dyDescent="0.3">
      <c r="E80" s="169">
        <v>42277</v>
      </c>
      <c r="F80" t="e">
        <f t="shared" ca="1" si="2"/>
        <v>#N/A</v>
      </c>
      <c r="G80" t="e">
        <f t="shared" ca="1" si="3"/>
        <v>#N/A</v>
      </c>
    </row>
    <row r="81" spans="5:7" ht="15.6" x14ac:dyDescent="0.3">
      <c r="E81" s="169">
        <v>42369</v>
      </c>
      <c r="F81" t="e">
        <f t="shared" ca="1" si="2"/>
        <v>#N/A</v>
      </c>
      <c r="G81" t="e">
        <f t="shared" ca="1" si="3"/>
        <v>#N/A</v>
      </c>
    </row>
    <row r="82" spans="5:7" ht="15.6" x14ac:dyDescent="0.3">
      <c r="E82" s="169">
        <v>42460</v>
      </c>
      <c r="F82" t="e">
        <f t="shared" ca="1" si="2"/>
        <v>#N/A</v>
      </c>
      <c r="G82" t="e">
        <f t="shared" ca="1" si="3"/>
        <v>#N/A</v>
      </c>
    </row>
    <row r="83" spans="5:7" ht="15.6" x14ac:dyDescent="0.3">
      <c r="E83" s="169">
        <v>42551</v>
      </c>
      <c r="F83" t="e">
        <f t="shared" ca="1" si="2"/>
        <v>#N/A</v>
      </c>
      <c r="G83" t="e">
        <f t="shared" ca="1" si="3"/>
        <v>#N/A</v>
      </c>
    </row>
    <row r="84" spans="5:7" ht="15.6" x14ac:dyDescent="0.3">
      <c r="E84" s="169">
        <v>42643</v>
      </c>
      <c r="F84" t="e">
        <f t="shared" ca="1" si="2"/>
        <v>#N/A</v>
      </c>
      <c r="G84" t="e">
        <f t="shared" ca="1" si="3"/>
        <v>#N/A</v>
      </c>
    </row>
    <row r="85" spans="5:7" ht="15.6" x14ac:dyDescent="0.3">
      <c r="E85" s="169">
        <v>42735</v>
      </c>
      <c r="F85" t="e">
        <f t="shared" ca="1" si="2"/>
        <v>#N/A</v>
      </c>
      <c r="G85" t="e">
        <f t="shared" ca="1" si="3"/>
        <v>#N/A</v>
      </c>
    </row>
    <row r="86" spans="5:7" ht="15.6" x14ac:dyDescent="0.3">
      <c r="E86" s="169">
        <v>42825</v>
      </c>
      <c r="F86" t="e">
        <f t="shared" ca="1" si="2"/>
        <v>#N/A</v>
      </c>
      <c r="G86" t="e">
        <f t="shared" ca="1" si="3"/>
        <v>#N/A</v>
      </c>
    </row>
    <row r="87" spans="5:7" ht="15.6" x14ac:dyDescent="0.3">
      <c r="E87" s="169">
        <v>42916</v>
      </c>
      <c r="F87" t="e">
        <f t="shared" ca="1" si="2"/>
        <v>#N/A</v>
      </c>
      <c r="G87" t="e">
        <f t="shared" ca="1" si="3"/>
        <v>#N/A</v>
      </c>
    </row>
    <row r="88" spans="5:7" ht="15.6" x14ac:dyDescent="0.3">
      <c r="E88" s="169">
        <v>43008</v>
      </c>
      <c r="F88" t="e">
        <f t="shared" ca="1" si="2"/>
        <v>#N/A</v>
      </c>
      <c r="G88" t="e">
        <f t="shared" ca="1" si="3"/>
        <v>#N/A</v>
      </c>
    </row>
    <row r="89" spans="5:7" ht="15.6" x14ac:dyDescent="0.3">
      <c r="E89" s="169">
        <v>43100</v>
      </c>
      <c r="F89" t="e">
        <f t="shared" ca="1" si="2"/>
        <v>#N/A</v>
      </c>
      <c r="G89" t="e">
        <f t="shared" ca="1" si="3"/>
        <v>#N/A</v>
      </c>
    </row>
    <row r="90" spans="5:7" ht="15.6" x14ac:dyDescent="0.3">
      <c r="E90" s="169">
        <v>43190</v>
      </c>
      <c r="F90" t="e">
        <f t="shared" ca="1" si="2"/>
        <v>#N/A</v>
      </c>
      <c r="G90" t="e">
        <f t="shared" ca="1" si="3"/>
        <v>#N/A</v>
      </c>
    </row>
    <row r="91" spans="5:7" ht="15.6" x14ac:dyDescent="0.3">
      <c r="E91" s="169">
        <v>43281</v>
      </c>
      <c r="F91" t="e">
        <f t="shared" ca="1" si="2"/>
        <v>#N/A</v>
      </c>
      <c r="G91" t="e">
        <f t="shared" ca="1" si="3"/>
        <v>#N/A</v>
      </c>
    </row>
    <row r="92" spans="5:7" ht="15.6" x14ac:dyDescent="0.3">
      <c r="E92" s="169">
        <v>43373</v>
      </c>
      <c r="F92" t="e">
        <f t="shared" ca="1" si="2"/>
        <v>#N/A</v>
      </c>
      <c r="G92" t="e">
        <f t="shared" ca="1" si="3"/>
        <v>#N/A</v>
      </c>
    </row>
    <row r="93" spans="5:7" ht="15.6" x14ac:dyDescent="0.3">
      <c r="E93" s="169">
        <v>43465</v>
      </c>
      <c r="F93" t="e">
        <f t="shared" ca="1" si="2"/>
        <v>#N/A</v>
      </c>
      <c r="G93" t="e">
        <f t="shared" ca="1" si="3"/>
        <v>#N/A</v>
      </c>
    </row>
    <row r="94" spans="5:7" ht="15.6" x14ac:dyDescent="0.3">
      <c r="E94" s="169">
        <v>43555</v>
      </c>
      <c r="F94" t="e">
        <f t="shared" ca="1" si="2"/>
        <v>#N/A</v>
      </c>
      <c r="G94" t="e">
        <f t="shared" ca="1" si="3"/>
        <v>#N/A</v>
      </c>
    </row>
    <row r="95" spans="5:7" ht="15.6" x14ac:dyDescent="0.3">
      <c r="E95" s="169">
        <v>43646</v>
      </c>
      <c r="F95" t="e">
        <f t="shared" ca="1" si="2"/>
        <v>#N/A</v>
      </c>
      <c r="G95" t="e">
        <f t="shared" ca="1" si="3"/>
        <v>#N/A</v>
      </c>
    </row>
    <row r="96" spans="5:7" ht="15.6" x14ac:dyDescent="0.3">
      <c r="E96" s="169">
        <v>43738</v>
      </c>
      <c r="F96" t="e">
        <f t="shared" ca="1" si="2"/>
        <v>#N/A</v>
      </c>
      <c r="G96" t="e">
        <f t="shared" ca="1" si="3"/>
        <v>#N/A</v>
      </c>
    </row>
    <row r="97" spans="5:7" ht="15.6" x14ac:dyDescent="0.3">
      <c r="E97" s="169">
        <v>43830</v>
      </c>
      <c r="F97" t="e">
        <f t="shared" ca="1" si="2"/>
        <v>#N/A</v>
      </c>
      <c r="G97" t="e">
        <f t="shared" ca="1" si="3"/>
        <v>#N/A</v>
      </c>
    </row>
    <row r="98" spans="5:7" ht="15.6" x14ac:dyDescent="0.3">
      <c r="E98" s="169">
        <v>43921</v>
      </c>
      <c r="F98" t="e">
        <f t="shared" ca="1" si="2"/>
        <v>#N/A</v>
      </c>
      <c r="G98" t="e">
        <f t="shared" ca="1" si="3"/>
        <v>#N/A</v>
      </c>
    </row>
    <row r="99" spans="5:7" ht="15.6" x14ac:dyDescent="0.3">
      <c r="E99" s="169">
        <v>44012</v>
      </c>
      <c r="F99" t="e">
        <f t="shared" ca="1" si="2"/>
        <v>#N/A</v>
      </c>
      <c r="G99" t="e">
        <f t="shared" ca="1" si="3"/>
        <v>#N/A</v>
      </c>
    </row>
    <row r="100" spans="5:7" ht="15.6" x14ac:dyDescent="0.3">
      <c r="E100" s="169">
        <v>44104</v>
      </c>
      <c r="F100" t="e">
        <f t="shared" ca="1" si="2"/>
        <v>#N/A</v>
      </c>
      <c r="G100" t="e">
        <f t="shared" ca="1" si="3"/>
        <v>#N/A</v>
      </c>
    </row>
    <row r="101" spans="5:7" ht="15.6" x14ac:dyDescent="0.3">
      <c r="E101" s="169">
        <v>44196</v>
      </c>
      <c r="F101" t="e">
        <f t="shared" ca="1" si="2"/>
        <v>#N/A</v>
      </c>
      <c r="G101" t="e">
        <f t="shared" ca="1" si="3"/>
        <v>#N/A</v>
      </c>
    </row>
    <row r="102" spans="5:7" ht="15.6" x14ac:dyDescent="0.3">
      <c r="E102" s="169">
        <v>44286</v>
      </c>
      <c r="F102" t="e">
        <f t="shared" ca="1" si="2"/>
        <v>#N/A</v>
      </c>
      <c r="G102" t="e">
        <f t="shared" ca="1" si="3"/>
        <v>#N/A</v>
      </c>
    </row>
    <row r="103" spans="5:7" ht="15.6" x14ac:dyDescent="0.3">
      <c r="E103" s="169">
        <v>44377</v>
      </c>
      <c r="F103" t="e">
        <f t="shared" ca="1" si="2"/>
        <v>#N/A</v>
      </c>
      <c r="G103" t="e">
        <f t="shared" ca="1" si="3"/>
        <v>#N/A</v>
      </c>
    </row>
    <row r="104" spans="5:7" ht="15.6" x14ac:dyDescent="0.3">
      <c r="E104" s="169">
        <v>44469</v>
      </c>
      <c r="F104" t="e">
        <f t="shared" ca="1" si="2"/>
        <v>#N/A</v>
      </c>
      <c r="G104" t="e">
        <f t="shared" ca="1" si="3"/>
        <v>#N/A</v>
      </c>
    </row>
    <row r="105" spans="5:7" ht="15.6" x14ac:dyDescent="0.3">
      <c r="E105" s="169">
        <v>44561</v>
      </c>
      <c r="F105" t="e">
        <f t="shared" ca="1" si="2"/>
        <v>#N/A</v>
      </c>
      <c r="G105" t="e">
        <f t="shared" ca="1" si="3"/>
        <v>#N/A</v>
      </c>
    </row>
    <row r="106" spans="5:7" ht="15.6" x14ac:dyDescent="0.3">
      <c r="E106" s="169">
        <v>44651</v>
      </c>
      <c r="F106" t="e">
        <f t="shared" ca="1" si="2"/>
        <v>#N/A</v>
      </c>
      <c r="G106" t="e">
        <f t="shared" ca="1" si="3"/>
        <v>#N/A</v>
      </c>
    </row>
    <row r="107" spans="5:7" ht="15.6" x14ac:dyDescent="0.3">
      <c r="E107" s="169">
        <v>44742</v>
      </c>
      <c r="F107" t="e">
        <f t="shared" ca="1" si="2"/>
        <v>#N/A</v>
      </c>
      <c r="G107" t="e">
        <f t="shared" ca="1" si="3"/>
        <v>#N/A</v>
      </c>
    </row>
    <row r="108" spans="5:7" ht="15.6" x14ac:dyDescent="0.3">
      <c r="E108" s="169">
        <v>44834</v>
      </c>
      <c r="F108" t="e">
        <f t="shared" ca="1" si="2"/>
        <v>#N/A</v>
      </c>
      <c r="G108" t="e">
        <f t="shared" ca="1" si="3"/>
        <v>#N/A</v>
      </c>
    </row>
    <row r="109" spans="5:7" ht="15.6" x14ac:dyDescent="0.3">
      <c r="E109" s="169">
        <v>44926</v>
      </c>
      <c r="F109" t="e">
        <f t="shared" ca="1" si="2"/>
        <v>#N/A</v>
      </c>
      <c r="G109" t="e">
        <f t="shared" ca="1" si="3"/>
        <v>#N/A</v>
      </c>
    </row>
    <row r="110" spans="5:7" ht="15.6" x14ac:dyDescent="0.3">
      <c r="E110" s="169">
        <v>45016</v>
      </c>
      <c r="F110" t="e">
        <f t="shared" ca="1" si="2"/>
        <v>#N/A</v>
      </c>
      <c r="G110" t="e">
        <f t="shared" ca="1" si="3"/>
        <v>#N/A</v>
      </c>
    </row>
    <row r="111" spans="5:7" ht="15.6" x14ac:dyDescent="0.3">
      <c r="E111" s="169">
        <v>45107</v>
      </c>
      <c r="F111" t="e">
        <f t="shared" ca="1" si="2"/>
        <v>#N/A</v>
      </c>
      <c r="G111" t="e">
        <f t="shared" ca="1" si="3"/>
        <v>#N/A</v>
      </c>
    </row>
    <row r="112" spans="5:7" ht="15.6" x14ac:dyDescent="0.3">
      <c r="E112" s="169">
        <v>45199</v>
      </c>
      <c r="F112" t="e">
        <f t="shared" ca="1" si="2"/>
        <v>#N/A</v>
      </c>
      <c r="G112" t="e">
        <f t="shared" ca="1" si="3"/>
        <v>#N/A</v>
      </c>
    </row>
    <row r="113" spans="5:7" ht="15.6" x14ac:dyDescent="0.3">
      <c r="E113" s="169">
        <v>45291</v>
      </c>
      <c r="F113" t="e">
        <f t="shared" ca="1" si="2"/>
        <v>#N/A</v>
      </c>
      <c r="G113" t="e">
        <f t="shared" ca="1" si="3"/>
        <v>#N/A</v>
      </c>
    </row>
    <row r="114" spans="5:7" ht="15.6" x14ac:dyDescent="0.3">
      <c r="E114" s="169">
        <v>45382</v>
      </c>
      <c r="F114" t="e">
        <f t="shared" ca="1" si="2"/>
        <v>#N/A</v>
      </c>
      <c r="G114" t="e">
        <f t="shared" ca="1" si="3"/>
        <v>#N/A</v>
      </c>
    </row>
    <row r="115" spans="5:7" ht="15.6" x14ac:dyDescent="0.3">
      <c r="E115" s="169">
        <v>45473</v>
      </c>
      <c r="F115" t="e">
        <f t="shared" ca="1" si="2"/>
        <v>#N/A</v>
      </c>
      <c r="G115" t="e">
        <f t="shared" ca="1" si="3"/>
        <v>#N/A</v>
      </c>
    </row>
    <row r="116" spans="5:7" ht="15.6" x14ac:dyDescent="0.3">
      <c r="E116" s="169">
        <v>45565</v>
      </c>
      <c r="F116" t="e">
        <f t="shared" ca="1" si="2"/>
        <v>#N/A</v>
      </c>
      <c r="G116" t="e">
        <f t="shared" ca="1" si="3"/>
        <v>#N/A</v>
      </c>
    </row>
    <row r="117" spans="5:7" ht="15.6" x14ac:dyDescent="0.3">
      <c r="E117" s="169">
        <v>45657</v>
      </c>
      <c r="F117" t="e">
        <f t="shared" ca="1" si="2"/>
        <v>#N/A</v>
      </c>
      <c r="G117" t="e">
        <f t="shared" ca="1" si="3"/>
        <v>#N/A</v>
      </c>
    </row>
    <row r="118" spans="5:7" ht="15.6" x14ac:dyDescent="0.3">
      <c r="E118" s="169">
        <v>45747</v>
      </c>
      <c r="F118" t="e">
        <f t="shared" ca="1" si="2"/>
        <v>#N/A</v>
      </c>
      <c r="G118" t="e">
        <f t="shared" ca="1" si="3"/>
        <v>#N/A</v>
      </c>
    </row>
    <row r="119" spans="5:7" ht="15.6" x14ac:dyDescent="0.3">
      <c r="E119" s="169">
        <v>45838</v>
      </c>
      <c r="F119" t="e">
        <f t="shared" ca="1" si="2"/>
        <v>#N/A</v>
      </c>
      <c r="G119" t="e">
        <f t="shared" ca="1" si="3"/>
        <v>#N/A</v>
      </c>
    </row>
    <row r="120" spans="5:7" ht="15.6" x14ac:dyDescent="0.3">
      <c r="E120" s="169">
        <v>45930</v>
      </c>
      <c r="F120" t="e">
        <f t="shared" ca="1" si="2"/>
        <v>#N/A</v>
      </c>
      <c r="G120" t="e">
        <f t="shared" ca="1" si="3"/>
        <v>#N/A</v>
      </c>
    </row>
    <row r="121" spans="5:7" ht="15.6" x14ac:dyDescent="0.3">
      <c r="E121" s="169">
        <v>46022</v>
      </c>
      <c r="F121" t="e">
        <f t="shared" ca="1" si="2"/>
        <v>#N/A</v>
      </c>
      <c r="G121" t="e">
        <f t="shared" ca="1" si="3"/>
        <v>#N/A</v>
      </c>
    </row>
    <row r="122" spans="5:7" ht="15.6" x14ac:dyDescent="0.3">
      <c r="E122" s="169">
        <v>46112</v>
      </c>
      <c r="F122" t="e">
        <f t="shared" ca="1" si="2"/>
        <v>#N/A</v>
      </c>
      <c r="G122" t="e">
        <f t="shared" ca="1" si="3"/>
        <v>#N/A</v>
      </c>
    </row>
    <row r="123" spans="5:7" ht="15.6" x14ac:dyDescent="0.3">
      <c r="E123" s="169">
        <v>46203</v>
      </c>
      <c r="F123" t="e">
        <f t="shared" ca="1" si="2"/>
        <v>#N/A</v>
      </c>
      <c r="G123" t="e">
        <f t="shared" ca="1" si="3"/>
        <v>#N/A</v>
      </c>
    </row>
    <row r="124" spans="5:7" ht="15.6" x14ac:dyDescent="0.3">
      <c r="E124" s="169">
        <v>46295</v>
      </c>
      <c r="F124" t="e">
        <f t="shared" ca="1" si="2"/>
        <v>#N/A</v>
      </c>
      <c r="G124" t="e">
        <f t="shared" ca="1" si="3"/>
        <v>#N/A</v>
      </c>
    </row>
    <row r="125" spans="5:7" ht="15.6" x14ac:dyDescent="0.3">
      <c r="E125" s="169">
        <v>46387</v>
      </c>
      <c r="F125" t="e">
        <f t="shared" ca="1" si="2"/>
        <v>#N/A</v>
      </c>
      <c r="G125" t="e">
        <f t="shared" ca="1" si="3"/>
        <v>#N/A</v>
      </c>
    </row>
    <row r="126" spans="5:7" ht="15.6" x14ac:dyDescent="0.3">
      <c r="E126" s="169">
        <v>46477</v>
      </c>
      <c r="F126" t="e">
        <f t="shared" ca="1" si="2"/>
        <v>#N/A</v>
      </c>
      <c r="G126" t="e">
        <f t="shared" ca="1" si="3"/>
        <v>#N/A</v>
      </c>
    </row>
    <row r="127" spans="5:7" ht="15.6" x14ac:dyDescent="0.3">
      <c r="E127" s="169">
        <v>46568</v>
      </c>
      <c r="F127" t="e">
        <f t="shared" ca="1" si="2"/>
        <v>#N/A</v>
      </c>
      <c r="G127" t="e">
        <f t="shared" ca="1" si="3"/>
        <v>#N/A</v>
      </c>
    </row>
    <row r="128" spans="5:7" ht="15.6" x14ac:dyDescent="0.3">
      <c r="E128" s="169">
        <v>46660</v>
      </c>
      <c r="F128" t="e">
        <f t="shared" ca="1" si="2"/>
        <v>#N/A</v>
      </c>
      <c r="G128" t="e">
        <f t="shared" ca="1" si="3"/>
        <v>#N/A</v>
      </c>
    </row>
    <row r="129" spans="5:7" ht="15.6" x14ac:dyDescent="0.3">
      <c r="E129" s="169">
        <v>46752</v>
      </c>
      <c r="F129" t="e">
        <f t="shared" ca="1" si="2"/>
        <v>#N/A</v>
      </c>
      <c r="G129" t="e">
        <f t="shared" ca="1" si="3"/>
        <v>#N/A</v>
      </c>
    </row>
    <row r="130" spans="5:7" ht="15.6" x14ac:dyDescent="0.3">
      <c r="E130" s="169">
        <v>46843</v>
      </c>
      <c r="F130" t="e">
        <f t="shared" ca="1" si="2"/>
        <v>#N/A</v>
      </c>
      <c r="G130" t="e">
        <f t="shared" ca="1" si="3"/>
        <v>#N/A</v>
      </c>
    </row>
    <row r="131" spans="5:7" ht="15.6" x14ac:dyDescent="0.3">
      <c r="E131" s="169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6" x14ac:dyDescent="0.3">
      <c r="E132" s="169">
        <v>47026</v>
      </c>
      <c r="F132" t="e">
        <f t="shared" ca="1" si="4"/>
        <v>#N/A</v>
      </c>
      <c r="G132" t="e">
        <f t="shared" ca="1" si="5"/>
        <v>#N/A</v>
      </c>
    </row>
    <row r="133" spans="5:7" ht="15.6" x14ac:dyDescent="0.3">
      <c r="E133" s="169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0A80-327E-41A5-B41A-7DA289563D66}">
  <sheetPr codeName="Sheet2"/>
  <dimension ref="A1:T508"/>
  <sheetViews>
    <sheetView topLeftCell="D1" workbookViewId="0">
      <selection activeCell="J339" sqref="J339"/>
    </sheetView>
  </sheetViews>
  <sheetFormatPr defaultColWidth="9.109375" defaultRowHeight="14.4" x14ac:dyDescent="0.3"/>
  <cols>
    <col min="1" max="10" width="13.6640625" style="55" customWidth="1"/>
    <col min="11" max="11" width="23.88671875" style="69" bestFit="1" customWidth="1"/>
    <col min="12" max="12" width="18.33203125" style="21" customWidth="1"/>
    <col min="13" max="17" width="22.33203125" style="21" customWidth="1"/>
    <col min="18" max="18" width="12.5546875" style="55" customWidth="1"/>
    <col min="19" max="16384" width="9.109375" style="55"/>
  </cols>
  <sheetData>
    <row r="1" spans="1:20" s="2" customFormat="1" ht="15.9" customHeight="1" x14ac:dyDescent="0.3">
      <c r="K1" s="47"/>
    </row>
    <row r="2" spans="1:20" s="6" customFormat="1" ht="15.9" customHeight="1" x14ac:dyDescent="0.3">
      <c r="L2" s="48"/>
      <c r="M2" s="48"/>
      <c r="N2" s="48"/>
      <c r="O2" s="48"/>
      <c r="P2" s="48"/>
      <c r="Q2" s="48"/>
      <c r="R2" s="48"/>
    </row>
    <row r="3" spans="1:20" s="6" customFormat="1" ht="15.9" customHeight="1" x14ac:dyDescent="0.3">
      <c r="L3" s="48"/>
      <c r="M3" s="48"/>
      <c r="N3" s="48"/>
      <c r="O3" s="48"/>
      <c r="P3" s="48"/>
      <c r="Q3" s="48"/>
      <c r="R3" s="48"/>
    </row>
    <row r="4" spans="1:20" s="10" customFormat="1" ht="15.9" customHeight="1" x14ac:dyDescent="0.3">
      <c r="L4" s="49"/>
      <c r="M4" s="49"/>
      <c r="N4" s="49"/>
      <c r="O4" s="49"/>
      <c r="P4" s="49"/>
      <c r="Q4" s="49"/>
      <c r="R4" s="49"/>
    </row>
    <row r="5" spans="1:20" s="50" customFormat="1" ht="39.9" customHeight="1" x14ac:dyDescent="0.3">
      <c r="K5" s="51" t="s">
        <v>0</v>
      </c>
      <c r="L5" s="15" t="s">
        <v>1</v>
      </c>
      <c r="M5" s="52" t="s">
        <v>11</v>
      </c>
      <c r="N5" s="53" t="s">
        <v>12</v>
      </c>
      <c r="O5" s="53" t="s">
        <v>13</v>
      </c>
      <c r="P5" s="53" t="s">
        <v>14</v>
      </c>
      <c r="Q5" s="52" t="s">
        <v>15</v>
      </c>
      <c r="R5" s="54" t="s">
        <v>16</v>
      </c>
      <c r="S5" s="54" t="s">
        <v>17</v>
      </c>
      <c r="T5" s="54" t="s">
        <v>18</v>
      </c>
    </row>
    <row r="6" spans="1:20" x14ac:dyDescent="0.3">
      <c r="K6" s="56">
        <v>35826</v>
      </c>
      <c r="L6" s="57">
        <v>78.192333434472104</v>
      </c>
      <c r="M6" s="58">
        <v>83.385154170276294</v>
      </c>
      <c r="N6" s="59"/>
      <c r="O6" s="59"/>
      <c r="P6" s="59"/>
      <c r="Q6" s="58">
        <v>76.217747898637199</v>
      </c>
      <c r="R6" s="60"/>
      <c r="S6" s="60"/>
      <c r="T6" s="60"/>
    </row>
    <row r="7" spans="1:20" ht="15.6" x14ac:dyDescent="0.3">
      <c r="A7" s="179" t="s">
        <v>95</v>
      </c>
      <c r="B7" s="179"/>
      <c r="C7" s="179"/>
      <c r="D7" s="179"/>
      <c r="E7" s="179"/>
      <c r="F7" s="179"/>
      <c r="G7" s="179"/>
      <c r="H7" s="179"/>
      <c r="I7" s="179"/>
      <c r="J7" s="179"/>
      <c r="K7" s="56">
        <v>35854</v>
      </c>
      <c r="L7" s="57">
        <v>77.966932048995702</v>
      </c>
      <c r="M7" s="58">
        <v>82.660379042373194</v>
      </c>
      <c r="N7" s="61">
        <v>-8.6918964786354413E-3</v>
      </c>
      <c r="O7" s="59"/>
      <c r="P7" s="59"/>
      <c r="Q7" s="58">
        <v>76.417111856810706</v>
      </c>
      <c r="R7" s="62">
        <v>2.6157156786978941E-3</v>
      </c>
      <c r="S7" s="63"/>
      <c r="T7" s="63"/>
    </row>
    <row r="8" spans="1:20" ht="15.6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K8" s="56">
        <v>35885</v>
      </c>
      <c r="L8" s="57">
        <v>77.956507370694396</v>
      </c>
      <c r="M8" s="58">
        <v>83.138072298357997</v>
      </c>
      <c r="N8" s="61">
        <v>5.778987001014535E-3</v>
      </c>
      <c r="O8" s="59"/>
      <c r="P8" s="59"/>
      <c r="Q8" s="58">
        <v>76.353994452744402</v>
      </c>
      <c r="R8" s="62">
        <v>-8.2595903630289236E-4</v>
      </c>
      <c r="S8" s="63"/>
      <c r="T8" s="63"/>
    </row>
    <row r="9" spans="1:20" x14ac:dyDescent="0.3">
      <c r="K9" s="56">
        <v>35915</v>
      </c>
      <c r="L9" s="57">
        <v>78.875825818230297</v>
      </c>
      <c r="M9" s="58">
        <v>84.940819169182902</v>
      </c>
      <c r="N9" s="61">
        <v>2.1683770395293456E-2</v>
      </c>
      <c r="O9" s="61">
        <v>1.8656378517090344E-2</v>
      </c>
      <c r="P9" s="59"/>
      <c r="Q9" s="58">
        <v>77.071554167602599</v>
      </c>
      <c r="R9" s="62">
        <v>9.3978019093983178E-3</v>
      </c>
      <c r="S9" s="62">
        <v>1.1202197552476756E-2</v>
      </c>
      <c r="T9" s="63"/>
    </row>
    <row r="10" spans="1:20" x14ac:dyDescent="0.3">
      <c r="K10" s="56">
        <v>35946</v>
      </c>
      <c r="L10" s="57">
        <v>79.924767538108298</v>
      </c>
      <c r="M10" s="58">
        <v>86.188817369415702</v>
      </c>
      <c r="N10" s="61">
        <v>1.469256139085573E-2</v>
      </c>
      <c r="O10" s="61">
        <v>4.2685968391625195E-2</v>
      </c>
      <c r="P10" s="59"/>
      <c r="Q10" s="58">
        <v>77.955558679287194</v>
      </c>
      <c r="R10" s="62">
        <v>1.1469919365609371E-2</v>
      </c>
      <c r="S10" s="62">
        <v>2.0132229354064224E-2</v>
      </c>
      <c r="T10" s="63"/>
    </row>
    <row r="11" spans="1:20" x14ac:dyDescent="0.3">
      <c r="K11" s="56">
        <v>35976</v>
      </c>
      <c r="L11" s="57">
        <v>80.998092377035803</v>
      </c>
      <c r="M11" s="58">
        <v>85.822068792160096</v>
      </c>
      <c r="N11" s="61">
        <v>-4.2551758853318633E-3</v>
      </c>
      <c r="O11" s="61">
        <v>3.2283602681693502E-2</v>
      </c>
      <c r="P11" s="59"/>
      <c r="Q11" s="58">
        <v>79.418963197269704</v>
      </c>
      <c r="R11" s="62">
        <v>1.8772292095333709E-2</v>
      </c>
      <c r="S11" s="62">
        <v>4.0141563863069551E-2</v>
      </c>
      <c r="T11" s="63"/>
    </row>
    <row r="12" spans="1:20" x14ac:dyDescent="0.3">
      <c r="K12" s="56">
        <v>36007</v>
      </c>
      <c r="L12" s="57">
        <v>80.696635882086994</v>
      </c>
      <c r="M12" s="58">
        <v>84.852288049060405</v>
      </c>
      <c r="N12" s="61">
        <v>-1.1299899393572788E-2</v>
      </c>
      <c r="O12" s="61">
        <v>-1.0422682638151493E-3</v>
      </c>
      <c r="P12" s="59"/>
      <c r="Q12" s="58">
        <v>79.376192284137105</v>
      </c>
      <c r="R12" s="62">
        <v>-5.385478657831122E-4</v>
      </c>
      <c r="S12" s="62">
        <v>2.9902577435025668E-2</v>
      </c>
      <c r="T12" s="63"/>
    </row>
    <row r="13" spans="1:20" x14ac:dyDescent="0.3">
      <c r="K13" s="56">
        <v>36038</v>
      </c>
      <c r="L13" s="57">
        <v>79.982728531144005</v>
      </c>
      <c r="M13" s="58">
        <v>83.157792802341405</v>
      </c>
      <c r="N13" s="61">
        <v>-1.9969941714939599E-2</v>
      </c>
      <c r="O13" s="61">
        <v>-3.5167260203640582E-2</v>
      </c>
      <c r="P13" s="59"/>
      <c r="Q13" s="58">
        <v>79.028689712457705</v>
      </c>
      <c r="R13" s="62">
        <v>-4.3779193947156569E-3</v>
      </c>
      <c r="S13" s="62">
        <v>1.3765933454282786E-2</v>
      </c>
      <c r="T13" s="63"/>
    </row>
    <row r="14" spans="1:20" x14ac:dyDescent="0.3">
      <c r="K14" s="56">
        <v>36068</v>
      </c>
      <c r="L14" s="57">
        <v>79.789797859998799</v>
      </c>
      <c r="M14" s="58">
        <v>84.565678412457501</v>
      </c>
      <c r="N14" s="61">
        <v>1.6930290748126353E-2</v>
      </c>
      <c r="O14" s="61">
        <v>-1.4639479068551231E-2</v>
      </c>
      <c r="P14" s="59"/>
      <c r="Q14" s="58">
        <v>78.531077383740694</v>
      </c>
      <c r="R14" s="62">
        <v>-6.2966035566014433E-3</v>
      </c>
      <c r="S14" s="62">
        <v>-1.1179770898337993E-2</v>
      </c>
      <c r="T14" s="63"/>
    </row>
    <row r="15" spans="1:20" x14ac:dyDescent="0.3">
      <c r="K15" s="56">
        <v>36099</v>
      </c>
      <c r="L15" s="57">
        <v>80.803741601250493</v>
      </c>
      <c r="M15" s="58">
        <v>85.868065287570602</v>
      </c>
      <c r="N15" s="61">
        <v>1.540089194059191E-2</v>
      </c>
      <c r="O15" s="61">
        <v>1.1971123724122679E-2</v>
      </c>
      <c r="P15" s="59"/>
      <c r="Q15" s="58">
        <v>79.596085475550794</v>
      </c>
      <c r="R15" s="62">
        <v>1.3561613151007235E-2</v>
      </c>
      <c r="S15" s="62">
        <v>2.770266311421965E-3</v>
      </c>
      <c r="T15" s="63"/>
    </row>
    <row r="16" spans="1:20" x14ac:dyDescent="0.3">
      <c r="K16" s="56">
        <v>36129</v>
      </c>
      <c r="L16" s="57">
        <v>82.505229318518801</v>
      </c>
      <c r="M16" s="58">
        <v>89.424603726808499</v>
      </c>
      <c r="N16" s="61">
        <v>4.1418639482875497E-2</v>
      </c>
      <c r="O16" s="61">
        <v>7.5360476911198626E-2</v>
      </c>
      <c r="P16" s="59"/>
      <c r="Q16" s="58">
        <v>80.965954557983494</v>
      </c>
      <c r="R16" s="62">
        <v>1.7210256939752089E-2</v>
      </c>
      <c r="S16" s="62">
        <v>2.4513437494338319E-2</v>
      </c>
      <c r="T16" s="63"/>
    </row>
    <row r="17" spans="11:20" x14ac:dyDescent="0.3">
      <c r="K17" s="56">
        <v>36160</v>
      </c>
      <c r="L17" s="57">
        <v>83.715525864974197</v>
      </c>
      <c r="M17" s="58">
        <v>90.420159868638095</v>
      </c>
      <c r="N17" s="61">
        <v>1.1132910858302703E-2</v>
      </c>
      <c r="O17" s="61">
        <v>6.9229994556729846E-2</v>
      </c>
      <c r="P17" s="59"/>
      <c r="Q17" s="58">
        <v>82.327629495244906</v>
      </c>
      <c r="R17" s="62">
        <v>1.681787048266381E-2</v>
      </c>
      <c r="S17" s="62">
        <v>4.8344582017542326E-2</v>
      </c>
      <c r="T17" s="63"/>
    </row>
    <row r="18" spans="11:20" x14ac:dyDescent="0.3">
      <c r="K18" s="56">
        <v>36191</v>
      </c>
      <c r="L18" s="57">
        <v>83.885048547589506</v>
      </c>
      <c r="M18" s="58">
        <v>90.483361640223293</v>
      </c>
      <c r="N18" s="61">
        <v>6.9897876399482861E-4</v>
      </c>
      <c r="O18" s="61">
        <v>5.3748693850224072E-2</v>
      </c>
      <c r="P18" s="61">
        <v>8.5125554309729123E-2</v>
      </c>
      <c r="Q18" s="58">
        <v>82.509253536707504</v>
      </c>
      <c r="R18" s="62">
        <v>2.20611285149519E-3</v>
      </c>
      <c r="S18" s="62">
        <v>3.659938857233791E-2</v>
      </c>
      <c r="T18" s="62">
        <v>8.2546464721542812E-2</v>
      </c>
    </row>
    <row r="19" spans="11:20" x14ac:dyDescent="0.3">
      <c r="K19" s="56">
        <v>36219</v>
      </c>
      <c r="L19" s="57">
        <v>83.550730958145095</v>
      </c>
      <c r="M19" s="58">
        <v>87.144945318798605</v>
      </c>
      <c r="N19" s="61">
        <v>-3.6895361322878073E-2</v>
      </c>
      <c r="O19" s="61">
        <v>-2.5492518982518919E-2</v>
      </c>
      <c r="P19" s="61">
        <v>5.4252912076855342E-2</v>
      </c>
      <c r="Q19" s="58">
        <v>82.742772676220596</v>
      </c>
      <c r="R19" s="62">
        <v>2.8302175756469428E-3</v>
      </c>
      <c r="S19" s="62">
        <v>2.1945250049076437E-2</v>
      </c>
      <c r="T19" s="62">
        <v>8.2778067185564685E-2</v>
      </c>
    </row>
    <row r="20" spans="11:20" x14ac:dyDescent="0.3">
      <c r="K20" s="56">
        <v>36250</v>
      </c>
      <c r="L20" s="57">
        <v>83.907225992424102</v>
      </c>
      <c r="M20" s="58">
        <v>86.162304517236706</v>
      </c>
      <c r="N20" s="61">
        <v>-1.1275935717982799E-2</v>
      </c>
      <c r="O20" s="61">
        <v>-4.7089668472021895E-2</v>
      </c>
      <c r="P20" s="61">
        <v>3.6376020459382596E-2</v>
      </c>
      <c r="Q20" s="58">
        <v>83.324555613928098</v>
      </c>
      <c r="R20" s="62">
        <v>7.0312236209930656E-3</v>
      </c>
      <c r="S20" s="62">
        <v>1.2109253294372735E-2</v>
      </c>
      <c r="T20" s="62">
        <v>9.1292684962248849E-2</v>
      </c>
    </row>
    <row r="21" spans="11:20" x14ac:dyDescent="0.3">
      <c r="K21" s="56">
        <v>36280</v>
      </c>
      <c r="L21" s="57">
        <v>85.1690384523625</v>
      </c>
      <c r="M21" s="58">
        <v>86.661246926932805</v>
      </c>
      <c r="N21" s="61">
        <v>5.7907273080919364E-3</v>
      </c>
      <c r="O21" s="61">
        <v>-4.2241077740765687E-2</v>
      </c>
      <c r="P21" s="61">
        <v>2.0254428607795694E-2</v>
      </c>
      <c r="Q21" s="58">
        <v>84.650395504180906</v>
      </c>
      <c r="R21" s="62">
        <v>1.5911754710050685E-2</v>
      </c>
      <c r="S21" s="62">
        <v>2.5950325274980646E-2</v>
      </c>
      <c r="T21" s="62">
        <v>9.8335130495708967E-2</v>
      </c>
    </row>
    <row r="22" spans="11:20" x14ac:dyDescent="0.3">
      <c r="K22" s="56">
        <v>36311</v>
      </c>
      <c r="L22" s="57">
        <v>86.636405155095403</v>
      </c>
      <c r="M22" s="58">
        <v>91.149521438760402</v>
      </c>
      <c r="N22" s="61">
        <v>5.1791021604060461E-2</v>
      </c>
      <c r="O22" s="61">
        <v>4.5953051038267745E-2</v>
      </c>
      <c r="P22" s="61">
        <v>5.7556237813108924E-2</v>
      </c>
      <c r="Q22" s="58">
        <v>85.498985175985396</v>
      </c>
      <c r="R22" s="62">
        <v>1.0024639185088891E-2</v>
      </c>
      <c r="S22" s="62">
        <v>3.3310613248967336E-2</v>
      </c>
      <c r="T22" s="62">
        <v>9.6765729404008294E-2</v>
      </c>
    </row>
    <row r="23" spans="11:20" x14ac:dyDescent="0.3">
      <c r="K23" s="56">
        <v>36341</v>
      </c>
      <c r="L23" s="57">
        <v>87.887409084400105</v>
      </c>
      <c r="M23" s="58">
        <v>93.514064134511599</v>
      </c>
      <c r="N23" s="61">
        <v>2.5941361604842061E-2</v>
      </c>
      <c r="O23" s="61">
        <v>8.5324547184136401E-2</v>
      </c>
      <c r="P23" s="61">
        <v>8.9627242160517318E-2</v>
      </c>
      <c r="Q23" s="58">
        <v>86.397337360911493</v>
      </c>
      <c r="R23" s="62">
        <v>1.0507167811138141E-2</v>
      </c>
      <c r="S23" s="62">
        <v>3.6877265343252086E-2</v>
      </c>
      <c r="T23" s="62">
        <v>8.7867857784898584E-2</v>
      </c>
    </row>
    <row r="24" spans="11:20" x14ac:dyDescent="0.3">
      <c r="K24" s="56">
        <v>36372</v>
      </c>
      <c r="L24" s="57">
        <v>88.349822699995201</v>
      </c>
      <c r="M24" s="58">
        <v>95.977904960872493</v>
      </c>
      <c r="N24" s="61">
        <v>2.6347275665582037E-2</v>
      </c>
      <c r="O24" s="61">
        <v>0.10750662336759231</v>
      </c>
      <c r="P24" s="61">
        <v>0.13111746503971</v>
      </c>
      <c r="Q24" s="58">
        <v>86.481452857852702</v>
      </c>
      <c r="R24" s="62">
        <v>9.735889960338362E-4</v>
      </c>
      <c r="S24" s="62">
        <v>2.1630818648465278E-2</v>
      </c>
      <c r="T24" s="62">
        <v>8.9513749264784837E-2</v>
      </c>
    </row>
    <row r="25" spans="11:20" x14ac:dyDescent="0.3">
      <c r="K25" s="56">
        <v>36403</v>
      </c>
      <c r="L25" s="57">
        <v>88.634119888790707</v>
      </c>
      <c r="M25" s="58">
        <v>94.7116504709971</v>
      </c>
      <c r="N25" s="61">
        <v>-1.3193187436125076E-2</v>
      </c>
      <c r="O25" s="61">
        <v>3.9080062912123292E-2</v>
      </c>
      <c r="P25" s="61">
        <v>0.13893896506029413</v>
      </c>
      <c r="Q25" s="58">
        <v>87.038526310699396</v>
      </c>
      <c r="R25" s="62">
        <v>6.4415367045502769E-3</v>
      </c>
      <c r="S25" s="62">
        <v>1.8006542785801605E-2</v>
      </c>
      <c r="T25" s="62">
        <v>0.10135352904603523</v>
      </c>
    </row>
    <row r="26" spans="11:20" x14ac:dyDescent="0.3">
      <c r="K26" s="56">
        <v>36433</v>
      </c>
      <c r="L26" s="57">
        <v>89.137247270945295</v>
      </c>
      <c r="M26" s="58">
        <v>95.198615929850902</v>
      </c>
      <c r="N26" s="61">
        <v>5.1415581550120493E-3</v>
      </c>
      <c r="O26" s="61">
        <v>1.801388711879981E-2</v>
      </c>
      <c r="P26" s="61">
        <v>0.12573585072578397</v>
      </c>
      <c r="Q26" s="58">
        <v>87.508443317851203</v>
      </c>
      <c r="R26" s="62">
        <v>5.398954084704366E-3</v>
      </c>
      <c r="S26" s="62">
        <v>1.2860418976782029E-2</v>
      </c>
      <c r="T26" s="62">
        <v>0.1143160928538236</v>
      </c>
    </row>
    <row r="27" spans="11:20" x14ac:dyDescent="0.3">
      <c r="K27" s="56">
        <v>36464</v>
      </c>
      <c r="L27" s="57">
        <v>89.847381263897304</v>
      </c>
      <c r="M27" s="58">
        <v>94.104502099381804</v>
      </c>
      <c r="N27" s="61">
        <v>-1.1492959427848337E-2</v>
      </c>
      <c r="O27" s="61">
        <v>-1.9519105592630148E-2</v>
      </c>
      <c r="P27" s="61">
        <v>9.5919673795229032E-2</v>
      </c>
      <c r="Q27" s="58">
        <v>88.440525206042096</v>
      </c>
      <c r="R27" s="62">
        <v>1.0651336635087327E-2</v>
      </c>
      <c r="S27" s="62">
        <v>2.2653092466074387E-2</v>
      </c>
      <c r="T27" s="62">
        <v>0.1111165163167227</v>
      </c>
    </row>
    <row r="28" spans="11:20" x14ac:dyDescent="0.3">
      <c r="K28" s="56">
        <v>36494</v>
      </c>
      <c r="L28" s="57">
        <v>90.807688255964806</v>
      </c>
      <c r="M28" s="58">
        <v>95.751507491195795</v>
      </c>
      <c r="N28" s="61">
        <v>1.7501876691028206E-2</v>
      </c>
      <c r="O28" s="61">
        <v>1.0979188041043919E-2</v>
      </c>
      <c r="P28" s="61">
        <v>7.0751264201471153E-2</v>
      </c>
      <c r="Q28" s="58">
        <v>89.311275175400397</v>
      </c>
      <c r="R28" s="62">
        <v>9.8455992581421015E-3</v>
      </c>
      <c r="S28" s="62">
        <v>2.611198696756456E-2</v>
      </c>
      <c r="T28" s="62">
        <v>0.10307197220086417</v>
      </c>
    </row>
    <row r="29" spans="11:20" x14ac:dyDescent="0.3">
      <c r="K29" s="56">
        <v>36525</v>
      </c>
      <c r="L29" s="57">
        <v>91.295803813616999</v>
      </c>
      <c r="M29" s="58">
        <v>95.2846456675761</v>
      </c>
      <c r="N29" s="61">
        <v>-4.8757647357418055E-3</v>
      </c>
      <c r="O29" s="61">
        <v>9.0368685389918824E-4</v>
      </c>
      <c r="P29" s="61">
        <v>5.3798686111649285E-2</v>
      </c>
      <c r="Q29" s="58">
        <v>90.192411656405795</v>
      </c>
      <c r="R29" s="62">
        <v>9.8659041568369688E-3</v>
      </c>
      <c r="S29" s="62">
        <v>3.067096427262217E-2</v>
      </c>
      <c r="T29" s="62">
        <v>9.5530288062225077E-2</v>
      </c>
    </row>
    <row r="30" spans="11:20" x14ac:dyDescent="0.3">
      <c r="K30" s="56">
        <v>36556</v>
      </c>
      <c r="L30" s="57">
        <v>92.200404293010493</v>
      </c>
      <c r="M30" s="58">
        <v>97.242940291031104</v>
      </c>
      <c r="N30" s="61">
        <v>2.0552048126274203E-2</v>
      </c>
      <c r="O30" s="61">
        <v>3.3350563699225066E-2</v>
      </c>
      <c r="P30" s="61">
        <v>7.4705211303764285E-2</v>
      </c>
      <c r="Q30" s="58">
        <v>91.143045770246999</v>
      </c>
      <c r="R30" s="62">
        <v>1.0540067577555323E-2</v>
      </c>
      <c r="S30" s="62">
        <v>3.055749112648054E-2</v>
      </c>
      <c r="T30" s="62">
        <v>0.10464029019118937</v>
      </c>
    </row>
    <row r="31" spans="11:20" x14ac:dyDescent="0.3">
      <c r="K31" s="56">
        <v>36585</v>
      </c>
      <c r="L31" s="57">
        <v>92.557905498112703</v>
      </c>
      <c r="M31" s="58">
        <v>97.116839485532694</v>
      </c>
      <c r="N31" s="61">
        <v>-1.2967605167122365E-3</v>
      </c>
      <c r="O31" s="61">
        <v>1.4259117481387307E-2</v>
      </c>
      <c r="P31" s="61">
        <v>0.11442883038430218</v>
      </c>
      <c r="Q31" s="58">
        <v>91.658364959192099</v>
      </c>
      <c r="R31" s="62">
        <v>5.6539605911800628E-3</v>
      </c>
      <c r="S31" s="62">
        <v>2.6279882122186793E-2</v>
      </c>
      <c r="T31" s="62">
        <v>0.10775070733801684</v>
      </c>
    </row>
    <row r="32" spans="11:20" x14ac:dyDescent="0.3">
      <c r="K32" s="56">
        <v>36616</v>
      </c>
      <c r="L32" s="57">
        <v>93.285350574284806</v>
      </c>
      <c r="M32" s="58">
        <v>98.244315770204196</v>
      </c>
      <c r="N32" s="61">
        <v>1.1609482872838583E-2</v>
      </c>
      <c r="O32" s="61">
        <v>3.1061353924257906E-2</v>
      </c>
      <c r="P32" s="61">
        <v>0.140223863795919</v>
      </c>
      <c r="Q32" s="58">
        <v>92.247215925515107</v>
      </c>
      <c r="R32" s="62">
        <v>6.4244105443640454E-3</v>
      </c>
      <c r="S32" s="62">
        <v>2.2782451775845924E-2</v>
      </c>
      <c r="T32" s="62">
        <v>0.10708320309476149</v>
      </c>
    </row>
    <row r="33" spans="11:20" x14ac:dyDescent="0.3">
      <c r="K33" s="56">
        <v>36646</v>
      </c>
      <c r="L33" s="57">
        <v>93.998444412721696</v>
      </c>
      <c r="M33" s="58">
        <v>96.778972809034101</v>
      </c>
      <c r="N33" s="61">
        <v>-1.4915295095520475E-2</v>
      </c>
      <c r="O33" s="61">
        <v>-4.7712202100063106E-3</v>
      </c>
      <c r="P33" s="61">
        <v>0.1167502919803578</v>
      </c>
      <c r="Q33" s="58">
        <v>93.274130078169804</v>
      </c>
      <c r="R33" s="62">
        <v>1.1132196699398245E-2</v>
      </c>
      <c r="S33" s="62">
        <v>2.3381754361104345E-2</v>
      </c>
      <c r="T33" s="62">
        <v>0.10187471095233058</v>
      </c>
    </row>
    <row r="34" spans="11:20" x14ac:dyDescent="0.3">
      <c r="K34" s="56">
        <v>36677</v>
      </c>
      <c r="L34" s="57">
        <v>95.723141390748793</v>
      </c>
      <c r="M34" s="58">
        <v>98.088120598606693</v>
      </c>
      <c r="N34" s="61">
        <v>1.3527192442472247E-2</v>
      </c>
      <c r="O34" s="61">
        <v>1.0001160645458196E-2</v>
      </c>
      <c r="P34" s="61">
        <v>7.612326483258669E-2</v>
      </c>
      <c r="Q34" s="58">
        <v>95.156234543707399</v>
      </c>
      <c r="R34" s="62">
        <v>2.0178204438468184E-2</v>
      </c>
      <c r="S34" s="62">
        <v>3.8162033395125583E-2</v>
      </c>
      <c r="T34" s="62">
        <v>0.1129516256578269</v>
      </c>
    </row>
    <row r="35" spans="11:20" x14ac:dyDescent="0.3">
      <c r="K35" s="56">
        <v>36707</v>
      </c>
      <c r="L35" s="57">
        <v>97.657022224569602</v>
      </c>
      <c r="M35" s="58">
        <v>100.650675067855</v>
      </c>
      <c r="N35" s="61">
        <v>2.6125023638027711E-2</v>
      </c>
      <c r="O35" s="61">
        <v>2.4493623664491038E-2</v>
      </c>
      <c r="P35" s="61">
        <v>7.6315910332781955E-2</v>
      </c>
      <c r="Q35" s="58">
        <v>97.020975822399507</v>
      </c>
      <c r="R35" s="62">
        <v>1.9596627458346783E-2</v>
      </c>
      <c r="S35" s="62">
        <v>5.1749636549887512E-2</v>
      </c>
      <c r="T35" s="62">
        <v>0.12296256789846893</v>
      </c>
    </row>
    <row r="36" spans="11:20" x14ac:dyDescent="0.3">
      <c r="K36" s="56">
        <v>36738</v>
      </c>
      <c r="L36" s="57">
        <v>98.110566505694905</v>
      </c>
      <c r="M36" s="58">
        <v>104.750559698393</v>
      </c>
      <c r="N36" s="61">
        <v>4.0733801614087684E-2</v>
      </c>
      <c r="O36" s="61">
        <v>8.2368996673363837E-2</v>
      </c>
      <c r="P36" s="61">
        <v>9.140285715860208E-2</v>
      </c>
      <c r="Q36" s="58">
        <v>96.924592338188603</v>
      </c>
      <c r="R36" s="62">
        <v>-9.9342934240675973E-4</v>
      </c>
      <c r="S36" s="62">
        <v>3.9136920997917324E-2</v>
      </c>
      <c r="T36" s="62">
        <v>0.1207558283913317</v>
      </c>
    </row>
    <row r="37" spans="11:20" x14ac:dyDescent="0.3">
      <c r="K37" s="56">
        <v>36769</v>
      </c>
      <c r="L37" s="57">
        <v>97.689080782318896</v>
      </c>
      <c r="M37" s="58">
        <v>105.804372214971</v>
      </c>
      <c r="N37" s="61">
        <v>1.0060208934560499E-2</v>
      </c>
      <c r="O37" s="61">
        <v>7.8666525255800535E-2</v>
      </c>
      <c r="P37" s="61">
        <v>0.11712098447033981</v>
      </c>
      <c r="Q37" s="58">
        <v>95.975852921317397</v>
      </c>
      <c r="R37" s="62">
        <v>-9.7884282408005063E-3</v>
      </c>
      <c r="S37" s="62">
        <v>8.6133965003998281E-3</v>
      </c>
      <c r="T37" s="62">
        <v>0.10268242110068182</v>
      </c>
    </row>
    <row r="38" spans="11:20" x14ac:dyDescent="0.3">
      <c r="K38" s="56">
        <v>36799</v>
      </c>
      <c r="L38" s="57">
        <v>97.235241587483003</v>
      </c>
      <c r="M38" s="58">
        <v>103.90025980639101</v>
      </c>
      <c r="N38" s="61">
        <v>-1.7996538032580167E-2</v>
      </c>
      <c r="O38" s="61">
        <v>3.2285771917031303E-2</v>
      </c>
      <c r="P38" s="61">
        <v>9.1405151131105589E-2</v>
      </c>
      <c r="Q38" s="58">
        <v>95.587102889681503</v>
      </c>
      <c r="R38" s="62">
        <v>-4.0504983264342265E-3</v>
      </c>
      <c r="S38" s="62">
        <v>-1.4778999289213113E-2</v>
      </c>
      <c r="T38" s="62">
        <v>9.2318629671958696E-2</v>
      </c>
    </row>
    <row r="39" spans="11:20" x14ac:dyDescent="0.3">
      <c r="K39" s="56">
        <v>36830</v>
      </c>
      <c r="L39" s="57">
        <v>98.267267945052197</v>
      </c>
      <c r="M39" s="58">
        <v>101.42146890130201</v>
      </c>
      <c r="N39" s="61">
        <v>-2.3857408149970061E-2</v>
      </c>
      <c r="O39" s="61">
        <v>-3.1781126579909502E-2</v>
      </c>
      <c r="P39" s="61">
        <v>7.7753631746469543E-2</v>
      </c>
      <c r="Q39" s="58">
        <v>97.139172938339001</v>
      </c>
      <c r="R39" s="62">
        <v>1.6237232866538109E-2</v>
      </c>
      <c r="S39" s="62">
        <v>2.213892212223012E-3</v>
      </c>
      <c r="T39" s="62">
        <v>9.8355903156742253E-2</v>
      </c>
    </row>
    <row r="40" spans="11:20" x14ac:dyDescent="0.3">
      <c r="K40" s="56">
        <v>36860</v>
      </c>
      <c r="L40" s="57">
        <v>99.274501519748199</v>
      </c>
      <c r="M40" s="58">
        <v>99.791371357210195</v>
      </c>
      <c r="N40" s="61">
        <v>-1.6072509713679461E-2</v>
      </c>
      <c r="O40" s="61">
        <v>-5.6831307930675257E-2</v>
      </c>
      <c r="P40" s="61">
        <v>4.2191125464900558E-2</v>
      </c>
      <c r="Q40" s="58">
        <v>98.898804653083204</v>
      </c>
      <c r="R40" s="62">
        <v>1.8114542892609942E-2</v>
      </c>
      <c r="S40" s="62">
        <v>3.0455074300429485E-2</v>
      </c>
      <c r="T40" s="62">
        <v>0.10734959789627507</v>
      </c>
    </row>
    <row r="41" spans="11:20" x14ac:dyDescent="0.3">
      <c r="K41" s="56">
        <v>36891</v>
      </c>
      <c r="L41" s="57">
        <v>100</v>
      </c>
      <c r="M41" s="58">
        <v>100</v>
      </c>
      <c r="N41" s="61">
        <v>2.0906481186935277E-3</v>
      </c>
      <c r="O41" s="61">
        <v>-3.7538499072656717E-2</v>
      </c>
      <c r="P41" s="61">
        <v>4.9487032243102025E-2</v>
      </c>
      <c r="Q41" s="58">
        <v>100</v>
      </c>
      <c r="R41" s="62">
        <v>1.1134566800676371E-2</v>
      </c>
      <c r="S41" s="62">
        <v>4.616623976365819E-2</v>
      </c>
      <c r="T41" s="62">
        <v>0.10874072622602537</v>
      </c>
    </row>
    <row r="42" spans="11:20" x14ac:dyDescent="0.3">
      <c r="K42" s="56">
        <v>36922</v>
      </c>
      <c r="L42" s="57">
        <v>100.145711929963</v>
      </c>
      <c r="M42" s="58">
        <v>101.280553708586</v>
      </c>
      <c r="N42" s="61">
        <v>1.2805537085859964E-2</v>
      </c>
      <c r="O42" s="61">
        <v>-1.3894020096784088E-3</v>
      </c>
      <c r="P42" s="61">
        <v>4.1520889901837776E-2</v>
      </c>
      <c r="Q42" s="58">
        <v>100.12642639467801</v>
      </c>
      <c r="R42" s="62">
        <v>1.264263946780142E-3</v>
      </c>
      <c r="S42" s="62">
        <v>3.0752304821817011E-2</v>
      </c>
      <c r="T42" s="62">
        <v>9.8563533273578363E-2</v>
      </c>
    </row>
    <row r="43" spans="11:20" x14ac:dyDescent="0.3">
      <c r="K43" s="56">
        <v>36950</v>
      </c>
      <c r="L43" s="57">
        <v>100.35247308319801</v>
      </c>
      <c r="M43" s="58">
        <v>103.502971566399</v>
      </c>
      <c r="N43" s="61">
        <v>2.1943184317569475E-2</v>
      </c>
      <c r="O43" s="61">
        <v>3.7193598591834798E-2</v>
      </c>
      <c r="P43" s="61">
        <v>6.5757206625506326E-2</v>
      </c>
      <c r="Q43" s="58">
        <v>99.960809393553504</v>
      </c>
      <c r="R43" s="62">
        <v>-1.6540788190290145E-3</v>
      </c>
      <c r="S43" s="62">
        <v>1.0738297031956945E-2</v>
      </c>
      <c r="T43" s="62">
        <v>9.0580324426011716E-2</v>
      </c>
    </row>
    <row r="44" spans="11:20" x14ac:dyDescent="0.3">
      <c r="K44" s="56">
        <v>36981</v>
      </c>
      <c r="L44" s="57">
        <v>100.511150722537</v>
      </c>
      <c r="M44" s="58">
        <v>104.524329314525</v>
      </c>
      <c r="N44" s="61">
        <v>9.8679074877650041E-3</v>
      </c>
      <c r="O44" s="61">
        <v>4.5243293145249996E-2</v>
      </c>
      <c r="P44" s="61">
        <v>6.3922411134807122E-2</v>
      </c>
      <c r="Q44" s="58">
        <v>99.846052327625003</v>
      </c>
      <c r="R44" s="62">
        <v>-1.1480205755106665E-3</v>
      </c>
      <c r="S44" s="62">
        <v>-1.5394767237499885E-3</v>
      </c>
      <c r="T44" s="62">
        <v>8.2374696362062183E-2</v>
      </c>
    </row>
    <row r="45" spans="11:20" x14ac:dyDescent="0.3">
      <c r="K45" s="56">
        <v>37011</v>
      </c>
      <c r="L45" s="57">
        <v>100.585814318818</v>
      </c>
      <c r="M45" s="58">
        <v>103.45754928857301</v>
      </c>
      <c r="N45" s="61">
        <v>-1.0206045166211375E-2</v>
      </c>
      <c r="O45" s="61">
        <v>2.1494704563433498E-2</v>
      </c>
      <c r="P45" s="61">
        <v>6.9008548920199697E-2</v>
      </c>
      <c r="Q45" s="58">
        <v>99.939942819582598</v>
      </c>
      <c r="R45" s="62">
        <v>9.4035257047031529E-4</v>
      </c>
      <c r="S45" s="62">
        <v>-1.8624810832689187E-3</v>
      </c>
      <c r="T45" s="62">
        <v>7.146475379428785E-2</v>
      </c>
    </row>
    <row r="46" spans="11:20" x14ac:dyDescent="0.3">
      <c r="K46" s="56">
        <v>37042</v>
      </c>
      <c r="L46" s="57">
        <v>100.867048503487</v>
      </c>
      <c r="M46" s="58">
        <v>102.590926719259</v>
      </c>
      <c r="N46" s="61">
        <v>-8.3766005987320202E-3</v>
      </c>
      <c r="O46" s="61">
        <v>-8.8117745156225391E-3</v>
      </c>
      <c r="P46" s="61">
        <v>4.5905723273856669E-2</v>
      </c>
      <c r="Q46" s="58">
        <v>100.414893200992</v>
      </c>
      <c r="R46" s="62">
        <v>4.7523579462798171E-3</v>
      </c>
      <c r="S46" s="62">
        <v>4.5426183540664411E-3</v>
      </c>
      <c r="T46" s="62">
        <v>5.5263416869119286E-2</v>
      </c>
    </row>
    <row r="47" spans="11:20" x14ac:dyDescent="0.3">
      <c r="K47" s="56">
        <v>37072</v>
      </c>
      <c r="L47" s="57">
        <v>102.25321413076701</v>
      </c>
      <c r="M47" s="58">
        <v>102.750550773169</v>
      </c>
      <c r="N47" s="61">
        <v>1.5559275953009877E-3</v>
      </c>
      <c r="O47" s="61">
        <v>-1.6970006437625806E-2</v>
      </c>
      <c r="P47" s="61">
        <v>2.086300667033103E-2</v>
      </c>
      <c r="Q47" s="58">
        <v>101.98742472087</v>
      </c>
      <c r="R47" s="62">
        <v>1.5660341506616993E-2</v>
      </c>
      <c r="S47" s="62">
        <v>2.144674069054342E-2</v>
      </c>
      <c r="T47" s="62">
        <v>5.1189434618363006E-2</v>
      </c>
    </row>
    <row r="48" spans="11:20" x14ac:dyDescent="0.3">
      <c r="K48" s="56">
        <v>37103</v>
      </c>
      <c r="L48" s="57">
        <v>103.915721519461</v>
      </c>
      <c r="M48" s="58">
        <v>105.130623629822</v>
      </c>
      <c r="N48" s="61">
        <v>2.316360193442879E-2</v>
      </c>
      <c r="O48" s="61">
        <v>1.6171602292475606E-2</v>
      </c>
      <c r="P48" s="61">
        <v>3.6282759015637822E-3</v>
      </c>
      <c r="Q48" s="58">
        <v>103.704485704623</v>
      </c>
      <c r="R48" s="62">
        <v>1.6836006874890952E-2</v>
      </c>
      <c r="S48" s="62">
        <v>3.7668051219884813E-2</v>
      </c>
      <c r="T48" s="62">
        <v>6.9950187077166603E-2</v>
      </c>
    </row>
    <row r="49" spans="11:20" x14ac:dyDescent="0.3">
      <c r="K49" s="56">
        <v>37134</v>
      </c>
      <c r="L49" s="57">
        <v>105.876872885861</v>
      </c>
      <c r="M49" s="58">
        <v>107.047083986362</v>
      </c>
      <c r="N49" s="61">
        <v>1.8229325484533376E-2</v>
      </c>
      <c r="O49" s="61">
        <v>4.343617325240956E-2</v>
      </c>
      <c r="P49" s="61">
        <v>1.17453725718073E-2</v>
      </c>
      <c r="Q49" s="58">
        <v>105.66482082790399</v>
      </c>
      <c r="R49" s="62">
        <v>1.8903089002963114E-2</v>
      </c>
      <c r="S49" s="62">
        <v>5.2282360310871967E-2</v>
      </c>
      <c r="T49" s="62">
        <v>0.10095214172808409</v>
      </c>
    </row>
    <row r="50" spans="11:20" x14ac:dyDescent="0.3">
      <c r="K50" s="56">
        <v>37164</v>
      </c>
      <c r="L50" s="57">
        <v>106.89307372093801</v>
      </c>
      <c r="M50" s="58">
        <v>107.293142864606</v>
      </c>
      <c r="N50" s="61">
        <v>2.2986042130335171E-3</v>
      </c>
      <c r="O50" s="61">
        <v>4.4209905029756857E-2</v>
      </c>
      <c r="P50" s="61">
        <v>3.2655193206805544E-2</v>
      </c>
      <c r="Q50" s="58">
        <v>106.781922976849</v>
      </c>
      <c r="R50" s="62">
        <v>1.0572129306540168E-2</v>
      </c>
      <c r="S50" s="62">
        <v>4.7010680670691585E-2</v>
      </c>
      <c r="T50" s="62">
        <v>0.11711642835422698</v>
      </c>
    </row>
    <row r="51" spans="11:20" x14ac:dyDescent="0.3">
      <c r="K51" s="56">
        <v>37195</v>
      </c>
      <c r="L51" s="57">
        <v>106.514131285961</v>
      </c>
      <c r="M51" s="58">
        <v>103.856366737748</v>
      </c>
      <c r="N51" s="61">
        <v>-3.2031647457609558E-2</v>
      </c>
      <c r="O51" s="61">
        <v>-1.2120701353021679E-2</v>
      </c>
      <c r="P51" s="61">
        <v>2.4007716145538316E-2</v>
      </c>
      <c r="Q51" s="58">
        <v>106.62688809327901</v>
      </c>
      <c r="R51" s="62">
        <v>-1.4518832331162912E-3</v>
      </c>
      <c r="S51" s="62">
        <v>2.8180096249450282E-2</v>
      </c>
      <c r="T51" s="62">
        <v>9.7671360255069395E-2</v>
      </c>
    </row>
    <row r="52" spans="11:20" x14ac:dyDescent="0.3">
      <c r="K52" s="56">
        <v>37225</v>
      </c>
      <c r="L52" s="57">
        <v>105.39153445015</v>
      </c>
      <c r="M52" s="58">
        <v>102.291096946228</v>
      </c>
      <c r="N52" s="61">
        <v>-1.5071486136931211E-2</v>
      </c>
      <c r="O52" s="61">
        <v>-4.44289266276503E-2</v>
      </c>
      <c r="P52" s="61">
        <v>2.5049516356177248E-2</v>
      </c>
      <c r="Q52" s="58">
        <v>105.62465318396799</v>
      </c>
      <c r="R52" s="62">
        <v>-9.3994575592812879E-3</v>
      </c>
      <c r="S52" s="62">
        <v>-3.8014207208492135E-4</v>
      </c>
      <c r="T52" s="62">
        <v>6.8007379406431534E-2</v>
      </c>
    </row>
    <row r="53" spans="11:20" x14ac:dyDescent="0.3">
      <c r="K53" s="56">
        <v>37256</v>
      </c>
      <c r="L53" s="57">
        <v>104.112337989511</v>
      </c>
      <c r="M53" s="58">
        <v>101.510094910568</v>
      </c>
      <c r="N53" s="61">
        <v>-7.6350929746168417E-3</v>
      </c>
      <c r="O53" s="61">
        <v>-5.3899511186243032E-2</v>
      </c>
      <c r="P53" s="61">
        <v>1.5100949105679939E-2</v>
      </c>
      <c r="Q53" s="58">
        <v>104.328632211485</v>
      </c>
      <c r="R53" s="62">
        <v>-1.2270061329580861E-2</v>
      </c>
      <c r="S53" s="62">
        <v>-2.2974776038598654E-2</v>
      </c>
      <c r="T53" s="62">
        <v>4.3286322114850062E-2</v>
      </c>
    </row>
    <row r="54" spans="11:20" x14ac:dyDescent="0.3">
      <c r="K54" s="56">
        <v>37287</v>
      </c>
      <c r="L54" s="57">
        <v>104.396338708256</v>
      </c>
      <c r="M54" s="58">
        <v>103.058794215738</v>
      </c>
      <c r="N54" s="61">
        <v>1.5256603853384565E-2</v>
      </c>
      <c r="O54" s="61">
        <v>-7.6795727316745221E-3</v>
      </c>
      <c r="P54" s="61">
        <v>1.7557570945638146E-2</v>
      </c>
      <c r="Q54" s="58">
        <v>104.70167698849301</v>
      </c>
      <c r="R54" s="62">
        <v>3.5756701597677853E-3</v>
      </c>
      <c r="S54" s="62">
        <v>-1.8055587471537127E-2</v>
      </c>
      <c r="T54" s="62">
        <v>4.5694735731207414E-2</v>
      </c>
    </row>
    <row r="55" spans="11:20" x14ac:dyDescent="0.3">
      <c r="K55" s="56">
        <v>37315</v>
      </c>
      <c r="L55" s="57">
        <v>105.591315295952</v>
      </c>
      <c r="M55" s="58">
        <v>102.28064288656201</v>
      </c>
      <c r="N55" s="61">
        <v>-7.5505572823514333E-3</v>
      </c>
      <c r="O55" s="61">
        <v>-1.0219911583786434E-4</v>
      </c>
      <c r="P55" s="61">
        <v>-1.1809599872722898E-2</v>
      </c>
      <c r="Q55" s="58">
        <v>106.176613731069</v>
      </c>
      <c r="R55" s="62">
        <v>1.4087040293901731E-2</v>
      </c>
      <c r="S55" s="62">
        <v>5.2256791427247595E-3</v>
      </c>
      <c r="T55" s="62">
        <v>6.2182413039928441E-2</v>
      </c>
    </row>
    <row r="56" spans="11:20" x14ac:dyDescent="0.3">
      <c r="K56" s="56">
        <v>37346</v>
      </c>
      <c r="L56" s="57">
        <v>107.593082397041</v>
      </c>
      <c r="M56" s="58">
        <v>101.711451023465</v>
      </c>
      <c r="N56" s="61">
        <v>-5.5650008352829961E-3</v>
      </c>
      <c r="O56" s="61">
        <v>1.9836067838809868E-3</v>
      </c>
      <c r="P56" s="61">
        <v>-2.6911230232300687E-2</v>
      </c>
      <c r="Q56" s="58">
        <v>108.509421096878</v>
      </c>
      <c r="R56" s="62">
        <v>2.1971009281928078E-2</v>
      </c>
      <c r="S56" s="62">
        <v>4.0073264613669002E-2</v>
      </c>
      <c r="T56" s="62">
        <v>8.6767263875650036E-2</v>
      </c>
    </row>
    <row r="57" spans="11:20" x14ac:dyDescent="0.3">
      <c r="K57" s="56">
        <v>37376</v>
      </c>
      <c r="L57" s="57">
        <v>108.581986294668</v>
      </c>
      <c r="M57" s="58">
        <v>100.866866709048</v>
      </c>
      <c r="N57" s="61">
        <v>-8.3037288910778884E-3</v>
      </c>
      <c r="O57" s="61">
        <v>-2.1268709025466959E-2</v>
      </c>
      <c r="P57" s="61">
        <v>-2.5041020180159523E-2</v>
      </c>
      <c r="Q57" s="58">
        <v>109.691199273845</v>
      </c>
      <c r="R57" s="62">
        <v>1.0891019093281384E-2</v>
      </c>
      <c r="S57" s="62">
        <v>4.7654654909685457E-2</v>
      </c>
      <c r="T57" s="62">
        <v>9.7571163032041497E-2</v>
      </c>
    </row>
    <row r="58" spans="11:20" x14ac:dyDescent="0.3">
      <c r="K58" s="56">
        <v>37407</v>
      </c>
      <c r="L58" s="57">
        <v>109.219047864459</v>
      </c>
      <c r="M58" s="58">
        <v>100.696390000158</v>
      </c>
      <c r="N58" s="61">
        <v>-1.6901160356426193E-3</v>
      </c>
      <c r="O58" s="61">
        <v>-1.5489273841982731E-2</v>
      </c>
      <c r="P58" s="61">
        <v>-1.8466903260221157E-2</v>
      </c>
      <c r="Q58" s="58">
        <v>110.46203843264</v>
      </c>
      <c r="R58" s="62">
        <v>7.0273564688685397E-3</v>
      </c>
      <c r="S58" s="62">
        <v>4.0361286266158425E-2</v>
      </c>
      <c r="T58" s="62">
        <v>0.10005632542512877</v>
      </c>
    </row>
    <row r="59" spans="11:20" x14ac:dyDescent="0.3">
      <c r="K59" s="56">
        <v>37437</v>
      </c>
      <c r="L59" s="57">
        <v>109.655030301433</v>
      </c>
      <c r="M59" s="58">
        <v>101.043997525048</v>
      </c>
      <c r="N59" s="61">
        <v>3.4520356180538503E-3</v>
      </c>
      <c r="O59" s="61">
        <v>-6.5622257051767274E-3</v>
      </c>
      <c r="P59" s="61">
        <v>-1.6608701707968132E-2</v>
      </c>
      <c r="Q59" s="58">
        <v>110.964299753731</v>
      </c>
      <c r="R59" s="62">
        <v>4.5469133850655208E-3</v>
      </c>
      <c r="S59" s="62">
        <v>2.2623645320725361E-2</v>
      </c>
      <c r="T59" s="62">
        <v>8.8019430409483013E-2</v>
      </c>
    </row>
    <row r="60" spans="11:20" x14ac:dyDescent="0.3">
      <c r="K60" s="56">
        <v>37468</v>
      </c>
      <c r="L60" s="57">
        <v>110.574086520199</v>
      </c>
      <c r="M60" s="58">
        <v>101.724869719757</v>
      </c>
      <c r="N60" s="61">
        <v>6.7383734945780649E-3</v>
      </c>
      <c r="O60" s="61">
        <v>8.5062918944822652E-3</v>
      </c>
      <c r="P60" s="61">
        <v>-3.2395450464149156E-2</v>
      </c>
      <c r="Q60" s="58">
        <v>111.895248231506</v>
      </c>
      <c r="R60" s="62">
        <v>8.3896215254914974E-3</v>
      </c>
      <c r="S60" s="62">
        <v>2.0093215975864887E-2</v>
      </c>
      <c r="T60" s="62">
        <v>7.8981757358234317E-2</v>
      </c>
    </row>
    <row r="61" spans="11:20" x14ac:dyDescent="0.3">
      <c r="K61" s="56">
        <v>37499</v>
      </c>
      <c r="L61" s="57">
        <v>111.738095139896</v>
      </c>
      <c r="M61" s="58">
        <v>104.33624684364401</v>
      </c>
      <c r="N61" s="61">
        <v>2.5670980273369892E-2</v>
      </c>
      <c r="O61" s="61">
        <v>3.6146845417996509E-2</v>
      </c>
      <c r="P61" s="61">
        <v>-2.5323783159411972E-2</v>
      </c>
      <c r="Q61" s="58">
        <v>112.820943543978</v>
      </c>
      <c r="R61" s="62">
        <v>8.2728742024573698E-3</v>
      </c>
      <c r="S61" s="62">
        <v>2.1354893905714656E-2</v>
      </c>
      <c r="T61" s="62">
        <v>6.7724741877234207E-2</v>
      </c>
    </row>
    <row r="62" spans="11:20" x14ac:dyDescent="0.3">
      <c r="K62" s="56">
        <v>37529</v>
      </c>
      <c r="L62" s="57">
        <v>113.295335043005</v>
      </c>
      <c r="M62" s="58">
        <v>106.532241136049</v>
      </c>
      <c r="N62" s="61">
        <v>2.1047280871582918E-2</v>
      </c>
      <c r="O62" s="61">
        <v>5.4315384836595593E-2</v>
      </c>
      <c r="P62" s="61">
        <v>-7.0918020317215502E-3</v>
      </c>
      <c r="Q62" s="58">
        <v>114.19855724746201</v>
      </c>
      <c r="R62" s="62">
        <v>1.2210620299829333E-2</v>
      </c>
      <c r="S62" s="62">
        <v>2.9146829213620773E-2</v>
      </c>
      <c r="T62" s="62">
        <v>6.9455897251644139E-2</v>
      </c>
    </row>
    <row r="63" spans="11:20" x14ac:dyDescent="0.3">
      <c r="K63" s="56">
        <v>37560</v>
      </c>
      <c r="L63" s="57">
        <v>115.09005531712801</v>
      </c>
      <c r="M63" s="58">
        <v>109.15294419458699</v>
      </c>
      <c r="N63" s="61">
        <v>2.4600093179220517E-2</v>
      </c>
      <c r="O63" s="61">
        <v>7.3021223770486809E-2</v>
      </c>
      <c r="P63" s="61">
        <v>5.0999063641554043E-2</v>
      </c>
      <c r="Q63" s="58">
        <v>115.951628192269</v>
      </c>
      <c r="R63" s="62">
        <v>1.5351077868770213E-2</v>
      </c>
      <c r="S63" s="62">
        <v>3.6251583734552728E-2</v>
      </c>
      <c r="T63" s="62">
        <v>8.7452051407826525E-2</v>
      </c>
    </row>
    <row r="64" spans="11:20" x14ac:dyDescent="0.3">
      <c r="K64" s="56">
        <v>37590</v>
      </c>
      <c r="L64" s="57">
        <v>116.78945141575301</v>
      </c>
      <c r="M64" s="58">
        <v>109.116566489984</v>
      </c>
      <c r="N64" s="61">
        <v>-3.3327277492534169E-4</v>
      </c>
      <c r="O64" s="61">
        <v>4.5816480762468581E-2</v>
      </c>
      <c r="P64" s="61">
        <v>6.672593947588612E-2</v>
      </c>
      <c r="Q64" s="58">
        <v>118.03465961658399</v>
      </c>
      <c r="R64" s="62">
        <v>1.7964658683886192E-2</v>
      </c>
      <c r="S64" s="62">
        <v>4.6212306942581716E-2</v>
      </c>
      <c r="T64" s="62">
        <v>0.11749157094036855</v>
      </c>
    </row>
    <row r="65" spans="11:20" x14ac:dyDescent="0.3">
      <c r="K65" s="56">
        <v>37621</v>
      </c>
      <c r="L65" s="57">
        <v>117.79555816409599</v>
      </c>
      <c r="M65" s="58">
        <v>108.72850559318999</v>
      </c>
      <c r="N65" s="61">
        <v>-3.5563884502324283E-3</v>
      </c>
      <c r="O65" s="61">
        <v>2.0615960330133465E-2</v>
      </c>
      <c r="P65" s="61">
        <v>7.1110274194714496E-2</v>
      </c>
      <c r="Q65" s="58">
        <v>119.444355849708</v>
      </c>
      <c r="R65" s="62">
        <v>1.1943070261761779E-2</v>
      </c>
      <c r="S65" s="62">
        <v>4.5935769493818057E-2</v>
      </c>
      <c r="T65" s="62">
        <v>0.14488566865883823</v>
      </c>
    </row>
    <row r="66" spans="11:20" x14ac:dyDescent="0.3">
      <c r="K66" s="56">
        <v>37652</v>
      </c>
      <c r="L66" s="57">
        <v>117.60312792820901</v>
      </c>
      <c r="M66" s="58">
        <v>107.491979571947</v>
      </c>
      <c r="N66" s="61">
        <v>-1.1372602009904198E-2</v>
      </c>
      <c r="O66" s="61">
        <v>-1.5216855897894899E-2</v>
      </c>
      <c r="P66" s="61">
        <v>4.3016080189418826E-2</v>
      </c>
      <c r="Q66" s="58">
        <v>119.467869611748</v>
      </c>
      <c r="R66" s="62">
        <v>1.9685954914083759E-4</v>
      </c>
      <c r="S66" s="62">
        <v>3.0325071534557768E-2</v>
      </c>
      <c r="T66" s="62">
        <v>0.14103109948160464</v>
      </c>
    </row>
    <row r="67" spans="11:20" x14ac:dyDescent="0.3">
      <c r="K67" s="56">
        <v>37680</v>
      </c>
      <c r="L67" s="57">
        <v>117.500800712691</v>
      </c>
      <c r="M67" s="58">
        <v>108.195153193086</v>
      </c>
      <c r="N67" s="61">
        <v>6.5416380267548924E-3</v>
      </c>
      <c r="O67" s="61">
        <v>-8.4443025155357399E-3</v>
      </c>
      <c r="P67" s="61">
        <v>5.7826291853519951E-2</v>
      </c>
      <c r="Q67" s="58">
        <v>119.179657535309</v>
      </c>
      <c r="R67" s="62">
        <v>-2.4124651872979852E-3</v>
      </c>
      <c r="S67" s="62">
        <v>9.7005229010220795E-3</v>
      </c>
      <c r="T67" s="62">
        <v>0.12246617543459193</v>
      </c>
    </row>
    <row r="68" spans="11:20" x14ac:dyDescent="0.3">
      <c r="K68" s="56">
        <v>37711</v>
      </c>
      <c r="L68" s="57">
        <v>118.465779057452</v>
      </c>
      <c r="M68" s="58">
        <v>110.399176891838</v>
      </c>
      <c r="N68" s="61">
        <v>2.0370817302866495E-2</v>
      </c>
      <c r="O68" s="61">
        <v>1.5365531693214418E-2</v>
      </c>
      <c r="P68" s="61">
        <v>8.5415415677913442E-2</v>
      </c>
      <c r="Q68" s="58">
        <v>119.77293775293199</v>
      </c>
      <c r="R68" s="62">
        <v>4.978032576131719E-3</v>
      </c>
      <c r="S68" s="62">
        <v>2.7509202999715932E-3</v>
      </c>
      <c r="T68" s="62">
        <v>0.1038022002347414</v>
      </c>
    </row>
    <row r="69" spans="11:20" x14ac:dyDescent="0.3">
      <c r="K69" s="56">
        <v>37741</v>
      </c>
      <c r="L69" s="57">
        <v>120.213168733035</v>
      </c>
      <c r="M69" s="58">
        <v>112.602628675077</v>
      </c>
      <c r="N69" s="61">
        <v>1.9958951192161623E-2</v>
      </c>
      <c r="O69" s="61">
        <v>4.7544469117431376E-2</v>
      </c>
      <c r="P69" s="61">
        <v>0.11634902866449681</v>
      </c>
      <c r="Q69" s="58">
        <v>121.355323680289</v>
      </c>
      <c r="R69" s="62">
        <v>1.3211548092951997E-2</v>
      </c>
      <c r="S69" s="62">
        <v>1.5798842606593144E-2</v>
      </c>
      <c r="T69" s="62">
        <v>0.10633600948535915</v>
      </c>
    </row>
    <row r="70" spans="11:20" x14ac:dyDescent="0.3">
      <c r="K70" s="56">
        <v>37772</v>
      </c>
      <c r="L70" s="57">
        <v>121.736484601824</v>
      </c>
      <c r="M70" s="58">
        <v>113.714792118529</v>
      </c>
      <c r="N70" s="61">
        <v>9.8768870366359174E-3</v>
      </c>
      <c r="O70" s="61">
        <v>5.1015583993791358E-2</v>
      </c>
      <c r="P70" s="61">
        <v>0.12928370240830445</v>
      </c>
      <c r="Q70" s="58">
        <v>122.94210330748901</v>
      </c>
      <c r="R70" s="62">
        <v>1.3075484281022343E-2</v>
      </c>
      <c r="S70" s="62">
        <v>3.1569529985142841E-2</v>
      </c>
      <c r="T70" s="62">
        <v>0.11298057732710931</v>
      </c>
    </row>
    <row r="71" spans="11:20" x14ac:dyDescent="0.3">
      <c r="K71" s="56">
        <v>37802</v>
      </c>
      <c r="L71" s="57">
        <v>122.628083903836</v>
      </c>
      <c r="M71" s="58">
        <v>113.338781562558</v>
      </c>
      <c r="N71" s="61">
        <v>-3.3066107668655587E-3</v>
      </c>
      <c r="O71" s="61">
        <v>2.662705242449448E-2</v>
      </c>
      <c r="P71" s="61">
        <v>0.12167752997363568</v>
      </c>
      <c r="Q71" s="58">
        <v>124.139446918837</v>
      </c>
      <c r="R71" s="62">
        <v>9.7390851395582345E-3</v>
      </c>
      <c r="S71" s="62">
        <v>3.6456558950839435E-2</v>
      </c>
      <c r="T71" s="62">
        <v>0.11873320693544054</v>
      </c>
    </row>
    <row r="72" spans="11:20" x14ac:dyDescent="0.3">
      <c r="K72" s="56">
        <v>37833</v>
      </c>
      <c r="L72" s="57">
        <v>123.58894218953699</v>
      </c>
      <c r="M72" s="58">
        <v>112.732935575588</v>
      </c>
      <c r="N72" s="61">
        <v>-5.3454429156325478E-3</v>
      </c>
      <c r="O72" s="61">
        <v>1.1572278733120722E-3</v>
      </c>
      <c r="P72" s="61">
        <v>0.10821410620782568</v>
      </c>
      <c r="Q72" s="58">
        <v>125.50647209576999</v>
      </c>
      <c r="R72" s="62">
        <v>1.1012012787738445E-2</v>
      </c>
      <c r="S72" s="62">
        <v>3.4206562098727522E-2</v>
      </c>
      <c r="T72" s="62">
        <v>0.12164255479466846</v>
      </c>
    </row>
    <row r="73" spans="11:20" x14ac:dyDescent="0.3">
      <c r="K73" s="56">
        <v>37864</v>
      </c>
      <c r="L73" s="57">
        <v>124.87260815707</v>
      </c>
      <c r="M73" s="58">
        <v>111.999133822562</v>
      </c>
      <c r="N73" s="61">
        <v>-6.5092046905315115E-3</v>
      </c>
      <c r="O73" s="61">
        <v>-1.508738013765798E-2</v>
      </c>
      <c r="P73" s="61">
        <v>7.3444150146606546E-2</v>
      </c>
      <c r="Q73" s="58">
        <v>127.239653646728</v>
      </c>
      <c r="R73" s="62">
        <v>1.3809499398847569E-2</v>
      </c>
      <c r="S73" s="62">
        <v>3.4955887557010845E-2</v>
      </c>
      <c r="T73" s="62">
        <v>0.12780171526512296</v>
      </c>
    </row>
    <row r="74" spans="11:20" x14ac:dyDescent="0.3">
      <c r="K74" s="56">
        <v>37894</v>
      </c>
      <c r="L74" s="57">
        <v>126.57347203689901</v>
      </c>
      <c r="M74" s="58">
        <v>112.638204102589</v>
      </c>
      <c r="N74" s="61">
        <v>5.7060287719676861E-3</v>
      </c>
      <c r="O74" s="61">
        <v>-6.1812686735326361E-3</v>
      </c>
      <c r="P74" s="61">
        <v>5.7315634228911616E-2</v>
      </c>
      <c r="Q74" s="58">
        <v>129.16463726287199</v>
      </c>
      <c r="R74" s="62">
        <v>1.5128802703979094E-2</v>
      </c>
      <c r="S74" s="62">
        <v>4.0480205678058878E-2</v>
      </c>
      <c r="T74" s="62">
        <v>0.13105314441914806</v>
      </c>
    </row>
    <row r="75" spans="11:20" x14ac:dyDescent="0.3">
      <c r="K75" s="56">
        <v>37925</v>
      </c>
      <c r="L75" s="57">
        <v>127.58027430722299</v>
      </c>
      <c r="M75" s="58">
        <v>113.817160314158</v>
      </c>
      <c r="N75" s="61">
        <v>1.0466752563768056E-2</v>
      </c>
      <c r="O75" s="61">
        <v>9.6176395392721936E-3</v>
      </c>
      <c r="P75" s="61">
        <v>4.2731015218939961E-2</v>
      </c>
      <c r="Q75" s="58">
        <v>130.152979037119</v>
      </c>
      <c r="R75" s="62">
        <v>7.6517984735680056E-3</v>
      </c>
      <c r="S75" s="62">
        <v>3.702205044695539E-2</v>
      </c>
      <c r="T75" s="62">
        <v>0.12247651081968036</v>
      </c>
    </row>
    <row r="76" spans="11:20" x14ac:dyDescent="0.3">
      <c r="K76" s="56">
        <v>37955</v>
      </c>
      <c r="L76" s="57">
        <v>127.95446806603201</v>
      </c>
      <c r="M76" s="58">
        <v>115.343408870383</v>
      </c>
      <c r="N76" s="61">
        <v>1.3409652393472582E-2</v>
      </c>
      <c r="O76" s="61">
        <v>2.9859829569032881E-2</v>
      </c>
      <c r="P76" s="61">
        <v>5.7065966981013627E-2</v>
      </c>
      <c r="Q76" s="58">
        <v>130.396497221473</v>
      </c>
      <c r="R76" s="62">
        <v>1.8710150636240819E-3</v>
      </c>
      <c r="S76" s="62">
        <v>2.4810218232043768E-2</v>
      </c>
      <c r="T76" s="62">
        <v>0.104730573587829</v>
      </c>
    </row>
    <row r="77" spans="11:20" x14ac:dyDescent="0.3">
      <c r="K77" s="56">
        <v>37986</v>
      </c>
      <c r="L77" s="57">
        <v>128.47494130624199</v>
      </c>
      <c r="M77" s="58">
        <v>116.08423306949901</v>
      </c>
      <c r="N77" s="61">
        <v>6.4227701120616043E-3</v>
      </c>
      <c r="O77" s="61">
        <v>3.0593784714211258E-2</v>
      </c>
      <c r="P77" s="61">
        <v>6.7652244792461458E-2</v>
      </c>
      <c r="Q77" s="58">
        <v>130.971608721107</v>
      </c>
      <c r="R77" s="62">
        <v>4.4104827344955133E-3</v>
      </c>
      <c r="S77" s="62">
        <v>1.3989676249835492E-2</v>
      </c>
      <c r="T77" s="62">
        <v>9.6507304923669102E-2</v>
      </c>
    </row>
    <row r="78" spans="11:20" x14ac:dyDescent="0.3">
      <c r="K78" s="56">
        <v>38017</v>
      </c>
      <c r="L78" s="57">
        <v>129.673817202435</v>
      </c>
      <c r="M78" s="58">
        <v>116.858831959235</v>
      </c>
      <c r="N78" s="61">
        <v>6.6727312508689796E-3</v>
      </c>
      <c r="O78" s="61">
        <v>2.6724191999531355E-2</v>
      </c>
      <c r="P78" s="61">
        <v>8.7140011976601039E-2</v>
      </c>
      <c r="Q78" s="58">
        <v>132.26103957809801</v>
      </c>
      <c r="R78" s="62">
        <v>9.8451173470484044E-3</v>
      </c>
      <c r="S78" s="62">
        <v>1.6196790550432105E-2</v>
      </c>
      <c r="T78" s="62">
        <v>0.107084607835779</v>
      </c>
    </row>
    <row r="79" spans="11:20" x14ac:dyDescent="0.3">
      <c r="K79" s="56">
        <v>38046</v>
      </c>
      <c r="L79" s="57">
        <v>132.16838967998001</v>
      </c>
      <c r="M79" s="58">
        <v>118.752153365315</v>
      </c>
      <c r="N79" s="61">
        <v>1.6201782735090653E-2</v>
      </c>
      <c r="O79" s="61">
        <v>2.955300635134317E-2</v>
      </c>
      <c r="P79" s="61">
        <v>9.757368847557224E-2</v>
      </c>
      <c r="Q79" s="58">
        <v>134.77471540968401</v>
      </c>
      <c r="R79" s="62">
        <v>1.900541413861867E-2</v>
      </c>
      <c r="S79" s="62">
        <v>3.3576194771357981E-2</v>
      </c>
      <c r="T79" s="62">
        <v>0.13085335364178818</v>
      </c>
    </row>
    <row r="80" spans="11:20" x14ac:dyDescent="0.3">
      <c r="K80" s="56">
        <v>38077</v>
      </c>
      <c r="L80" s="57">
        <v>134.738151582532</v>
      </c>
      <c r="M80" s="58">
        <v>121.12650482078701</v>
      </c>
      <c r="N80" s="61">
        <v>1.9994176005952768E-2</v>
      </c>
      <c r="O80" s="61">
        <v>4.3436318765781134E-2</v>
      </c>
      <c r="P80" s="61">
        <v>9.7168549901952117E-2</v>
      </c>
      <c r="Q80" s="58">
        <v>137.30049067139799</v>
      </c>
      <c r="R80" s="62">
        <v>1.8740720423977342E-2</v>
      </c>
      <c r="S80" s="62">
        <v>4.8322548772900875E-2</v>
      </c>
      <c r="T80" s="62">
        <v>0.1463398431006333</v>
      </c>
    </row>
    <row r="81" spans="11:20" x14ac:dyDescent="0.3">
      <c r="K81" s="56">
        <v>38107</v>
      </c>
      <c r="L81" s="57">
        <v>137.25124728742901</v>
      </c>
      <c r="M81" s="58">
        <v>123.00582933793601</v>
      </c>
      <c r="N81" s="61">
        <v>1.551538633042826E-2</v>
      </c>
      <c r="O81" s="61">
        <v>5.2601906724904834E-2</v>
      </c>
      <c r="P81" s="61">
        <v>9.2388612817185578E-2</v>
      </c>
      <c r="Q81" s="58">
        <v>139.88727788875499</v>
      </c>
      <c r="R81" s="62">
        <v>1.8840334835714234E-2</v>
      </c>
      <c r="S81" s="62">
        <v>5.7660504824278425E-2</v>
      </c>
      <c r="T81" s="62">
        <v>0.15270820963148246</v>
      </c>
    </row>
    <row r="82" spans="11:20" x14ac:dyDescent="0.3">
      <c r="K82" s="56">
        <v>38138</v>
      </c>
      <c r="L82" s="57">
        <v>138.698223489014</v>
      </c>
      <c r="M82" s="58">
        <v>123.28186911914401</v>
      </c>
      <c r="N82" s="61">
        <v>2.2441195079432319E-3</v>
      </c>
      <c r="O82" s="61">
        <v>3.8144283075813634E-2</v>
      </c>
      <c r="P82" s="61">
        <v>8.4132212022538733E-2</v>
      </c>
      <c r="Q82" s="58">
        <v>141.64471519850099</v>
      </c>
      <c r="R82" s="62">
        <v>1.2563239032670204E-2</v>
      </c>
      <c r="S82" s="62">
        <v>5.0973951367166759E-2</v>
      </c>
      <c r="T82" s="62">
        <v>0.15212536135188048</v>
      </c>
    </row>
    <row r="83" spans="11:20" x14ac:dyDescent="0.3">
      <c r="K83" s="56">
        <v>38168</v>
      </c>
      <c r="L83" s="57">
        <v>140.799470819437</v>
      </c>
      <c r="M83" s="58">
        <v>124.112879859228</v>
      </c>
      <c r="N83" s="61">
        <v>6.7407376771753125E-3</v>
      </c>
      <c r="O83" s="61">
        <v>2.4655008768390552E-2</v>
      </c>
      <c r="P83" s="61">
        <v>9.5061003375293662E-2</v>
      </c>
      <c r="Q83" s="58">
        <v>144.010918454418</v>
      </c>
      <c r="R83" s="62">
        <v>1.6705199714659447E-2</v>
      </c>
      <c r="S83" s="62">
        <v>4.8874026234036583E-2</v>
      </c>
      <c r="T83" s="62">
        <v>0.16007378821796325</v>
      </c>
    </row>
    <row r="84" spans="11:20" x14ac:dyDescent="0.3">
      <c r="K84" s="56">
        <v>38199</v>
      </c>
      <c r="L84" s="57">
        <v>142.75639041835001</v>
      </c>
      <c r="M84" s="58">
        <v>124.859183817345</v>
      </c>
      <c r="N84" s="61">
        <v>6.0131064476425244E-3</v>
      </c>
      <c r="O84" s="61">
        <v>1.5067208516738262E-2</v>
      </c>
      <c r="P84" s="61">
        <v>0.10756615340355702</v>
      </c>
      <c r="Q84" s="58">
        <v>146.24224736181</v>
      </c>
      <c r="R84" s="62">
        <v>1.549416482680277E-2</v>
      </c>
      <c r="S84" s="62">
        <v>4.5429216787739479E-2</v>
      </c>
      <c r="T84" s="62">
        <v>0.16521678061524359</v>
      </c>
    </row>
    <row r="85" spans="11:20" x14ac:dyDescent="0.3">
      <c r="K85" s="56">
        <v>38230</v>
      </c>
      <c r="L85" s="57">
        <v>145.094568881518</v>
      </c>
      <c r="M85" s="58">
        <v>127.110808076621</v>
      </c>
      <c r="N85" s="61">
        <v>1.8033309128224539E-2</v>
      </c>
      <c r="O85" s="61">
        <v>3.1058410979935447E-2</v>
      </c>
      <c r="P85" s="61">
        <v>0.1349267064689994</v>
      </c>
      <c r="Q85" s="58">
        <v>148.61848190099099</v>
      </c>
      <c r="R85" s="62">
        <v>1.6248618863891506E-2</v>
      </c>
      <c r="S85" s="62">
        <v>4.9234217405972114E-2</v>
      </c>
      <c r="T85" s="62">
        <v>0.16802017013988269</v>
      </c>
    </row>
    <row r="86" spans="11:20" x14ac:dyDescent="0.3">
      <c r="K86" s="56">
        <v>38260</v>
      </c>
      <c r="L86" s="57">
        <v>146.07006802618901</v>
      </c>
      <c r="M86" s="58">
        <v>128.81264886226199</v>
      </c>
      <c r="N86" s="61">
        <v>1.3388639498028709E-2</v>
      </c>
      <c r="O86" s="61">
        <v>3.7866891883941323E-2</v>
      </c>
      <c r="P86" s="61">
        <v>0.14359643682654588</v>
      </c>
      <c r="Q86" s="58">
        <v>149.49124538037199</v>
      </c>
      <c r="R86" s="62">
        <v>5.8725097189624709E-3</v>
      </c>
      <c r="S86" s="62">
        <v>3.8054940450148012E-2</v>
      </c>
      <c r="T86" s="62">
        <v>0.15736976116870061</v>
      </c>
    </row>
    <row r="87" spans="11:20" x14ac:dyDescent="0.3">
      <c r="K87" s="56">
        <v>38291</v>
      </c>
      <c r="L87" s="57">
        <v>145.724863583868</v>
      </c>
      <c r="M87" s="58">
        <v>130.67563082732701</v>
      </c>
      <c r="N87" s="61">
        <v>1.4462725373011187E-2</v>
      </c>
      <c r="O87" s="61">
        <v>4.6584054389549934E-2</v>
      </c>
      <c r="P87" s="61">
        <v>0.14811888178053545</v>
      </c>
      <c r="Q87" s="58">
        <v>148.83487864054001</v>
      </c>
      <c r="R87" s="62">
        <v>-4.390670090157367E-3</v>
      </c>
      <c r="S87" s="62">
        <v>1.772833312876898E-2</v>
      </c>
      <c r="T87" s="62">
        <v>0.14353800997588406</v>
      </c>
    </row>
    <row r="88" spans="11:20" x14ac:dyDescent="0.3">
      <c r="K88" s="56">
        <v>38321</v>
      </c>
      <c r="L88" s="57">
        <v>145.45560979529299</v>
      </c>
      <c r="M88" s="58">
        <v>130.467651364608</v>
      </c>
      <c r="N88" s="61">
        <v>-1.5915703746923748E-3</v>
      </c>
      <c r="O88" s="61">
        <v>2.6408795119637229E-2</v>
      </c>
      <c r="P88" s="61">
        <v>0.13112359555127107</v>
      </c>
      <c r="Q88" s="58">
        <v>148.64120002145401</v>
      </c>
      <c r="R88" s="62">
        <v>-1.3012985991930348E-3</v>
      </c>
      <c r="S88" s="62">
        <v>1.5286201401365496E-4</v>
      </c>
      <c r="T88" s="62">
        <v>0.13991712345610896</v>
      </c>
    </row>
    <row r="89" spans="11:20" x14ac:dyDescent="0.3">
      <c r="K89" s="56">
        <v>38352</v>
      </c>
      <c r="L89" s="57">
        <v>146.687569529022</v>
      </c>
      <c r="M89" s="58">
        <v>130.93160469544401</v>
      </c>
      <c r="N89" s="61">
        <v>3.5560794264581919E-3</v>
      </c>
      <c r="O89" s="61">
        <v>1.6449904973600882E-2</v>
      </c>
      <c r="P89" s="61">
        <v>0.12790170752177832</v>
      </c>
      <c r="Q89" s="58">
        <v>150.10766564470401</v>
      </c>
      <c r="R89" s="62">
        <v>9.8658085580467514E-3</v>
      </c>
      <c r="S89" s="62">
        <v>4.1234539371424184E-3</v>
      </c>
      <c r="T89" s="62">
        <v>0.14610843609889246</v>
      </c>
    </row>
    <row r="90" spans="11:20" x14ac:dyDescent="0.3">
      <c r="K90" s="56">
        <v>38383</v>
      </c>
      <c r="L90" s="57">
        <v>149.901926616324</v>
      </c>
      <c r="M90" s="58">
        <v>130.657495244134</v>
      </c>
      <c r="N90" s="61">
        <v>-2.0935315957335554E-3</v>
      </c>
      <c r="O90" s="61">
        <v>-1.3878320753601958E-4</v>
      </c>
      <c r="P90" s="61">
        <v>0.11807976387880137</v>
      </c>
      <c r="Q90" s="58">
        <v>153.92293253586601</v>
      </c>
      <c r="R90" s="62">
        <v>2.5416869117081076E-2</v>
      </c>
      <c r="S90" s="62">
        <v>3.4185897430766055E-2</v>
      </c>
      <c r="T90" s="62">
        <v>0.16378136015615552</v>
      </c>
    </row>
    <row r="91" spans="11:20" x14ac:dyDescent="0.3">
      <c r="K91" s="56">
        <v>38411</v>
      </c>
      <c r="L91" s="57">
        <v>153.648442915331</v>
      </c>
      <c r="M91" s="58">
        <v>133.23241998605999</v>
      </c>
      <c r="N91" s="61">
        <v>1.9707439952945327E-2</v>
      </c>
      <c r="O91" s="61">
        <v>2.1191219375333858E-2</v>
      </c>
      <c r="P91" s="61">
        <v>0.12193687617772819</v>
      </c>
      <c r="Q91" s="58">
        <v>157.814746370634</v>
      </c>
      <c r="R91" s="62">
        <v>2.5284171569828651E-2</v>
      </c>
      <c r="S91" s="62">
        <v>6.1716040692997076E-2</v>
      </c>
      <c r="T91" s="62">
        <v>0.17095217668175833</v>
      </c>
    </row>
    <row r="92" spans="11:20" x14ac:dyDescent="0.3">
      <c r="K92" s="56">
        <v>38442</v>
      </c>
      <c r="L92" s="57">
        <v>157.01870861913201</v>
      </c>
      <c r="M92" s="58">
        <v>134.94183700732799</v>
      </c>
      <c r="N92" s="61">
        <v>1.283033830239555E-2</v>
      </c>
      <c r="O92" s="61">
        <v>3.0628451558445846E-2</v>
      </c>
      <c r="P92" s="61">
        <v>0.1140570530535947</v>
      </c>
      <c r="Q92" s="58">
        <v>161.547747973437</v>
      </c>
      <c r="R92" s="62">
        <v>2.3654326915913737E-2</v>
      </c>
      <c r="S92" s="62">
        <v>7.6212512396342191E-2</v>
      </c>
      <c r="T92" s="62">
        <v>0.17659993189733081</v>
      </c>
    </row>
    <row r="93" spans="11:20" x14ac:dyDescent="0.3">
      <c r="K93" s="56">
        <v>38472</v>
      </c>
      <c r="L93" s="57">
        <v>159.0808127059</v>
      </c>
      <c r="M93" s="58">
        <v>136.95917691513401</v>
      </c>
      <c r="N93" s="61">
        <v>1.4949699459749111E-2</v>
      </c>
      <c r="O93" s="61">
        <v>4.8230540920942255E-2</v>
      </c>
      <c r="P93" s="61">
        <v>0.11343647412728486</v>
      </c>
      <c r="Q93" s="58">
        <v>163.811709623914</v>
      </c>
      <c r="R93" s="62">
        <v>1.4014195053027034E-2</v>
      </c>
      <c r="S93" s="62">
        <v>6.4244988872881326E-2</v>
      </c>
      <c r="T93" s="62">
        <v>0.17102650145344067</v>
      </c>
    </row>
    <row r="94" spans="11:20" x14ac:dyDescent="0.3">
      <c r="K94" s="56">
        <v>38503</v>
      </c>
      <c r="L94" s="57">
        <v>160.798427480686</v>
      </c>
      <c r="M94" s="58">
        <v>138.31339284277001</v>
      </c>
      <c r="N94" s="61">
        <v>9.8877341273388986E-3</v>
      </c>
      <c r="O94" s="61">
        <v>3.813615978184326E-2</v>
      </c>
      <c r="P94" s="61">
        <v>0.12192809722165232</v>
      </c>
      <c r="Q94" s="58">
        <v>165.88628017325701</v>
      </c>
      <c r="R94" s="62">
        <v>1.2664360527741891E-2</v>
      </c>
      <c r="S94" s="62">
        <v>5.1145624779998178E-2</v>
      </c>
      <c r="T94" s="62">
        <v>0.17114344817442628</v>
      </c>
    </row>
    <row r="95" spans="11:20" x14ac:dyDescent="0.3">
      <c r="K95" s="56">
        <v>38533</v>
      </c>
      <c r="L95" s="57">
        <v>162.318002809863</v>
      </c>
      <c r="M95" s="58">
        <v>139.84688819297</v>
      </c>
      <c r="N95" s="61">
        <v>1.1087106741306085E-2</v>
      </c>
      <c r="O95" s="61">
        <v>3.634937314048603E-2</v>
      </c>
      <c r="P95" s="61">
        <v>0.12677176092914699</v>
      </c>
      <c r="Q95" s="58">
        <v>167.616033077721</v>
      </c>
      <c r="R95" s="62">
        <v>1.0427341565905079E-2</v>
      </c>
      <c r="S95" s="62">
        <v>3.7563415029974845E-2</v>
      </c>
      <c r="T95" s="62">
        <v>0.16391197887384101</v>
      </c>
    </row>
    <row r="96" spans="11:20" x14ac:dyDescent="0.3">
      <c r="K96" s="56">
        <v>38564</v>
      </c>
      <c r="L96" s="57">
        <v>164.141601069193</v>
      </c>
      <c r="M96" s="58">
        <v>143.39420539244699</v>
      </c>
      <c r="N96" s="61">
        <v>2.5365721363654226E-2</v>
      </c>
      <c r="O96" s="61">
        <v>4.6985011316915459E-2</v>
      </c>
      <c r="P96" s="61">
        <v>0.1484474029737104</v>
      </c>
      <c r="Q96" s="58">
        <v>169.13924999690801</v>
      </c>
      <c r="R96" s="62">
        <v>9.0875371002290262E-3</v>
      </c>
      <c r="S96" s="62">
        <v>3.252234156657785E-2</v>
      </c>
      <c r="T96" s="62">
        <v>0.15656900142166008</v>
      </c>
    </row>
    <row r="97" spans="11:20" x14ac:dyDescent="0.3">
      <c r="K97" s="56">
        <v>38595</v>
      </c>
      <c r="L97" s="57">
        <v>166.31340654965399</v>
      </c>
      <c r="M97" s="58">
        <v>146.84681002703201</v>
      </c>
      <c r="N97" s="61">
        <v>2.4077713776060827E-2</v>
      </c>
      <c r="O97" s="61">
        <v>6.1696246537473742E-2</v>
      </c>
      <c r="P97" s="61">
        <v>0.15526611976626215</v>
      </c>
      <c r="Q97" s="58">
        <v>170.97846158237101</v>
      </c>
      <c r="R97" s="62">
        <v>1.087394904196759E-2</v>
      </c>
      <c r="S97" s="62">
        <v>3.0696820760556909E-2</v>
      </c>
      <c r="T97" s="62">
        <v>0.1504522142560718</v>
      </c>
    </row>
    <row r="98" spans="11:20" x14ac:dyDescent="0.3">
      <c r="K98" s="56">
        <v>38625</v>
      </c>
      <c r="L98" s="57">
        <v>168.04997625294899</v>
      </c>
      <c r="M98" s="58">
        <v>150.67027613831701</v>
      </c>
      <c r="N98" s="61">
        <v>2.6037107040875807E-2</v>
      </c>
      <c r="O98" s="61">
        <v>7.7394556898628952E-2</v>
      </c>
      <c r="P98" s="61">
        <v>0.16968541109209823</v>
      </c>
      <c r="Q98" s="58">
        <v>171.96325540070401</v>
      </c>
      <c r="R98" s="62">
        <v>5.7597536509508274E-3</v>
      </c>
      <c r="S98" s="62">
        <v>2.5935599615147131E-2</v>
      </c>
      <c r="T98" s="62">
        <v>0.1503232511251964</v>
      </c>
    </row>
    <row r="99" spans="11:20" x14ac:dyDescent="0.3">
      <c r="K99" s="56">
        <v>38656</v>
      </c>
      <c r="L99" s="57">
        <v>169.12036416262401</v>
      </c>
      <c r="M99" s="58">
        <v>151.05678309009701</v>
      </c>
      <c r="N99" s="61">
        <v>2.5652501720059284E-3</v>
      </c>
      <c r="O99" s="61">
        <v>5.3437150243824449E-2</v>
      </c>
      <c r="P99" s="61">
        <v>0.15596750621163169</v>
      </c>
      <c r="Q99" s="58">
        <v>173.11950171439901</v>
      </c>
      <c r="R99" s="62">
        <v>6.7237987033959001E-3</v>
      </c>
      <c r="S99" s="62">
        <v>2.3532395452644961E-2</v>
      </c>
      <c r="T99" s="62">
        <v>0.16316486629797455</v>
      </c>
    </row>
    <row r="100" spans="11:20" x14ac:dyDescent="0.3">
      <c r="K100" s="56">
        <v>38686</v>
      </c>
      <c r="L100" s="57">
        <v>169.05066889801</v>
      </c>
      <c r="M100" s="58">
        <v>150.09181821029799</v>
      </c>
      <c r="N100" s="61">
        <v>-6.3880936695406287E-3</v>
      </c>
      <c r="O100" s="61">
        <v>2.2097914028017529E-2</v>
      </c>
      <c r="P100" s="61">
        <v>0.15041404241153855</v>
      </c>
      <c r="Q100" s="58">
        <v>173.2519994079</v>
      </c>
      <c r="R100" s="62">
        <v>7.6535394446541893E-4</v>
      </c>
      <c r="S100" s="62">
        <v>1.3297217699164365E-2</v>
      </c>
      <c r="T100" s="62">
        <v>0.16557185614011338</v>
      </c>
    </row>
    <row r="101" spans="11:20" x14ac:dyDescent="0.3">
      <c r="K101" s="56">
        <v>38717</v>
      </c>
      <c r="L101" s="57">
        <v>170.62383195363799</v>
      </c>
      <c r="M101" s="58">
        <v>149.52492454414201</v>
      </c>
      <c r="N101" s="61">
        <v>-3.7769791379412831E-3</v>
      </c>
      <c r="O101" s="61">
        <v>-7.6017090001451182E-3</v>
      </c>
      <c r="P101" s="61">
        <v>0.14200788183989155</v>
      </c>
      <c r="Q101" s="58">
        <v>175.46297648972799</v>
      </c>
      <c r="R101" s="62">
        <v>1.2761625201349158E-2</v>
      </c>
      <c r="S101" s="62">
        <v>2.0351563366656666E-2</v>
      </c>
      <c r="T101" s="62">
        <v>0.16891416395108361</v>
      </c>
    </row>
    <row r="102" spans="11:20" x14ac:dyDescent="0.3">
      <c r="K102" s="56">
        <v>38748</v>
      </c>
      <c r="L102" s="57">
        <v>172.35506458957499</v>
      </c>
      <c r="M102" s="58">
        <v>150.14844967529899</v>
      </c>
      <c r="N102" s="61">
        <v>4.1700414366228067E-3</v>
      </c>
      <c r="O102" s="61">
        <v>-6.0131918356572944E-3</v>
      </c>
      <c r="P102" s="61">
        <v>0.14917593816371633</v>
      </c>
      <c r="Q102" s="58">
        <v>177.35419970957699</v>
      </c>
      <c r="R102" s="62">
        <v>1.077847451174252E-2</v>
      </c>
      <c r="S102" s="62">
        <v>2.446112629277386E-2</v>
      </c>
      <c r="T102" s="62">
        <v>0.15222726586404667</v>
      </c>
    </row>
    <row r="103" spans="11:20" x14ac:dyDescent="0.3">
      <c r="K103" s="56">
        <v>38776</v>
      </c>
      <c r="L103" s="57">
        <v>175.10732820240699</v>
      </c>
      <c r="M103" s="58">
        <v>152.301418217042</v>
      </c>
      <c r="N103" s="61">
        <v>1.4338932878753541E-2</v>
      </c>
      <c r="O103" s="61">
        <v>1.4721655271362488E-2</v>
      </c>
      <c r="P103" s="61">
        <v>0.14312581151777604</v>
      </c>
      <c r="Q103" s="58">
        <v>180.034148510542</v>
      </c>
      <c r="R103" s="62">
        <v>1.5110715197911961E-2</v>
      </c>
      <c r="S103" s="62">
        <v>3.9146151997208944E-2</v>
      </c>
      <c r="T103" s="62">
        <v>0.14079420745463711</v>
      </c>
    </row>
    <row r="104" spans="11:20" x14ac:dyDescent="0.3">
      <c r="K104" s="56">
        <v>38807</v>
      </c>
      <c r="L104" s="57">
        <v>175.88402387643001</v>
      </c>
      <c r="M104" s="58">
        <v>153.146572977852</v>
      </c>
      <c r="N104" s="61">
        <v>5.5492244964232551E-3</v>
      </c>
      <c r="O104" s="61">
        <v>2.422103501975581E-2</v>
      </c>
      <c r="P104" s="61">
        <v>0.13490801944200159</v>
      </c>
      <c r="Q104" s="58">
        <v>180.55362355364801</v>
      </c>
      <c r="R104" s="62">
        <v>2.8854250563226103E-3</v>
      </c>
      <c r="S104" s="62">
        <v>2.9012656491770095E-2</v>
      </c>
      <c r="T104" s="62">
        <v>0.11764865693662352</v>
      </c>
    </row>
    <row r="105" spans="11:20" x14ac:dyDescent="0.3">
      <c r="K105" s="56">
        <v>38837</v>
      </c>
      <c r="L105" s="57">
        <v>177.10413229471601</v>
      </c>
      <c r="M105" s="58">
        <v>154.437242539935</v>
      </c>
      <c r="N105" s="61">
        <v>8.427675115326716E-3</v>
      </c>
      <c r="O105" s="61">
        <v>2.8563683966838616E-2</v>
      </c>
      <c r="P105" s="61">
        <v>0.1276151479475609</v>
      </c>
      <c r="Q105" s="58">
        <v>181.66873029304401</v>
      </c>
      <c r="R105" s="62">
        <v>6.1760418730376632E-3</v>
      </c>
      <c r="S105" s="62">
        <v>2.4327197159876635E-2</v>
      </c>
      <c r="T105" s="62">
        <v>0.10900942740984099</v>
      </c>
    </row>
    <row r="106" spans="11:20" x14ac:dyDescent="0.3">
      <c r="K106" s="56">
        <v>38868</v>
      </c>
      <c r="L106" s="57">
        <v>177.55910922754899</v>
      </c>
      <c r="M106" s="58">
        <v>154.215698460863</v>
      </c>
      <c r="N106" s="61">
        <v>-1.4345249593193943E-3</v>
      </c>
      <c r="O106" s="61">
        <v>1.256902441376484E-2</v>
      </c>
      <c r="P106" s="61">
        <v>0.11497299929711202</v>
      </c>
      <c r="Q106" s="58">
        <v>182.33862039331899</v>
      </c>
      <c r="R106" s="62">
        <v>3.6874265548858531E-3</v>
      </c>
      <c r="S106" s="62">
        <v>1.2800193195803944E-2</v>
      </c>
      <c r="T106" s="62">
        <v>9.9178426346522519E-2</v>
      </c>
    </row>
    <row r="107" spans="11:20" x14ac:dyDescent="0.3">
      <c r="K107" s="56">
        <v>38898</v>
      </c>
      <c r="L107" s="57">
        <v>179.14781218312299</v>
      </c>
      <c r="M107" s="58">
        <v>155.416681855891</v>
      </c>
      <c r="N107" s="61">
        <v>7.7876857350731576E-3</v>
      </c>
      <c r="O107" s="61">
        <v>1.4823112485627066E-2</v>
      </c>
      <c r="P107" s="61">
        <v>0.11133457357618681</v>
      </c>
      <c r="Q107" s="58">
        <v>184.13185065721501</v>
      </c>
      <c r="R107" s="62">
        <v>9.8346157277480195E-3</v>
      </c>
      <c r="S107" s="62">
        <v>1.9818085248805906E-2</v>
      </c>
      <c r="T107" s="62">
        <v>9.8533638317498395E-2</v>
      </c>
    </row>
    <row r="108" spans="11:20" x14ac:dyDescent="0.3">
      <c r="K108" s="56">
        <v>38929</v>
      </c>
      <c r="L108" s="57">
        <v>178.77341869703801</v>
      </c>
      <c r="M108" s="58">
        <v>155.188509205234</v>
      </c>
      <c r="N108" s="61">
        <v>-1.468134874147986E-3</v>
      </c>
      <c r="O108" s="61">
        <v>4.8645433766063562E-3</v>
      </c>
      <c r="P108" s="61">
        <v>8.2250909515540593E-2</v>
      </c>
      <c r="Q108" s="58">
        <v>183.94061764259001</v>
      </c>
      <c r="R108" s="62">
        <v>-1.0385656470753846E-3</v>
      </c>
      <c r="S108" s="62">
        <v>1.2505659867173113E-2</v>
      </c>
      <c r="T108" s="62">
        <v>8.7509951983070655E-2</v>
      </c>
    </row>
    <row r="109" spans="11:20" x14ac:dyDescent="0.3">
      <c r="K109" s="56">
        <v>38960</v>
      </c>
      <c r="L109" s="57">
        <v>178.09483184483301</v>
      </c>
      <c r="M109" s="58">
        <v>156.13685987461099</v>
      </c>
      <c r="N109" s="61">
        <v>6.1109593373489535E-3</v>
      </c>
      <c r="O109" s="61">
        <v>1.245762547472129E-2</v>
      </c>
      <c r="P109" s="61">
        <v>6.3263545499346208E-2</v>
      </c>
      <c r="Q109" s="58">
        <v>182.961003010398</v>
      </c>
      <c r="R109" s="62">
        <v>-5.3257113341625972E-3</v>
      </c>
      <c r="S109" s="62">
        <v>3.413334025103909E-3</v>
      </c>
      <c r="T109" s="62">
        <v>7.0082168930115429E-2</v>
      </c>
    </row>
    <row r="110" spans="11:20" x14ac:dyDescent="0.3">
      <c r="K110" s="56">
        <v>38990</v>
      </c>
      <c r="L110" s="57">
        <v>176.276187479849</v>
      </c>
      <c r="M110" s="58">
        <v>155.355308850146</v>
      </c>
      <c r="N110" s="61">
        <v>-5.0055510600932607E-3</v>
      </c>
      <c r="O110" s="61">
        <v>-3.948932959584317E-4</v>
      </c>
      <c r="P110" s="61">
        <v>3.1094604934075232E-2</v>
      </c>
      <c r="Q110" s="58">
        <v>180.82997613178301</v>
      </c>
      <c r="R110" s="62">
        <v>-1.1647437670058491E-2</v>
      </c>
      <c r="S110" s="62">
        <v>-1.7932120454156819E-2</v>
      </c>
      <c r="T110" s="62">
        <v>5.1561717126243023E-2</v>
      </c>
    </row>
    <row r="111" spans="11:20" x14ac:dyDescent="0.3">
      <c r="K111" s="56">
        <v>39021</v>
      </c>
      <c r="L111" s="57">
        <v>175.08304707111</v>
      </c>
      <c r="M111" s="58">
        <v>156.34191910424499</v>
      </c>
      <c r="N111" s="61">
        <v>6.3506697093349551E-3</v>
      </c>
      <c r="O111" s="61">
        <v>7.4323150916131286E-3</v>
      </c>
      <c r="P111" s="61">
        <v>3.4987743721483167E-2</v>
      </c>
      <c r="Q111" s="58">
        <v>178.93988015375001</v>
      </c>
      <c r="R111" s="62">
        <v>-1.0452337706750359E-2</v>
      </c>
      <c r="S111" s="62">
        <v>-2.7186695102637937E-2</v>
      </c>
      <c r="T111" s="62">
        <v>3.3620582208889971E-2</v>
      </c>
    </row>
    <row r="112" spans="11:20" x14ac:dyDescent="0.3">
      <c r="K112" s="56">
        <v>39051</v>
      </c>
      <c r="L112" s="57">
        <v>175.35778492808899</v>
      </c>
      <c r="M112" s="58">
        <v>157.307301651394</v>
      </c>
      <c r="N112" s="61">
        <v>6.1748157671348558E-3</v>
      </c>
      <c r="O112" s="61">
        <v>7.4962553859667658E-3</v>
      </c>
      <c r="P112" s="61">
        <v>4.8073795941269593E-2</v>
      </c>
      <c r="Q112" s="58">
        <v>178.88298498671301</v>
      </c>
      <c r="R112" s="62">
        <v>-3.1795688578817316E-4</v>
      </c>
      <c r="S112" s="62">
        <v>-2.2289001243905648E-2</v>
      </c>
      <c r="T112" s="62">
        <v>3.2501706173996725E-2</v>
      </c>
    </row>
    <row r="113" spans="11:20" x14ac:dyDescent="0.3">
      <c r="K113" s="56">
        <v>39082</v>
      </c>
      <c r="L113" s="57">
        <v>176.86836045210001</v>
      </c>
      <c r="M113" s="58">
        <v>161.09828473922201</v>
      </c>
      <c r="N113" s="61">
        <v>2.4099218841278747E-2</v>
      </c>
      <c r="O113" s="61">
        <v>3.6966717980752239E-2</v>
      </c>
      <c r="P113" s="61">
        <v>7.740087634462145E-2</v>
      </c>
      <c r="Q113" s="58">
        <v>179.73257124388701</v>
      </c>
      <c r="R113" s="62">
        <v>4.7493966921285935E-3</v>
      </c>
      <c r="S113" s="62">
        <v>-6.0687111250640191E-3</v>
      </c>
      <c r="T113" s="62">
        <v>2.4333308596351966E-2</v>
      </c>
    </row>
    <row r="114" spans="11:20" x14ac:dyDescent="0.3">
      <c r="K114" s="56">
        <v>39113</v>
      </c>
      <c r="L114" s="57">
        <v>179.535468324791</v>
      </c>
      <c r="M114" s="58">
        <v>163.36033072251601</v>
      </c>
      <c r="N114" s="61">
        <v>1.4041403277233355E-2</v>
      </c>
      <c r="O114" s="61">
        <v>4.4891425527348927E-2</v>
      </c>
      <c r="P114" s="61">
        <v>8.7992124299572483E-2</v>
      </c>
      <c r="Q114" s="58">
        <v>182.570751522276</v>
      </c>
      <c r="R114" s="62">
        <v>1.5791129335916088E-2</v>
      </c>
      <c r="S114" s="62">
        <v>2.0291012631763472E-2</v>
      </c>
      <c r="T114" s="62">
        <v>2.9413184583400254E-2</v>
      </c>
    </row>
    <row r="115" spans="11:20" x14ac:dyDescent="0.3">
      <c r="K115" s="56">
        <v>39141</v>
      </c>
      <c r="L115" s="57">
        <v>181.76029945914999</v>
      </c>
      <c r="M115" s="58">
        <v>165.94741535282</v>
      </c>
      <c r="N115" s="61">
        <v>1.5836676008561756E-2</v>
      </c>
      <c r="O115" s="61">
        <v>5.4925064575662264E-2</v>
      </c>
      <c r="P115" s="61">
        <v>8.9598621572462012E-2</v>
      </c>
      <c r="Q115" s="58">
        <v>184.786991123408</v>
      </c>
      <c r="R115" s="62">
        <v>1.2139072565857223E-2</v>
      </c>
      <c r="S115" s="62">
        <v>3.3004850277590814E-2</v>
      </c>
      <c r="T115" s="62">
        <v>2.6399672796451057E-2</v>
      </c>
    </row>
    <row r="116" spans="11:20" x14ac:dyDescent="0.3">
      <c r="K116" s="56">
        <v>39172</v>
      </c>
      <c r="L116" s="57">
        <v>183.555828024286</v>
      </c>
      <c r="M116" s="58">
        <v>165.4297674844</v>
      </c>
      <c r="N116" s="61">
        <v>-3.1193487847908097E-3</v>
      </c>
      <c r="O116" s="61">
        <v>2.6887205858147967E-2</v>
      </c>
      <c r="P116" s="61">
        <v>8.0205480721559308E-2</v>
      </c>
      <c r="Q116" s="58">
        <v>187.20030705015901</v>
      </c>
      <c r="R116" s="62">
        <v>1.3059988217132057E-2</v>
      </c>
      <c r="S116" s="62">
        <v>4.1549151356315317E-2</v>
      </c>
      <c r="T116" s="62">
        <v>3.6812794812373761E-2</v>
      </c>
    </row>
    <row r="117" spans="11:20" x14ac:dyDescent="0.3">
      <c r="K117" s="56">
        <v>39202</v>
      </c>
      <c r="L117" s="57">
        <v>185.098357954134</v>
      </c>
      <c r="M117" s="58">
        <v>166.849381881136</v>
      </c>
      <c r="N117" s="61">
        <v>8.5813721334635495E-3</v>
      </c>
      <c r="O117" s="61">
        <v>2.1358007437842996E-2</v>
      </c>
      <c r="P117" s="61">
        <v>8.0370117576991973E-2</v>
      </c>
      <c r="Q117" s="58">
        <v>188.72345984169201</v>
      </c>
      <c r="R117" s="62">
        <v>8.1364866090998245E-3</v>
      </c>
      <c r="S117" s="62">
        <v>3.3700405284607049E-2</v>
      </c>
      <c r="T117" s="62">
        <v>3.8832932543031662E-2</v>
      </c>
    </row>
    <row r="118" spans="11:20" x14ac:dyDescent="0.3">
      <c r="K118" s="56">
        <v>39233</v>
      </c>
      <c r="L118" s="57">
        <v>185.26830343092101</v>
      </c>
      <c r="M118" s="58">
        <v>166.77964611606399</v>
      </c>
      <c r="N118" s="61">
        <v>-4.1795638848507455E-4</v>
      </c>
      <c r="O118" s="61">
        <v>5.0150269678777004E-3</v>
      </c>
      <c r="P118" s="61">
        <v>8.1469965642891218E-2</v>
      </c>
      <c r="Q118" s="58">
        <v>188.92548033628299</v>
      </c>
      <c r="R118" s="62">
        <v>1.0704577732967291E-3</v>
      </c>
      <c r="S118" s="62">
        <v>2.2395998699449304E-2</v>
      </c>
      <c r="T118" s="62">
        <v>3.6124326973383969E-2</v>
      </c>
    </row>
    <row r="119" spans="11:20" x14ac:dyDescent="0.3">
      <c r="K119" s="56">
        <v>39263</v>
      </c>
      <c r="L119" s="57">
        <v>186.32884431175799</v>
      </c>
      <c r="M119" s="58">
        <v>169.09694787958699</v>
      </c>
      <c r="N119" s="61">
        <v>1.3894391896660752E-2</v>
      </c>
      <c r="O119" s="61">
        <v>2.2167596865738215E-2</v>
      </c>
      <c r="P119" s="61">
        <v>8.8023150799094507E-2</v>
      </c>
      <c r="Q119" s="58">
        <v>189.61238759787199</v>
      </c>
      <c r="R119" s="62">
        <v>3.6358635180724352E-3</v>
      </c>
      <c r="S119" s="62">
        <v>1.2885024526517963E-2</v>
      </c>
      <c r="T119" s="62">
        <v>2.9764198432240319E-2</v>
      </c>
    </row>
    <row r="120" spans="11:20" x14ac:dyDescent="0.3">
      <c r="K120" s="56">
        <v>39294</v>
      </c>
      <c r="L120" s="57">
        <v>186.18457482650399</v>
      </c>
      <c r="M120" s="58">
        <v>168.93369408532601</v>
      </c>
      <c r="N120" s="61">
        <v>-9.6544494923256341E-4</v>
      </c>
      <c r="O120" s="61">
        <v>1.2492178159070999E-2</v>
      </c>
      <c r="P120" s="61">
        <v>8.8570893234848125E-2</v>
      </c>
      <c r="Q120" s="58">
        <v>189.39158952997201</v>
      </c>
      <c r="R120" s="62">
        <v>-1.1644706904289093E-3</v>
      </c>
      <c r="S120" s="62">
        <v>3.540257733937624E-3</v>
      </c>
      <c r="T120" s="62">
        <v>2.963441113356291E-2</v>
      </c>
    </row>
    <row r="121" spans="11:20" x14ac:dyDescent="0.3">
      <c r="K121" s="56">
        <v>39325</v>
      </c>
      <c r="L121" s="57">
        <v>187.02811311607701</v>
      </c>
      <c r="M121" s="58">
        <v>169.07898879603499</v>
      </c>
      <c r="N121" s="61">
        <v>8.6006945799455004E-4</v>
      </c>
      <c r="O121" s="61">
        <v>1.3786710390132795E-2</v>
      </c>
      <c r="P121" s="61">
        <v>8.2889645224179853E-2</v>
      </c>
      <c r="Q121" s="58">
        <v>190.373939113104</v>
      </c>
      <c r="R121" s="62">
        <v>5.1868701538964057E-3</v>
      </c>
      <c r="S121" s="62">
        <v>7.6668259582708398E-3</v>
      </c>
      <c r="T121" s="62">
        <v>4.0516481549266015E-2</v>
      </c>
    </row>
    <row r="122" spans="11:20" x14ac:dyDescent="0.3">
      <c r="K122" s="56">
        <v>39355</v>
      </c>
      <c r="L122" s="57">
        <v>185.156461533287</v>
      </c>
      <c r="M122" s="58">
        <v>164.99172772391699</v>
      </c>
      <c r="N122" s="61">
        <v>-2.4173678238924023E-2</v>
      </c>
      <c r="O122" s="61">
        <v>-2.4277316694049977E-2</v>
      </c>
      <c r="P122" s="61">
        <v>6.2028256035113527E-2</v>
      </c>
      <c r="Q122" s="58">
        <v>188.98342084253801</v>
      </c>
      <c r="R122" s="62">
        <v>-7.3041419274297859E-3</v>
      </c>
      <c r="S122" s="62">
        <v>-3.3171184820892652E-3</v>
      </c>
      <c r="T122" s="62">
        <v>4.5089010600836588E-2</v>
      </c>
    </row>
    <row r="123" spans="11:20" x14ac:dyDescent="0.3">
      <c r="K123" s="56">
        <v>39386</v>
      </c>
      <c r="L123" s="57">
        <v>182.04646721664699</v>
      </c>
      <c r="M123" s="58">
        <v>160.402969915163</v>
      </c>
      <c r="N123" s="61">
        <v>-2.7812047743584034E-2</v>
      </c>
      <c r="O123" s="61">
        <v>-5.0497470124901578E-2</v>
      </c>
      <c r="P123" s="61">
        <v>2.5975444296613803E-2</v>
      </c>
      <c r="Q123" s="58">
        <v>186.35944952368001</v>
      </c>
      <c r="R123" s="62">
        <v>-1.3884664099949262E-2</v>
      </c>
      <c r="S123" s="62">
        <v>-1.6009897872535372E-2</v>
      </c>
      <c r="T123" s="62">
        <v>4.1464034532463723E-2</v>
      </c>
    </row>
    <row r="124" spans="11:20" x14ac:dyDescent="0.3">
      <c r="K124" s="56">
        <v>39416</v>
      </c>
      <c r="L124" s="57">
        <v>179.193788452847</v>
      </c>
      <c r="M124" s="58">
        <v>154.78786098109899</v>
      </c>
      <c r="N124" s="61">
        <v>-3.5006265389187274E-2</v>
      </c>
      <c r="O124" s="61">
        <v>-8.4523381152792565E-2</v>
      </c>
      <c r="P124" s="61">
        <v>-1.6016044035122468E-2</v>
      </c>
      <c r="Q124" s="58">
        <v>184.16204660648799</v>
      </c>
      <c r="R124" s="62">
        <v>-1.1791207383410995E-2</v>
      </c>
      <c r="S124" s="62">
        <v>-3.2629952059380574E-2</v>
      </c>
      <c r="T124" s="62">
        <v>2.9511256311868239E-2</v>
      </c>
    </row>
    <row r="125" spans="11:20" x14ac:dyDescent="0.3">
      <c r="K125" s="56">
        <v>39447</v>
      </c>
      <c r="L125" s="57">
        <v>178.82582587970899</v>
      </c>
      <c r="M125" s="58">
        <v>153.203526404619</v>
      </c>
      <c r="N125" s="61">
        <v>-1.0235522129693697E-2</v>
      </c>
      <c r="O125" s="61">
        <v>-7.1447226366544658E-2</v>
      </c>
      <c r="P125" s="61">
        <v>-4.90058497356608E-2</v>
      </c>
      <c r="Q125" s="58">
        <v>183.96775837304199</v>
      </c>
      <c r="R125" s="62">
        <v>-1.0549851993182369E-3</v>
      </c>
      <c r="S125" s="62">
        <v>-2.6540224783395683E-2</v>
      </c>
      <c r="T125" s="62">
        <v>2.3563826522061238E-2</v>
      </c>
    </row>
    <row r="126" spans="11:20" x14ac:dyDescent="0.3">
      <c r="K126" s="56">
        <v>39478</v>
      </c>
      <c r="L126" s="57">
        <v>180.288968423943</v>
      </c>
      <c r="M126" s="58">
        <v>153.52901625203</v>
      </c>
      <c r="N126" s="61">
        <v>2.1245584553410968E-3</v>
      </c>
      <c r="O126" s="61">
        <v>-4.2854279236653969E-2</v>
      </c>
      <c r="P126" s="61">
        <v>-6.0181773794186877E-2</v>
      </c>
      <c r="Q126" s="58">
        <v>185.44858104624601</v>
      </c>
      <c r="R126" s="62">
        <v>8.0493597698856334E-3</v>
      </c>
      <c r="S126" s="62">
        <v>-4.8876967589360776E-3</v>
      </c>
      <c r="T126" s="62">
        <v>1.5762817975905952E-2</v>
      </c>
    </row>
    <row r="127" spans="11:20" x14ac:dyDescent="0.3">
      <c r="K127" s="56">
        <v>39507</v>
      </c>
      <c r="L127" s="57">
        <v>180.031187875206</v>
      </c>
      <c r="M127" s="58">
        <v>157.79622761995799</v>
      </c>
      <c r="N127" s="61">
        <v>2.7794168634045269E-2</v>
      </c>
      <c r="O127" s="61">
        <v>1.9435417091436813E-2</v>
      </c>
      <c r="P127" s="61">
        <v>-4.9119100261560633E-2</v>
      </c>
      <c r="Q127" s="58">
        <v>184.21736252841399</v>
      </c>
      <c r="R127" s="62">
        <v>-6.6391369019156432E-3</v>
      </c>
      <c r="S127" s="62">
        <v>3.0036548216805237E-4</v>
      </c>
      <c r="T127" s="62">
        <v>-3.0826228163085556E-3</v>
      </c>
    </row>
    <row r="128" spans="11:20" x14ac:dyDescent="0.3">
      <c r="K128" s="56">
        <v>39538</v>
      </c>
      <c r="L128" s="57">
        <v>178.11133724492399</v>
      </c>
      <c r="M128" s="58">
        <v>159.75481236431</v>
      </c>
      <c r="N128" s="61">
        <v>1.2412113862880991E-2</v>
      </c>
      <c r="O128" s="61">
        <v>4.2761978875007767E-2</v>
      </c>
      <c r="P128" s="61">
        <v>-3.4304316607500218E-2</v>
      </c>
      <c r="Q128" s="58">
        <v>181.59720233595399</v>
      </c>
      <c r="R128" s="62">
        <v>-1.4223198923803193E-2</v>
      </c>
      <c r="S128" s="62">
        <v>-1.2885714638545931E-2</v>
      </c>
      <c r="T128" s="62">
        <v>-2.9931065832620174E-2</v>
      </c>
    </row>
    <row r="129" spans="11:20" x14ac:dyDescent="0.3">
      <c r="K129" s="56">
        <v>39568</v>
      </c>
      <c r="L129" s="57">
        <v>175.098557649794</v>
      </c>
      <c r="M129" s="58">
        <v>159.414886058241</v>
      </c>
      <c r="N129" s="61">
        <v>-2.1278001021579618E-3</v>
      </c>
      <c r="O129" s="61">
        <v>3.8337181790762509E-2</v>
      </c>
      <c r="P129" s="61">
        <v>-4.4558126251803332E-2</v>
      </c>
      <c r="Q129" s="58">
        <v>178.21047736310601</v>
      </c>
      <c r="R129" s="62">
        <v>-1.8649653900408403E-2</v>
      </c>
      <c r="S129" s="62">
        <v>-3.9030245701017319E-2</v>
      </c>
      <c r="T129" s="62">
        <v>-5.5705753208449393E-2</v>
      </c>
    </row>
    <row r="130" spans="11:20" x14ac:dyDescent="0.3">
      <c r="K130" s="56">
        <v>39599</v>
      </c>
      <c r="L130" s="57">
        <v>173.71436798904301</v>
      </c>
      <c r="M130" s="58">
        <v>155.237567719532</v>
      </c>
      <c r="N130" s="61">
        <v>-2.6204066897384082E-2</v>
      </c>
      <c r="O130" s="61">
        <v>-1.6214962417152035E-2</v>
      </c>
      <c r="P130" s="61">
        <v>-6.9205557544472329E-2</v>
      </c>
      <c r="Q130" s="58">
        <v>177.29409161333501</v>
      </c>
      <c r="R130" s="62">
        <v>-5.1421541725846787E-3</v>
      </c>
      <c r="S130" s="62">
        <v>-3.7582075978376484E-2</v>
      </c>
      <c r="T130" s="62">
        <v>-6.1566013765027239E-2</v>
      </c>
    </row>
    <row r="131" spans="11:20" x14ac:dyDescent="0.3">
      <c r="K131" s="56">
        <v>39629</v>
      </c>
      <c r="L131" s="57">
        <v>173.221746218324</v>
      </c>
      <c r="M131" s="58">
        <v>152.94217604503899</v>
      </c>
      <c r="N131" s="61">
        <v>-1.478631563359778E-2</v>
      </c>
      <c r="O131" s="61">
        <v>-4.2644326129814836E-2</v>
      </c>
      <c r="P131" s="61">
        <v>-9.5535561328118801E-2</v>
      </c>
      <c r="Q131" s="58">
        <v>177.11939994039801</v>
      </c>
      <c r="R131" s="62">
        <v>-9.8532145852880948E-4</v>
      </c>
      <c r="S131" s="62">
        <v>-2.4657882048601532E-2</v>
      </c>
      <c r="T131" s="62">
        <v>-6.588698035894669E-2</v>
      </c>
    </row>
    <row r="132" spans="11:20" x14ac:dyDescent="0.3">
      <c r="K132" s="56">
        <v>39660</v>
      </c>
      <c r="L132" s="57">
        <v>172.88847088613099</v>
      </c>
      <c r="M132" s="58">
        <v>153.36854604640999</v>
      </c>
      <c r="N132" s="61">
        <v>2.7877856350457808E-3</v>
      </c>
      <c r="O132" s="61">
        <v>-3.7928327531608463E-2</v>
      </c>
      <c r="P132" s="61">
        <v>-9.2137617206513478E-2</v>
      </c>
      <c r="Q132" s="58">
        <v>176.63968851724599</v>
      </c>
      <c r="R132" s="62">
        <v>-2.7084070029226304E-3</v>
      </c>
      <c r="S132" s="62">
        <v>-8.8142339838949146E-3</v>
      </c>
      <c r="T132" s="62">
        <v>-6.7330872740301806E-2</v>
      </c>
    </row>
    <row r="133" spans="11:20" x14ac:dyDescent="0.3">
      <c r="K133" s="56">
        <v>39691</v>
      </c>
      <c r="L133" s="57">
        <v>171.721275335369</v>
      </c>
      <c r="M133" s="58">
        <v>155.90539670636301</v>
      </c>
      <c r="N133" s="61">
        <v>1.6540879635028594E-2</v>
      </c>
      <c r="O133" s="61">
        <v>4.3019804847599374E-3</v>
      </c>
      <c r="P133" s="61">
        <v>-7.7913832957468676E-2</v>
      </c>
      <c r="Q133" s="58">
        <v>174.86820274614001</v>
      </c>
      <c r="R133" s="62">
        <v>-1.0028809414103002E-2</v>
      </c>
      <c r="S133" s="62">
        <v>-1.3682852288646408E-2</v>
      </c>
      <c r="T133" s="62">
        <v>-8.1448839264453121E-2</v>
      </c>
    </row>
    <row r="134" spans="11:20" x14ac:dyDescent="0.3">
      <c r="K134" s="56">
        <v>39721</v>
      </c>
      <c r="L134" s="57">
        <v>168.00155194239099</v>
      </c>
      <c r="M134" s="58">
        <v>153.53028323808999</v>
      </c>
      <c r="N134" s="61">
        <v>-1.5234324907600016E-2</v>
      </c>
      <c r="O134" s="61">
        <v>3.8452911306676718E-3</v>
      </c>
      <c r="P134" s="61">
        <v>-6.9466782631706248E-2</v>
      </c>
      <c r="Q134" s="58">
        <v>170.90056938095401</v>
      </c>
      <c r="R134" s="62">
        <v>-2.2689278570249272E-2</v>
      </c>
      <c r="S134" s="62">
        <v>-3.5110950926531381E-2</v>
      </c>
      <c r="T134" s="62">
        <v>-9.5684856274512731E-2</v>
      </c>
    </row>
    <row r="135" spans="11:20" x14ac:dyDescent="0.3">
      <c r="K135" s="56">
        <v>39752</v>
      </c>
      <c r="L135" s="57">
        <v>163.649631926442</v>
      </c>
      <c r="M135" s="58">
        <v>144.88024192223</v>
      </c>
      <c r="N135" s="61">
        <v>-5.6340945469668502E-2</v>
      </c>
      <c r="O135" s="61">
        <v>-5.5345795099416173E-2</v>
      </c>
      <c r="P135" s="61">
        <v>-9.6773320351505654E-2</v>
      </c>
      <c r="Q135" s="58">
        <v>167.121278162647</v>
      </c>
      <c r="R135" s="62">
        <v>-2.2113976752661357E-2</v>
      </c>
      <c r="S135" s="62">
        <v>-5.3886023206328626E-2</v>
      </c>
      <c r="T135" s="62">
        <v>-0.10323153137769103</v>
      </c>
    </row>
    <row r="136" spans="11:20" x14ac:dyDescent="0.3">
      <c r="K136" s="56">
        <v>39782</v>
      </c>
      <c r="L136" s="57">
        <v>157.71039817640599</v>
      </c>
      <c r="M136" s="58">
        <v>134.1040915902</v>
      </c>
      <c r="N136" s="61">
        <v>-7.4379709676454797E-2</v>
      </c>
      <c r="O136" s="61">
        <v>-0.13983675726905243</v>
      </c>
      <c r="P136" s="61">
        <v>-0.13362655998860706</v>
      </c>
      <c r="Q136" s="58">
        <v>161.84476344011901</v>
      </c>
      <c r="R136" s="62">
        <v>-3.1572967730612689E-2</v>
      </c>
      <c r="S136" s="62">
        <v>-7.4475742882354701E-2</v>
      </c>
      <c r="T136" s="62">
        <v>-0.12118285812741802</v>
      </c>
    </row>
    <row r="137" spans="11:20" x14ac:dyDescent="0.3">
      <c r="K137" s="56">
        <v>39813</v>
      </c>
      <c r="L137" s="57">
        <v>155.04120814165501</v>
      </c>
      <c r="M137" s="58">
        <v>129.35467140415599</v>
      </c>
      <c r="N137" s="61">
        <v>-3.5415923032068641E-2</v>
      </c>
      <c r="O137" s="61">
        <v>-0.15746477713744078</v>
      </c>
      <c r="P137" s="61">
        <v>-0.15566779407855702</v>
      </c>
      <c r="Q137" s="58">
        <v>159.41522147632199</v>
      </c>
      <c r="R137" s="62">
        <v>-1.5011557446502954E-2</v>
      </c>
      <c r="S137" s="62">
        <v>-6.7204854531701774E-2</v>
      </c>
      <c r="T137" s="62">
        <v>-0.13346108640913812</v>
      </c>
    </row>
    <row r="138" spans="11:20" x14ac:dyDescent="0.3">
      <c r="K138" s="56">
        <v>39844</v>
      </c>
      <c r="L138" s="57">
        <v>151.560216776624</v>
      </c>
      <c r="M138" s="58">
        <v>127.129138292706</v>
      </c>
      <c r="N138" s="61">
        <v>-1.7204891692674362E-2</v>
      </c>
      <c r="O138" s="61">
        <v>-0.12252259793335085</v>
      </c>
      <c r="P138" s="61">
        <v>-0.17195367106362824</v>
      </c>
      <c r="Q138" s="58">
        <v>155.744897054007</v>
      </c>
      <c r="R138" s="62">
        <v>-2.3023676085160649E-2</v>
      </c>
      <c r="S138" s="62">
        <v>-6.8072607113309647E-2</v>
      </c>
      <c r="T138" s="62">
        <v>-0.16017207478568785</v>
      </c>
    </row>
    <row r="139" spans="11:20" x14ac:dyDescent="0.3">
      <c r="K139" s="56">
        <v>39872</v>
      </c>
      <c r="L139" s="57">
        <v>149.28245756242299</v>
      </c>
      <c r="M139" s="58">
        <v>125.79592522049801</v>
      </c>
      <c r="N139" s="61">
        <v>-1.0487077078571549E-2</v>
      </c>
      <c r="O139" s="61">
        <v>-6.1953116203869341E-2</v>
      </c>
      <c r="P139" s="61">
        <v>-0.20279510405363199</v>
      </c>
      <c r="Q139" s="58">
        <v>153.395781895878</v>
      </c>
      <c r="R139" s="62">
        <v>-1.5083095514290878E-2</v>
      </c>
      <c r="S139" s="62">
        <v>-5.2204231787623123E-2</v>
      </c>
      <c r="T139" s="62">
        <v>-0.1673109429507873</v>
      </c>
    </row>
    <row r="140" spans="11:20" x14ac:dyDescent="0.3">
      <c r="K140" s="56">
        <v>39903</v>
      </c>
      <c r="L140" s="57">
        <v>144.62462628793801</v>
      </c>
      <c r="M140" s="58">
        <v>118.675267235159</v>
      </c>
      <c r="N140" s="61">
        <v>-5.6604838136511626E-2</v>
      </c>
      <c r="O140" s="61">
        <v>-8.2559091628243153E-2</v>
      </c>
      <c r="P140" s="61">
        <v>-0.25714120608443325</v>
      </c>
      <c r="Q140" s="58">
        <v>149.06973733339501</v>
      </c>
      <c r="R140" s="62">
        <v>-2.8201848245210659E-2</v>
      </c>
      <c r="S140" s="62">
        <v>-6.4896463757468714E-2</v>
      </c>
      <c r="T140" s="62">
        <v>-0.1791187561490255</v>
      </c>
    </row>
    <row r="141" spans="11:20" x14ac:dyDescent="0.3">
      <c r="K141" s="56">
        <v>39933</v>
      </c>
      <c r="L141" s="57">
        <v>141.30968532057099</v>
      </c>
      <c r="M141" s="58">
        <v>114.77035896174399</v>
      </c>
      <c r="N141" s="61">
        <v>-3.2904145610030966E-2</v>
      </c>
      <c r="O141" s="61">
        <v>-9.7214371912966002E-2</v>
      </c>
      <c r="P141" s="61">
        <v>-0.28005243550584391</v>
      </c>
      <c r="Q141" s="58">
        <v>145.77373808283701</v>
      </c>
      <c r="R141" s="62">
        <v>-2.2110451856411917E-2</v>
      </c>
      <c r="S141" s="62">
        <v>-6.4022379928841744E-2</v>
      </c>
      <c r="T141" s="62">
        <v>-0.1820136490301788</v>
      </c>
    </row>
    <row r="142" spans="11:20" x14ac:dyDescent="0.3">
      <c r="K142" s="56">
        <v>39964</v>
      </c>
      <c r="L142" s="57">
        <v>139.08245731963299</v>
      </c>
      <c r="M142" s="58">
        <v>110.015166903337</v>
      </c>
      <c r="N142" s="61">
        <v>-4.1432231295817634E-2</v>
      </c>
      <c r="O142" s="61">
        <v>-0.12544729322114467</v>
      </c>
      <c r="P142" s="61">
        <v>-0.29131093381917961</v>
      </c>
      <c r="Q142" s="58">
        <v>143.781555746935</v>
      </c>
      <c r="R142" s="62">
        <v>-1.3666263636389342E-2</v>
      </c>
      <c r="S142" s="62">
        <v>-6.2675948648111768E-2</v>
      </c>
      <c r="T142" s="62">
        <v>-0.18902229375747226</v>
      </c>
    </row>
    <row r="143" spans="11:20" x14ac:dyDescent="0.3">
      <c r="K143" s="56">
        <v>39994</v>
      </c>
      <c r="L143" s="57">
        <v>139.332601320225</v>
      </c>
      <c r="M143" s="58">
        <v>110.291792062095</v>
      </c>
      <c r="N143" s="61">
        <v>2.5144274789044019E-3</v>
      </c>
      <c r="O143" s="61">
        <v>-7.0642142784914652E-2</v>
      </c>
      <c r="P143" s="61">
        <v>-0.27886607269393204</v>
      </c>
      <c r="Q143" s="58">
        <v>144.12500147674399</v>
      </c>
      <c r="R143" s="62">
        <v>2.388663330458618E-3</v>
      </c>
      <c r="S143" s="62">
        <v>-3.3170621650671417E-2</v>
      </c>
      <c r="T143" s="62">
        <v>-0.18628336859066186</v>
      </c>
    </row>
    <row r="144" spans="11:20" x14ac:dyDescent="0.3">
      <c r="K144" s="56">
        <v>40025</v>
      </c>
      <c r="L144" s="57">
        <v>139.706317922403</v>
      </c>
      <c r="M144" s="58">
        <v>108.09721145544999</v>
      </c>
      <c r="N144" s="61">
        <v>-1.9897950387907759E-2</v>
      </c>
      <c r="O144" s="61">
        <v>-5.8143475080689955E-2</v>
      </c>
      <c r="P144" s="61">
        <v>-0.29518004674348741</v>
      </c>
      <c r="Q144" s="58">
        <v>145.30361794805</v>
      </c>
      <c r="R144" s="62">
        <v>8.1777377917058303E-3</v>
      </c>
      <c r="S144" s="62">
        <v>-3.2249988301724652E-3</v>
      </c>
      <c r="T144" s="62">
        <v>-0.17740107465223776</v>
      </c>
    </row>
    <row r="145" spans="11:20" x14ac:dyDescent="0.3">
      <c r="K145" s="56">
        <v>40056</v>
      </c>
      <c r="L145" s="57">
        <v>138.77956974062701</v>
      </c>
      <c r="M145" s="58">
        <v>107.259165560155</v>
      </c>
      <c r="N145" s="61">
        <v>-7.7527059580105862E-3</v>
      </c>
      <c r="O145" s="61">
        <v>-2.5051103595593482E-2</v>
      </c>
      <c r="P145" s="61">
        <v>-0.3120240362033766</v>
      </c>
      <c r="Q145" s="58">
        <v>145.03018572288701</v>
      </c>
      <c r="R145" s="62">
        <v>-1.8817991528659039E-3</v>
      </c>
      <c r="S145" s="62">
        <v>8.6842152282013974E-3</v>
      </c>
      <c r="T145" s="62">
        <v>-0.17063146160751419</v>
      </c>
    </row>
    <row r="146" spans="11:20" x14ac:dyDescent="0.3">
      <c r="K146" s="56">
        <v>40086</v>
      </c>
      <c r="L146" s="57">
        <v>135.18159255820399</v>
      </c>
      <c r="M146" s="58">
        <v>104.837817880218</v>
      </c>
      <c r="N146" s="61">
        <v>-2.2574739112425912E-2</v>
      </c>
      <c r="O146" s="61">
        <v>-4.9450408592566664E-2</v>
      </c>
      <c r="P146" s="61">
        <v>-0.31715218868163775</v>
      </c>
      <c r="Q146" s="58">
        <v>141.76965329865499</v>
      </c>
      <c r="R146" s="62">
        <v>-2.2481750319633509E-2</v>
      </c>
      <c r="S146" s="62">
        <v>-1.6342398292839344E-2</v>
      </c>
      <c r="T146" s="62">
        <v>-0.1704553483222363</v>
      </c>
    </row>
    <row r="147" spans="11:20" x14ac:dyDescent="0.3">
      <c r="K147" s="56">
        <v>40117</v>
      </c>
      <c r="L147" s="57">
        <v>130.61301543993801</v>
      </c>
      <c r="M147" s="58">
        <v>102.772529228316</v>
      </c>
      <c r="N147" s="61">
        <v>-1.9699843946214934E-2</v>
      </c>
      <c r="O147" s="61">
        <v>-4.9258275541441243E-2</v>
      </c>
      <c r="P147" s="61">
        <v>-0.29063806172077566</v>
      </c>
      <c r="Q147" s="58">
        <v>136.825094865251</v>
      </c>
      <c r="R147" s="62">
        <v>-3.4877410774135642E-2</v>
      </c>
      <c r="S147" s="62">
        <v>-5.8350392113638239E-2</v>
      </c>
      <c r="T147" s="62">
        <v>-0.18128262080374302</v>
      </c>
    </row>
    <row r="148" spans="11:20" x14ac:dyDescent="0.3">
      <c r="K148" s="56">
        <v>40147</v>
      </c>
      <c r="L148" s="57">
        <v>128.68895400275699</v>
      </c>
      <c r="M148" s="58">
        <v>101.345013375608</v>
      </c>
      <c r="N148" s="61">
        <v>-1.3890052754629401E-2</v>
      </c>
      <c r="O148" s="61">
        <v>-5.513889795488025E-2</v>
      </c>
      <c r="P148" s="61">
        <v>-0.24428097477218169</v>
      </c>
      <c r="Q148" s="58">
        <v>134.477814567846</v>
      </c>
      <c r="R148" s="62">
        <v>-1.7155334697313118E-2</v>
      </c>
      <c r="S148" s="62">
        <v>-7.2759826531586413E-2</v>
      </c>
      <c r="T148" s="62">
        <v>-0.16909381737518203</v>
      </c>
    </row>
    <row r="149" spans="11:20" x14ac:dyDescent="0.3">
      <c r="K149" s="56">
        <v>40178</v>
      </c>
      <c r="L149" s="57">
        <v>129.19209055753899</v>
      </c>
      <c r="M149" s="58">
        <v>100.705828474398</v>
      </c>
      <c r="N149" s="61">
        <v>-6.3070187660939636E-3</v>
      </c>
      <c r="O149" s="61">
        <v>-3.9413157287773615E-2</v>
      </c>
      <c r="P149" s="61">
        <v>-0.22147513204411062</v>
      </c>
      <c r="Q149" s="58">
        <v>134.776283275319</v>
      </c>
      <c r="R149" s="62">
        <v>2.219464291802753E-3</v>
      </c>
      <c r="S149" s="62">
        <v>-4.9329104364836063E-2</v>
      </c>
      <c r="T149" s="62">
        <v>-0.15455825342665042</v>
      </c>
    </row>
    <row r="150" spans="11:20" x14ac:dyDescent="0.3">
      <c r="K150" s="56">
        <v>40209</v>
      </c>
      <c r="L150" s="57">
        <v>131.42016817826101</v>
      </c>
      <c r="M150" s="58">
        <v>100.33084903535401</v>
      </c>
      <c r="N150" s="61">
        <v>-3.7235127770119947E-3</v>
      </c>
      <c r="O150" s="61">
        <v>-2.3758101618163385E-2</v>
      </c>
      <c r="P150" s="61">
        <v>-0.21079580666747544</v>
      </c>
      <c r="Q150" s="58">
        <v>137.07173160801801</v>
      </c>
      <c r="R150" s="62">
        <v>1.7031544993787229E-2</v>
      </c>
      <c r="S150" s="62">
        <v>1.8025694994758812E-3</v>
      </c>
      <c r="T150" s="62">
        <v>-0.11989584120700769</v>
      </c>
    </row>
    <row r="151" spans="11:20" x14ac:dyDescent="0.3">
      <c r="K151" s="56">
        <v>40237</v>
      </c>
      <c r="L151" s="57">
        <v>132.51292392360699</v>
      </c>
      <c r="M151" s="58">
        <v>100.688625493893</v>
      </c>
      <c r="N151" s="61">
        <v>3.5659666192291439E-3</v>
      </c>
      <c r="O151" s="61">
        <v>-6.4767654554672704E-3</v>
      </c>
      <c r="P151" s="61">
        <v>-0.19958754373479393</v>
      </c>
      <c r="Q151" s="58">
        <v>138.259885634017</v>
      </c>
      <c r="R151" s="62">
        <v>8.6681185979085029E-3</v>
      </c>
      <c r="S151" s="62">
        <v>2.812412648379925E-2</v>
      </c>
      <c r="T151" s="62">
        <v>-9.8672180387169628E-2</v>
      </c>
    </row>
    <row r="152" spans="11:20" x14ac:dyDescent="0.3">
      <c r="K152" s="56">
        <v>40268</v>
      </c>
      <c r="L152" s="57">
        <v>131.97060053463599</v>
      </c>
      <c r="M152" s="58">
        <v>102.763208298907</v>
      </c>
      <c r="N152" s="61">
        <v>2.0603944038741773E-2</v>
      </c>
      <c r="O152" s="61">
        <v>2.042960030890395E-2</v>
      </c>
      <c r="P152" s="61">
        <v>-0.13408066656990725</v>
      </c>
      <c r="Q152" s="58">
        <v>137.35184363764901</v>
      </c>
      <c r="R152" s="62">
        <v>-6.5676460833450356E-3</v>
      </c>
      <c r="S152" s="62">
        <v>1.9109893074204187E-2</v>
      </c>
      <c r="T152" s="62">
        <v>-7.8606791058730363E-2</v>
      </c>
    </row>
    <row r="153" spans="11:20" x14ac:dyDescent="0.3">
      <c r="K153" s="56">
        <v>40298</v>
      </c>
      <c r="L153" s="57">
        <v>129.39589702712701</v>
      </c>
      <c r="M153" s="58">
        <v>106.42740162931599</v>
      </c>
      <c r="N153" s="61">
        <v>3.565666536754053E-2</v>
      </c>
      <c r="O153" s="61">
        <v>6.0764487219815422E-2</v>
      </c>
      <c r="P153" s="61">
        <v>-7.2692613388173899E-2</v>
      </c>
      <c r="Q153" s="58">
        <v>133.75851336211599</v>
      </c>
      <c r="R153" s="62">
        <v>-2.6161500132554916E-2</v>
      </c>
      <c r="S153" s="62">
        <v>-2.4171418913542131E-2</v>
      </c>
      <c r="T153" s="62">
        <v>-8.2423795113858445E-2</v>
      </c>
    </row>
    <row r="154" spans="11:20" x14ac:dyDescent="0.3">
      <c r="K154" s="56">
        <v>40329</v>
      </c>
      <c r="L154" s="57">
        <v>125.904009571869</v>
      </c>
      <c r="M154" s="58">
        <v>107.88559179760399</v>
      </c>
      <c r="N154" s="61">
        <v>1.3701266271320289E-2</v>
      </c>
      <c r="O154" s="61">
        <v>7.147745108654302E-2</v>
      </c>
      <c r="P154" s="61">
        <v>-1.935710471269958E-2</v>
      </c>
      <c r="Q154" s="58">
        <v>129.391903226089</v>
      </c>
      <c r="R154" s="62">
        <v>-3.264547449182198E-2</v>
      </c>
      <c r="S154" s="62">
        <v>-6.4139951854163435E-2</v>
      </c>
      <c r="T154" s="62">
        <v>-0.10007996120290097</v>
      </c>
    </row>
    <row r="155" spans="11:20" x14ac:dyDescent="0.3">
      <c r="K155" s="56">
        <v>40359</v>
      </c>
      <c r="L155" s="57">
        <v>123.80431235165</v>
      </c>
      <c r="M155" s="58">
        <v>107.22681225152699</v>
      </c>
      <c r="N155" s="61">
        <v>-6.1062792083755868E-3</v>
      </c>
      <c r="O155" s="61">
        <v>4.343581741469893E-2</v>
      </c>
      <c r="P155" s="61">
        <v>-2.7789736237510798E-2</v>
      </c>
      <c r="Q155" s="58">
        <v>127.035953115925</v>
      </c>
      <c r="R155" s="62">
        <v>-1.8207863486229159E-2</v>
      </c>
      <c r="S155" s="62">
        <v>-7.510558466866013E-2</v>
      </c>
      <c r="T155" s="62">
        <v>-0.11857101950195981</v>
      </c>
    </row>
    <row r="156" spans="11:20" x14ac:dyDescent="0.3">
      <c r="K156" s="56">
        <v>40390</v>
      </c>
      <c r="L156" s="57">
        <v>123.461304454979</v>
      </c>
      <c r="M156" s="58">
        <v>103.617640587823</v>
      </c>
      <c r="N156" s="61">
        <v>-3.3659227462976227E-2</v>
      </c>
      <c r="O156" s="61">
        <v>-2.6400729497083053E-2</v>
      </c>
      <c r="P156" s="61">
        <v>-4.1440207451356459E-2</v>
      </c>
      <c r="Q156" s="58">
        <v>127.54354717217301</v>
      </c>
      <c r="R156" s="62">
        <v>3.9956724360135087E-3</v>
      </c>
      <c r="S156" s="62">
        <v>-4.6464079434836436E-2</v>
      </c>
      <c r="T156" s="62">
        <v>-0.12222731289613664</v>
      </c>
    </row>
    <row r="157" spans="11:20" x14ac:dyDescent="0.3">
      <c r="K157" s="56">
        <v>40421</v>
      </c>
      <c r="L157" s="57">
        <v>124.224587204084</v>
      </c>
      <c r="M157" s="58">
        <v>102.518498856378</v>
      </c>
      <c r="N157" s="61">
        <v>-1.0607669941233633E-2</v>
      </c>
      <c r="O157" s="61">
        <v>-4.9748004824358594E-2</v>
      </c>
      <c r="P157" s="61">
        <v>-4.4198243376396995E-2</v>
      </c>
      <c r="Q157" s="58">
        <v>128.81199019496199</v>
      </c>
      <c r="R157" s="62">
        <v>9.9451759882192015E-3</v>
      </c>
      <c r="S157" s="62">
        <v>-4.4818339994096013E-3</v>
      </c>
      <c r="T157" s="62">
        <v>-0.11182634461293151</v>
      </c>
    </row>
    <row r="158" spans="11:20" x14ac:dyDescent="0.3">
      <c r="K158" s="56">
        <v>40451</v>
      </c>
      <c r="L158" s="57">
        <v>124.021719616125</v>
      </c>
      <c r="M158" s="58">
        <v>102.681067934411</v>
      </c>
      <c r="N158" s="61">
        <v>1.5857535941952161E-3</v>
      </c>
      <c r="O158" s="61">
        <v>-4.2393728039334277E-2</v>
      </c>
      <c r="P158" s="61">
        <v>-2.057225140140917E-2</v>
      </c>
      <c r="Q158" s="58">
        <v>128.61411909650201</v>
      </c>
      <c r="R158" s="62">
        <v>-1.5361232922532775E-3</v>
      </c>
      <c r="S158" s="62">
        <v>1.2422986893614985E-2</v>
      </c>
      <c r="T158" s="62">
        <v>-9.2795135602393275E-2</v>
      </c>
    </row>
    <row r="159" spans="11:20" x14ac:dyDescent="0.3">
      <c r="K159" s="56">
        <v>40482</v>
      </c>
      <c r="L159" s="57">
        <v>123.20580435652199</v>
      </c>
      <c r="M159" s="58">
        <v>105.82286477096</v>
      </c>
      <c r="N159" s="61">
        <v>3.0597625246319593E-2</v>
      </c>
      <c r="O159" s="61">
        <v>2.1282323845889017E-2</v>
      </c>
      <c r="P159" s="61">
        <v>2.9680456105808828E-2</v>
      </c>
      <c r="Q159" s="58">
        <v>126.695021423715</v>
      </c>
      <c r="R159" s="62">
        <v>-1.4921360782691795E-2</v>
      </c>
      <c r="S159" s="62">
        <v>-6.6528316584496539E-3</v>
      </c>
      <c r="T159" s="62">
        <v>-7.4036663022323257E-2</v>
      </c>
    </row>
    <row r="160" spans="11:20" x14ac:dyDescent="0.3">
      <c r="K160" s="56">
        <v>40512</v>
      </c>
      <c r="L160" s="57">
        <v>122.662160144016</v>
      </c>
      <c r="M160" s="58">
        <v>108.407367833725</v>
      </c>
      <c r="N160" s="61">
        <v>2.4422917186742499E-2</v>
      </c>
      <c r="O160" s="61">
        <v>5.7442013324804364E-2</v>
      </c>
      <c r="P160" s="61">
        <v>6.9686255128728281E-2</v>
      </c>
      <c r="Q160" s="58">
        <v>125.264979246366</v>
      </c>
      <c r="R160" s="62">
        <v>-1.1287279967903574E-2</v>
      </c>
      <c r="S160" s="62">
        <v>-2.7536341478983872E-2</v>
      </c>
      <c r="T160" s="62">
        <v>-6.8508217144114814E-2</v>
      </c>
    </row>
    <row r="161" spans="11:20" x14ac:dyDescent="0.3">
      <c r="K161" s="56">
        <v>40543</v>
      </c>
      <c r="L161" s="57">
        <v>123.21140353053801</v>
      </c>
      <c r="M161" s="58">
        <v>111.092166756559</v>
      </c>
      <c r="N161" s="61">
        <v>2.4765834430662714E-2</v>
      </c>
      <c r="O161" s="61">
        <v>8.1914796869084983E-2</v>
      </c>
      <c r="P161" s="61">
        <v>0.10313542363440731</v>
      </c>
      <c r="Q161" s="58">
        <v>125.15506788784</v>
      </c>
      <c r="R161" s="62">
        <v>-8.7743086046276897E-4</v>
      </c>
      <c r="S161" s="62">
        <v>-2.6894801542485358E-2</v>
      </c>
      <c r="T161" s="62">
        <v>-7.1386561149077821E-2</v>
      </c>
    </row>
    <row r="162" spans="11:20" x14ac:dyDescent="0.3">
      <c r="K162" s="56">
        <v>40574</v>
      </c>
      <c r="L162" s="57">
        <v>122.49513779613601</v>
      </c>
      <c r="M162" s="58">
        <v>109.940301981041</v>
      </c>
      <c r="N162" s="61">
        <v>-1.0368550809186416E-2</v>
      </c>
      <c r="O162" s="61">
        <v>3.8908767202557426E-2</v>
      </c>
      <c r="P162" s="61">
        <v>9.5777650025675287E-2</v>
      </c>
      <c r="Q162" s="58">
        <v>124.53584571962401</v>
      </c>
      <c r="R162" s="62">
        <v>-4.9476395855653221E-3</v>
      </c>
      <c r="S162" s="62">
        <v>-1.7042309001787159E-2</v>
      </c>
      <c r="T162" s="62">
        <v>-9.1454931963963926E-2</v>
      </c>
    </row>
    <row r="163" spans="11:20" x14ac:dyDescent="0.3">
      <c r="K163" s="56">
        <v>40602</v>
      </c>
      <c r="L163" s="57">
        <v>120.92391487731901</v>
      </c>
      <c r="M163" s="58">
        <v>105.54166427757499</v>
      </c>
      <c r="N163" s="61">
        <v>-4.0009328919476173E-2</v>
      </c>
      <c r="O163" s="61">
        <v>-2.6434582938545503E-2</v>
      </c>
      <c r="P163" s="61">
        <v>4.81984808102911E-2</v>
      </c>
      <c r="Q163" s="58">
        <v>123.768169969661</v>
      </c>
      <c r="R163" s="62">
        <v>-6.1642954727374466E-3</v>
      </c>
      <c r="S163" s="62">
        <v>-1.1949144012239343E-2</v>
      </c>
      <c r="T163" s="62">
        <v>-0.10481504160011035</v>
      </c>
    </row>
    <row r="164" spans="11:20" x14ac:dyDescent="0.3">
      <c r="K164" s="56">
        <v>40633</v>
      </c>
      <c r="L164" s="57">
        <v>119.655420667382</v>
      </c>
      <c r="M164" s="58">
        <v>101.142848594244</v>
      </c>
      <c r="N164" s="61">
        <v>-4.1678475637470402E-2</v>
      </c>
      <c r="O164" s="61">
        <v>-8.9559133220592946E-2</v>
      </c>
      <c r="P164" s="61">
        <v>-1.5767897202565551E-2</v>
      </c>
      <c r="Q164" s="58">
        <v>123.358184882176</v>
      </c>
      <c r="R164" s="62">
        <v>-3.3125244364968776E-3</v>
      </c>
      <c r="S164" s="62">
        <v>-1.4357253253813984E-2</v>
      </c>
      <c r="T164" s="62">
        <v>-0.10188184144357026</v>
      </c>
    </row>
    <row r="165" spans="11:20" x14ac:dyDescent="0.3">
      <c r="K165" s="56">
        <v>40663</v>
      </c>
      <c r="L165" s="57">
        <v>120.14061086415499</v>
      </c>
      <c r="M165" s="58">
        <v>100.47253031823401</v>
      </c>
      <c r="N165" s="61">
        <v>-6.6274411421722856E-3</v>
      </c>
      <c r="O165" s="61">
        <v>-8.6117388184359323E-2</v>
      </c>
      <c r="P165" s="61">
        <v>-5.5952425972238373E-2</v>
      </c>
      <c r="Q165" s="58">
        <v>124.207261251834</v>
      </c>
      <c r="R165" s="62">
        <v>6.8830160760631198E-3</v>
      </c>
      <c r="S165" s="62">
        <v>-2.6384730106524534E-3</v>
      </c>
      <c r="T165" s="62">
        <v>-7.1406685602317443E-2</v>
      </c>
    </row>
    <row r="166" spans="11:20" x14ac:dyDescent="0.3">
      <c r="K166" s="56">
        <v>40694</v>
      </c>
      <c r="L166" s="57">
        <v>120.905857078365</v>
      </c>
      <c r="M166" s="58">
        <v>102.848911745359</v>
      </c>
      <c r="N166" s="61">
        <v>2.3652051158641108E-2</v>
      </c>
      <c r="O166" s="61">
        <v>-2.5513644783296541E-2</v>
      </c>
      <c r="P166" s="61">
        <v>-4.6685381878369125E-2</v>
      </c>
      <c r="Q166" s="58">
        <v>124.518591116745</v>
      </c>
      <c r="R166" s="62">
        <v>2.5065351395179292E-3</v>
      </c>
      <c r="S166" s="62">
        <v>6.0631190334958784E-3</v>
      </c>
      <c r="T166" s="62">
        <v>-3.7663192115110711E-2</v>
      </c>
    </row>
    <row r="167" spans="11:20" x14ac:dyDescent="0.3">
      <c r="K167" s="56">
        <v>40724</v>
      </c>
      <c r="L167" s="57">
        <v>120.81215407617699</v>
      </c>
      <c r="M167" s="58">
        <v>106.00358067801599</v>
      </c>
      <c r="N167" s="61">
        <v>3.0672846986145696E-2</v>
      </c>
      <c r="O167" s="61">
        <v>4.8058089635895529E-2</v>
      </c>
      <c r="P167" s="61">
        <v>-1.1407889014191763E-2</v>
      </c>
      <c r="Q167" s="58">
        <v>123.60322727761999</v>
      </c>
      <c r="R167" s="62">
        <v>-7.3512222625999879E-3</v>
      </c>
      <c r="S167" s="62">
        <v>1.9864299695884213E-3</v>
      </c>
      <c r="T167" s="62">
        <v>-2.7021687594003474E-2</v>
      </c>
    </row>
    <row r="168" spans="11:20" x14ac:dyDescent="0.3">
      <c r="K168" s="56">
        <v>40755</v>
      </c>
      <c r="L168" s="57">
        <v>120.409292274656</v>
      </c>
      <c r="M168" s="58">
        <v>108.145147443467</v>
      </c>
      <c r="N168" s="61">
        <v>2.0202777601975308E-2</v>
      </c>
      <c r="O168" s="61">
        <v>7.6365321953482779E-2</v>
      </c>
      <c r="P168" s="61">
        <v>4.3694363526899815E-2</v>
      </c>
      <c r="Q168" s="58">
        <v>122.626764499987</v>
      </c>
      <c r="R168" s="62">
        <v>-7.899978011413844E-3</v>
      </c>
      <c r="S168" s="62">
        <v>-1.2724672743910537E-2</v>
      </c>
      <c r="T168" s="62">
        <v>-3.854983479131846E-2</v>
      </c>
    </row>
    <row r="169" spans="11:20" x14ac:dyDescent="0.3">
      <c r="K169" s="56">
        <v>40786</v>
      </c>
      <c r="L169" s="57">
        <v>121.04888557469501</v>
      </c>
      <c r="M169" s="58">
        <v>109.889930555471</v>
      </c>
      <c r="N169" s="61">
        <v>1.6133716151398136E-2</v>
      </c>
      <c r="O169" s="61">
        <v>6.8459828019810987E-2</v>
      </c>
      <c r="P169" s="61">
        <v>7.1903429930435303E-2</v>
      </c>
      <c r="Q169" s="58">
        <v>123.01115243265799</v>
      </c>
      <c r="R169" s="62">
        <v>3.1346169348782649E-3</v>
      </c>
      <c r="S169" s="62">
        <v>-1.2106133474267144E-2</v>
      </c>
      <c r="T169" s="62">
        <v>-4.5033368039141375E-2</v>
      </c>
    </row>
    <row r="170" spans="11:20" x14ac:dyDescent="0.3">
      <c r="K170" s="56">
        <v>40816</v>
      </c>
      <c r="L170" s="57">
        <v>122.641228048323</v>
      </c>
      <c r="M170" s="58">
        <v>110.93583011346399</v>
      </c>
      <c r="N170" s="61">
        <v>9.5177015101037821E-3</v>
      </c>
      <c r="O170" s="61">
        <v>4.6529083299833296E-2</v>
      </c>
      <c r="P170" s="61">
        <v>8.039225092911817E-2</v>
      </c>
      <c r="Q170" s="58">
        <v>124.62180545421199</v>
      </c>
      <c r="R170" s="62">
        <v>1.3093552817788234E-2</v>
      </c>
      <c r="S170" s="62">
        <v>8.2407085884919073E-3</v>
      </c>
      <c r="T170" s="62">
        <v>-3.1041021548299019E-2</v>
      </c>
    </row>
    <row r="171" spans="11:20" x14ac:dyDescent="0.3">
      <c r="K171" s="56">
        <v>40847</v>
      </c>
      <c r="L171" s="57">
        <v>123.943968567174</v>
      </c>
      <c r="M171" s="58">
        <v>113.73455593372501</v>
      </c>
      <c r="N171" s="61">
        <v>2.5228330805281862E-2</v>
      </c>
      <c r="O171" s="61">
        <v>5.1684320770655656E-2</v>
      </c>
      <c r="P171" s="61">
        <v>7.4763532246918896E-2</v>
      </c>
      <c r="Q171" s="58">
        <v>125.558744772342</v>
      </c>
      <c r="R171" s="62">
        <v>7.5182614688906746E-3</v>
      </c>
      <c r="S171" s="62">
        <v>2.3909790691373001E-2</v>
      </c>
      <c r="T171" s="62">
        <v>-8.9685974918689571E-3</v>
      </c>
    </row>
    <row r="172" spans="11:20" x14ac:dyDescent="0.3">
      <c r="K172" s="56">
        <v>40877</v>
      </c>
      <c r="L172" s="57">
        <v>124.16387687784599</v>
      </c>
      <c r="M172" s="58">
        <v>114.20083084258999</v>
      </c>
      <c r="N172" s="61">
        <v>4.0996766992846823E-3</v>
      </c>
      <c r="O172" s="61">
        <v>3.922925663278054E-2</v>
      </c>
      <c r="P172" s="61">
        <v>5.3441598339985408E-2</v>
      </c>
      <c r="Q172" s="58">
        <v>125.67724385226801</v>
      </c>
      <c r="R172" s="62">
        <v>9.4377400905742981E-4</v>
      </c>
      <c r="S172" s="62">
        <v>2.1673574849805144E-2</v>
      </c>
      <c r="T172" s="62">
        <v>3.2911401764668113E-3</v>
      </c>
    </row>
    <row r="173" spans="11:20" x14ac:dyDescent="0.3">
      <c r="K173" s="56">
        <v>40908</v>
      </c>
      <c r="L173" s="57">
        <v>123.66203374216801</v>
      </c>
      <c r="M173" s="58">
        <v>114.596507603406</v>
      </c>
      <c r="N173" s="61">
        <v>3.4647450276557024E-3</v>
      </c>
      <c r="O173" s="61">
        <v>3.2998152952007587E-2</v>
      </c>
      <c r="P173" s="61">
        <v>3.1544445924132747E-2</v>
      </c>
      <c r="Q173" s="58">
        <v>124.967481465654</v>
      </c>
      <c r="R173" s="62">
        <v>-5.6475012091156129E-3</v>
      </c>
      <c r="S173" s="62">
        <v>2.7738003809374412E-3</v>
      </c>
      <c r="T173" s="62">
        <v>-1.4988320117736986E-3</v>
      </c>
    </row>
    <row r="174" spans="11:20" x14ac:dyDescent="0.3">
      <c r="K174" s="56">
        <v>40939</v>
      </c>
      <c r="L174" s="57">
        <v>122.113435396708</v>
      </c>
      <c r="M174" s="58">
        <v>110.922165821747</v>
      </c>
      <c r="N174" s="61">
        <v>-3.2063296329894353E-2</v>
      </c>
      <c r="O174" s="61">
        <v>-2.4727666001675308E-2</v>
      </c>
      <c r="P174" s="61">
        <v>8.9308817877844504E-3</v>
      </c>
      <c r="Q174" s="58">
        <v>123.933013450749</v>
      </c>
      <c r="R174" s="62">
        <v>-8.2778976000194016E-3</v>
      </c>
      <c r="S174" s="62">
        <v>-1.2947973671931012E-2</v>
      </c>
      <c r="T174" s="62">
        <v>-4.8406325535557126E-3</v>
      </c>
    </row>
    <row r="175" spans="11:20" x14ac:dyDescent="0.3">
      <c r="K175" s="56">
        <v>40968</v>
      </c>
      <c r="L175" s="57">
        <v>120.266624905353</v>
      </c>
      <c r="M175" s="58">
        <v>108.727325653159</v>
      </c>
      <c r="N175" s="61">
        <v>-1.978720981805504E-2</v>
      </c>
      <c r="O175" s="61">
        <v>-4.7928768547887857E-2</v>
      </c>
      <c r="P175" s="61">
        <v>3.0183922125822216E-2</v>
      </c>
      <c r="Q175" s="58">
        <v>122.198413732849</v>
      </c>
      <c r="R175" s="62">
        <v>-1.3996268384043775E-2</v>
      </c>
      <c r="S175" s="62">
        <v>-2.768066845504924E-2</v>
      </c>
      <c r="T175" s="62">
        <v>-1.2683036657945124E-2</v>
      </c>
    </row>
    <row r="176" spans="11:20" x14ac:dyDescent="0.3">
      <c r="K176" s="56">
        <v>40999</v>
      </c>
      <c r="L176" s="57">
        <v>120.36641355157499</v>
      </c>
      <c r="M176" s="58">
        <v>107.74831940256</v>
      </c>
      <c r="N176" s="61">
        <v>-9.0042337077437251E-3</v>
      </c>
      <c r="O176" s="61">
        <v>-5.9759135283128484E-2</v>
      </c>
      <c r="P176" s="61">
        <v>6.5308332720736884E-2</v>
      </c>
      <c r="Q176" s="58">
        <v>122.611084200565</v>
      </c>
      <c r="R176" s="62">
        <v>3.3770525746608104E-3</v>
      </c>
      <c r="S176" s="62">
        <v>-1.8856083498302922E-2</v>
      </c>
      <c r="T176" s="62">
        <v>-6.0563527448509458E-3</v>
      </c>
    </row>
    <row r="177" spans="11:20" x14ac:dyDescent="0.3">
      <c r="K177" s="56">
        <v>41029</v>
      </c>
      <c r="L177" s="57">
        <v>121.17715552915401</v>
      </c>
      <c r="M177" s="58">
        <v>109.89373790953699</v>
      </c>
      <c r="N177" s="61">
        <v>1.9911387192606433E-2</v>
      </c>
      <c r="O177" s="61">
        <v>-9.2716176662354099E-3</v>
      </c>
      <c r="P177" s="61">
        <v>9.3768989010852177E-2</v>
      </c>
      <c r="Q177" s="58">
        <v>123.17522451818</v>
      </c>
      <c r="R177" s="62">
        <v>4.6010548009851604E-3</v>
      </c>
      <c r="S177" s="62">
        <v>-6.1145042105358316E-3</v>
      </c>
      <c r="T177" s="62">
        <v>-8.3089887278128272E-3</v>
      </c>
    </row>
    <row r="178" spans="11:20" x14ac:dyDescent="0.3">
      <c r="K178" s="56">
        <v>41060</v>
      </c>
      <c r="L178" s="57">
        <v>122.62315485565099</v>
      </c>
      <c r="M178" s="58">
        <v>110.99266847798</v>
      </c>
      <c r="N178" s="61">
        <v>9.9999380251096781E-3</v>
      </c>
      <c r="O178" s="61">
        <v>2.0835082728397625E-2</v>
      </c>
      <c r="P178" s="61">
        <v>7.9181749173816485E-2</v>
      </c>
      <c r="Q178" s="58">
        <v>124.77274823139</v>
      </c>
      <c r="R178" s="62">
        <v>1.2969521423313646E-2</v>
      </c>
      <c r="S178" s="62">
        <v>2.1066840557922628E-2</v>
      </c>
      <c r="T178" s="62">
        <v>2.0411178151438225E-3</v>
      </c>
    </row>
    <row r="179" spans="11:20" x14ac:dyDescent="0.3">
      <c r="K179" s="56">
        <v>41090</v>
      </c>
      <c r="L179" s="57">
        <v>123.195689892473</v>
      </c>
      <c r="M179" s="58">
        <v>112.528241137959</v>
      </c>
      <c r="N179" s="61">
        <v>1.3834901719509851E-2</v>
      </c>
      <c r="O179" s="61">
        <v>4.4361914523610047E-2</v>
      </c>
      <c r="P179" s="61">
        <v>6.1551321363016553E-2</v>
      </c>
      <c r="Q179" s="58">
        <v>125.111705811687</v>
      </c>
      <c r="R179" s="62">
        <v>2.7165994586286768E-3</v>
      </c>
      <c r="S179" s="62">
        <v>2.0394743488537426E-2</v>
      </c>
      <c r="T179" s="62">
        <v>1.2204200224310346E-2</v>
      </c>
    </row>
    <row r="180" spans="11:20" x14ac:dyDescent="0.3">
      <c r="K180" s="56">
        <v>41121</v>
      </c>
      <c r="L180" s="57">
        <v>124.192673709267</v>
      </c>
      <c r="M180" s="58">
        <v>114.01535742095101</v>
      </c>
      <c r="N180" s="61">
        <v>1.3215493888052654E-2</v>
      </c>
      <c r="O180" s="61">
        <v>3.7505499310678481E-2</v>
      </c>
      <c r="P180" s="61">
        <v>5.4280844922354632E-2</v>
      </c>
      <c r="Q180" s="58">
        <v>126.018435662494</v>
      </c>
      <c r="R180" s="62">
        <v>7.2473622266151505E-3</v>
      </c>
      <c r="S180" s="62">
        <v>2.3082654449672724E-2</v>
      </c>
      <c r="T180" s="62">
        <v>2.7658490186352136E-2</v>
      </c>
    </row>
    <row r="181" spans="11:20" x14ac:dyDescent="0.3">
      <c r="K181" s="56">
        <v>41152</v>
      </c>
      <c r="L181" s="57">
        <v>125.56150457658499</v>
      </c>
      <c r="M181" s="58">
        <v>116.610583444688</v>
      </c>
      <c r="N181" s="61">
        <v>2.276207418405285E-2</v>
      </c>
      <c r="O181" s="61">
        <v>5.0615189667437832E-2</v>
      </c>
      <c r="P181" s="61">
        <v>6.1158041098447136E-2</v>
      </c>
      <c r="Q181" s="58">
        <v>127.031177366666</v>
      </c>
      <c r="R181" s="62">
        <v>8.0364567203830006E-3</v>
      </c>
      <c r="S181" s="62">
        <v>1.8100339755984018E-2</v>
      </c>
      <c r="T181" s="62">
        <v>3.2680166428070478E-2</v>
      </c>
    </row>
    <row r="182" spans="11:20" x14ac:dyDescent="0.3">
      <c r="K182" s="56">
        <v>41182</v>
      </c>
      <c r="L182" s="57">
        <v>126.901852874355</v>
      </c>
      <c r="M182" s="58">
        <v>117.03520884046701</v>
      </c>
      <c r="N182" s="61">
        <v>3.6413967174806494E-3</v>
      </c>
      <c r="O182" s="61">
        <v>4.0051880816145413E-2</v>
      </c>
      <c r="P182" s="61">
        <v>5.4981142889223733E-2</v>
      </c>
      <c r="Q182" s="58">
        <v>128.558438324522</v>
      </c>
      <c r="R182" s="62">
        <v>1.2022725361724884E-2</v>
      </c>
      <c r="S182" s="62">
        <v>2.7549240820222476E-2</v>
      </c>
      <c r="T182" s="62">
        <v>3.1588636161721917E-2</v>
      </c>
    </row>
    <row r="183" spans="11:20" x14ac:dyDescent="0.3">
      <c r="K183" s="56">
        <v>41213</v>
      </c>
      <c r="L183" s="57">
        <v>128.80243220930001</v>
      </c>
      <c r="M183" s="58">
        <v>117.520375676081</v>
      </c>
      <c r="N183" s="61">
        <v>4.1454775910669817E-3</v>
      </c>
      <c r="O183" s="61">
        <v>3.0741632832753218E-2</v>
      </c>
      <c r="P183" s="61">
        <v>3.3286451169353137E-2</v>
      </c>
      <c r="Q183" s="58">
        <v>130.67906089865099</v>
      </c>
      <c r="R183" s="62">
        <v>1.6495397748811147E-2</v>
      </c>
      <c r="S183" s="62">
        <v>3.6983677917088231E-2</v>
      </c>
      <c r="T183" s="62">
        <v>4.0780243029610919E-2</v>
      </c>
    </row>
    <row r="184" spans="11:20" x14ac:dyDescent="0.3">
      <c r="K184" s="56">
        <v>41243</v>
      </c>
      <c r="L184" s="57">
        <v>129.657841709341</v>
      </c>
      <c r="M184" s="58">
        <v>116.432458401842</v>
      </c>
      <c r="N184" s="61">
        <v>-9.2572651166262787E-3</v>
      </c>
      <c r="O184" s="61">
        <v>-1.5275203809480553E-3</v>
      </c>
      <c r="P184" s="61">
        <v>1.9541255022285986E-2</v>
      </c>
      <c r="Q184" s="58">
        <v>131.94953936692499</v>
      </c>
      <c r="R184" s="62">
        <v>9.7221273212189097E-3</v>
      </c>
      <c r="S184" s="62">
        <v>3.8717754981224095E-2</v>
      </c>
      <c r="T184" s="62">
        <v>4.9907965216280381E-2</v>
      </c>
    </row>
    <row r="185" spans="11:20" x14ac:dyDescent="0.3">
      <c r="K185" s="56">
        <v>41274</v>
      </c>
      <c r="L185" s="57">
        <v>130.29685553501099</v>
      </c>
      <c r="M185" s="58">
        <v>117.03660854081301</v>
      </c>
      <c r="N185" s="61">
        <v>5.1888463686466935E-3</v>
      </c>
      <c r="O185" s="61">
        <v>1.1959651799342552E-5</v>
      </c>
      <c r="P185" s="61">
        <v>2.1292978193119705E-2</v>
      </c>
      <c r="Q185" s="58">
        <v>132.52025398411601</v>
      </c>
      <c r="R185" s="62">
        <v>4.3252490302674307E-3</v>
      </c>
      <c r="S185" s="62">
        <v>3.0817235424042133E-2</v>
      </c>
      <c r="T185" s="62">
        <v>6.0437902963882628E-2</v>
      </c>
    </row>
    <row r="186" spans="11:20" x14ac:dyDescent="0.3">
      <c r="K186" s="56">
        <v>41305</v>
      </c>
      <c r="L186" s="57">
        <v>128.62587205371599</v>
      </c>
      <c r="M186" s="58">
        <v>115.691023274739</v>
      </c>
      <c r="N186" s="61">
        <v>-1.1497131392053106E-2</v>
      </c>
      <c r="O186" s="61">
        <v>-1.5566257262350947E-2</v>
      </c>
      <c r="P186" s="61">
        <v>4.2992826705670284E-2</v>
      </c>
      <c r="Q186" s="58">
        <v>130.79525689713699</v>
      </c>
      <c r="R186" s="62">
        <v>-1.3016856179477121E-2</v>
      </c>
      <c r="S186" s="62">
        <v>8.8917074921535111E-4</v>
      </c>
      <c r="T186" s="62">
        <v>5.537058492582414E-2</v>
      </c>
    </row>
    <row r="187" spans="11:20" x14ac:dyDescent="0.3">
      <c r="K187" s="56">
        <v>41333</v>
      </c>
      <c r="L187" s="57">
        <v>127.074480051786</v>
      </c>
      <c r="M187" s="58">
        <v>116.714450345738</v>
      </c>
      <c r="N187" s="61">
        <v>8.8462098616641782E-3</v>
      </c>
      <c r="O187" s="61">
        <v>2.4219358395987101E-3</v>
      </c>
      <c r="P187" s="61">
        <v>7.346014117976174E-2</v>
      </c>
      <c r="Q187" s="58">
        <v>128.761278111199</v>
      </c>
      <c r="R187" s="62">
        <v>-1.5550860437833713E-2</v>
      </c>
      <c r="S187" s="62">
        <v>-2.4162731230611412E-2</v>
      </c>
      <c r="T187" s="62">
        <v>5.3706624970580874E-2</v>
      </c>
    </row>
    <row r="188" spans="11:20" x14ac:dyDescent="0.3">
      <c r="K188" s="56">
        <v>41364</v>
      </c>
      <c r="L188" s="57">
        <v>126.82525005934799</v>
      </c>
      <c r="M188" s="58">
        <v>117.671371581654</v>
      </c>
      <c r="N188" s="61">
        <v>8.1988239937844654E-3</v>
      </c>
      <c r="O188" s="61">
        <v>5.4236281173478673E-3</v>
      </c>
      <c r="P188" s="61">
        <v>9.2094728104485268E-2</v>
      </c>
      <c r="Q188" s="58">
        <v>128.284207062316</v>
      </c>
      <c r="R188" s="62">
        <v>-3.7050816509526241E-3</v>
      </c>
      <c r="S188" s="62">
        <v>-3.19652792267342E-2</v>
      </c>
      <c r="T188" s="62">
        <v>4.6269249625678244E-2</v>
      </c>
    </row>
    <row r="189" spans="11:20" x14ac:dyDescent="0.3">
      <c r="K189" s="56">
        <v>41394</v>
      </c>
      <c r="L189" s="57">
        <v>129.099780023856</v>
      </c>
      <c r="M189" s="58">
        <v>121.314037801887</v>
      </c>
      <c r="N189" s="61">
        <v>3.0956265498318647E-2</v>
      </c>
      <c r="O189" s="61">
        <v>4.8603723676941213E-2</v>
      </c>
      <c r="P189" s="61">
        <v>0.10392129806114192</v>
      </c>
      <c r="Q189" s="58">
        <v>130.21967152595701</v>
      </c>
      <c r="R189" s="62">
        <v>1.5087316731831502E-2</v>
      </c>
      <c r="S189" s="62">
        <v>-4.4006593574922315E-3</v>
      </c>
      <c r="T189" s="62">
        <v>5.7190453967772337E-2</v>
      </c>
    </row>
    <row r="190" spans="11:20" x14ac:dyDescent="0.3">
      <c r="K190" s="56">
        <v>41425</v>
      </c>
      <c r="L190" s="57">
        <v>131.80057850414201</v>
      </c>
      <c r="M190" s="58">
        <v>122.45931092430899</v>
      </c>
      <c r="N190" s="61">
        <v>9.4405655204741201E-3</v>
      </c>
      <c r="O190" s="61">
        <v>4.9221502235183845E-2</v>
      </c>
      <c r="P190" s="61">
        <v>0.10330990869549073</v>
      </c>
      <c r="Q190" s="58">
        <v>133.16950462784601</v>
      </c>
      <c r="R190" s="62">
        <v>2.2652745682137487E-2</v>
      </c>
      <c r="S190" s="62">
        <v>3.4235653616609962E-2</v>
      </c>
      <c r="T190" s="62">
        <v>6.7296396973514527E-2</v>
      </c>
    </row>
    <row r="191" spans="11:20" x14ac:dyDescent="0.3">
      <c r="K191" s="56">
        <v>41455</v>
      </c>
      <c r="L191" s="57">
        <v>134.40582753656801</v>
      </c>
      <c r="M191" s="58">
        <v>124.074684637581</v>
      </c>
      <c r="N191" s="61">
        <v>1.3191105691183092E-2</v>
      </c>
      <c r="O191" s="61">
        <v>5.4416915260341314E-2</v>
      </c>
      <c r="P191" s="61">
        <v>0.10260929507878935</v>
      </c>
      <c r="Q191" s="58">
        <v>135.95037411050799</v>
      </c>
      <c r="R191" s="62">
        <v>2.0882179373073129E-2</v>
      </c>
      <c r="S191" s="62">
        <v>5.9759242573546478E-2</v>
      </c>
      <c r="T191" s="62">
        <v>8.663192807182174E-2</v>
      </c>
    </row>
    <row r="192" spans="11:20" x14ac:dyDescent="0.3">
      <c r="K192" s="56">
        <v>41486</v>
      </c>
      <c r="L192" s="57">
        <v>135.511518745307</v>
      </c>
      <c r="M192" s="58">
        <v>123.899667425866</v>
      </c>
      <c r="N192" s="61">
        <v>-1.4105795410741528E-3</v>
      </c>
      <c r="O192" s="61">
        <v>2.1313523734173945E-2</v>
      </c>
      <c r="P192" s="61">
        <v>8.6692794975167908E-2</v>
      </c>
      <c r="Q192" s="58">
        <v>137.42760026211499</v>
      </c>
      <c r="R192" s="62">
        <v>1.0865921931235256E-2</v>
      </c>
      <c r="S192" s="62">
        <v>5.5352072783574791E-2</v>
      </c>
      <c r="T192" s="62">
        <v>9.0535678685754517E-2</v>
      </c>
    </row>
    <row r="193" spans="11:20" x14ac:dyDescent="0.3">
      <c r="K193" s="56">
        <v>41517</v>
      </c>
      <c r="L193" s="57">
        <v>136.35198726938199</v>
      </c>
      <c r="M193" s="58">
        <v>124.767710876344</v>
      </c>
      <c r="N193" s="61">
        <v>7.0060192130652066E-3</v>
      </c>
      <c r="O193" s="61">
        <v>1.8850342490182692E-2</v>
      </c>
      <c r="P193" s="61">
        <v>6.9951861921050851E-2</v>
      </c>
      <c r="Q193" s="58">
        <v>138.29932618837501</v>
      </c>
      <c r="R193" s="62">
        <v>6.3431648707927835E-3</v>
      </c>
      <c r="S193" s="62">
        <v>3.8520993037142626E-2</v>
      </c>
      <c r="T193" s="62">
        <v>8.8703805280685888E-2</v>
      </c>
    </row>
    <row r="194" spans="11:20" x14ac:dyDescent="0.3">
      <c r="K194" s="56">
        <v>41547</v>
      </c>
      <c r="L194" s="57">
        <v>137.029622614982</v>
      </c>
      <c r="M194" s="58">
        <v>124.94519417558701</v>
      </c>
      <c r="N194" s="61">
        <v>1.4225098624989219E-3</v>
      </c>
      <c r="O194" s="61">
        <v>7.016012497220947E-3</v>
      </c>
      <c r="P194" s="61">
        <v>6.7586373481011597E-2</v>
      </c>
      <c r="Q194" s="58">
        <v>139.02791526033201</v>
      </c>
      <c r="R194" s="62">
        <v>5.26820406170736E-3</v>
      </c>
      <c r="S194" s="62">
        <v>2.2637239286465105E-2</v>
      </c>
      <c r="T194" s="62">
        <v>8.1437493114078885E-2</v>
      </c>
    </row>
    <row r="195" spans="11:20" x14ac:dyDescent="0.3">
      <c r="K195" s="56">
        <v>41578</v>
      </c>
      <c r="L195" s="57">
        <v>137.66964791531601</v>
      </c>
      <c r="M195" s="58">
        <v>125.27672667484001</v>
      </c>
      <c r="N195" s="61">
        <v>2.6534233784702987E-3</v>
      </c>
      <c r="O195" s="61">
        <v>1.1114309485922957E-2</v>
      </c>
      <c r="P195" s="61">
        <v>6.6000052792016817E-2</v>
      </c>
      <c r="Q195" s="58">
        <v>139.67161280373799</v>
      </c>
      <c r="R195" s="62">
        <v>4.6299877416751123E-3</v>
      </c>
      <c r="S195" s="62">
        <v>1.6328688977636174E-2</v>
      </c>
      <c r="T195" s="62">
        <v>6.8814023021340986E-2</v>
      </c>
    </row>
    <row r="196" spans="11:20" x14ac:dyDescent="0.3">
      <c r="K196" s="56">
        <v>41608</v>
      </c>
      <c r="L196" s="57">
        <v>138.51520898025899</v>
      </c>
      <c r="M196" s="58">
        <v>126.09828335548301</v>
      </c>
      <c r="N196" s="61">
        <v>6.5579353998876933E-3</v>
      </c>
      <c r="O196" s="61">
        <v>1.06643976217351E-2</v>
      </c>
      <c r="P196" s="61">
        <v>8.3016583917531417E-2</v>
      </c>
      <c r="Q196" s="58">
        <v>140.48623348092201</v>
      </c>
      <c r="R196" s="62">
        <v>5.8323997327123234E-3</v>
      </c>
      <c r="S196" s="62">
        <v>1.5812855729812059E-2</v>
      </c>
      <c r="T196" s="62">
        <v>6.4696657183911821E-2</v>
      </c>
    </row>
    <row r="197" spans="11:20" x14ac:dyDescent="0.3">
      <c r="K197" s="56">
        <v>41639</v>
      </c>
      <c r="L197" s="57">
        <v>139.85056927105299</v>
      </c>
      <c r="M197" s="58">
        <v>126.92689214860199</v>
      </c>
      <c r="N197" s="61">
        <v>6.5711346028642925E-3</v>
      </c>
      <c r="O197" s="61">
        <v>1.5860537782910411E-2</v>
      </c>
      <c r="P197" s="61">
        <v>8.4505897181222922E-2</v>
      </c>
      <c r="Q197" s="58">
        <v>141.979056973746</v>
      </c>
      <c r="R197" s="62">
        <v>1.0626119412808555E-2</v>
      </c>
      <c r="S197" s="62">
        <v>2.1226972352192286E-2</v>
      </c>
      <c r="T197" s="62">
        <v>7.1376281777755457E-2</v>
      </c>
    </row>
    <row r="198" spans="11:20" x14ac:dyDescent="0.3">
      <c r="K198" s="56">
        <v>41670</v>
      </c>
      <c r="L198" s="57">
        <v>141.866899523597</v>
      </c>
      <c r="M198" s="58">
        <v>129.21238829183301</v>
      </c>
      <c r="N198" s="61">
        <v>1.8006398049636552E-2</v>
      </c>
      <c r="O198" s="61">
        <v>3.1415744340193008E-2</v>
      </c>
      <c r="P198" s="61">
        <v>0.11687479835824388</v>
      </c>
      <c r="Q198" s="58">
        <v>143.97258200058499</v>
      </c>
      <c r="R198" s="62">
        <v>1.4040979489021499E-2</v>
      </c>
      <c r="S198" s="62">
        <v>3.079343834090742E-2</v>
      </c>
      <c r="T198" s="62">
        <v>0.10074772905420581</v>
      </c>
    </row>
    <row r="199" spans="11:20" x14ac:dyDescent="0.3">
      <c r="K199" s="56">
        <v>41698</v>
      </c>
      <c r="L199" s="57">
        <v>142.612432988732</v>
      </c>
      <c r="M199" s="58">
        <v>130.65161625948099</v>
      </c>
      <c r="N199" s="61">
        <v>1.1138467345696013E-2</v>
      </c>
      <c r="O199" s="61">
        <v>3.6109396439297337E-2</v>
      </c>
      <c r="P199" s="61">
        <v>0.11941251381005125</v>
      </c>
      <c r="Q199" s="58">
        <v>144.63281514776801</v>
      </c>
      <c r="R199" s="62">
        <v>4.5858255649005031E-3</v>
      </c>
      <c r="S199" s="62">
        <v>2.9515928814541903E-2</v>
      </c>
      <c r="T199" s="62">
        <v>0.12326327657964264</v>
      </c>
    </row>
    <row r="200" spans="11:20" x14ac:dyDescent="0.3">
      <c r="K200" s="56">
        <v>41729</v>
      </c>
      <c r="L200" s="57">
        <v>143.043829221344</v>
      </c>
      <c r="M200" s="58">
        <v>132.670892825175</v>
      </c>
      <c r="N200" s="61">
        <v>1.5455427368641361E-2</v>
      </c>
      <c r="O200" s="61">
        <v>4.5254402588287723E-2</v>
      </c>
      <c r="P200" s="61">
        <v>0.12746958790322749</v>
      </c>
      <c r="Q200" s="58">
        <v>144.677800558738</v>
      </c>
      <c r="R200" s="62">
        <v>3.1103184242131654E-4</v>
      </c>
      <c r="S200" s="62">
        <v>1.9008039935714205E-2</v>
      </c>
      <c r="T200" s="62">
        <v>0.12779120572853175</v>
      </c>
    </row>
    <row r="201" spans="11:20" x14ac:dyDescent="0.3">
      <c r="K201" s="56">
        <v>41759</v>
      </c>
      <c r="L201" s="57">
        <v>143.36461274873199</v>
      </c>
      <c r="M201" s="58">
        <v>133.580819629339</v>
      </c>
      <c r="N201" s="61">
        <v>6.8585262734535135E-3</v>
      </c>
      <c r="O201" s="61">
        <v>3.3808146380203574E-2</v>
      </c>
      <c r="P201" s="61">
        <v>0.10111593060223067</v>
      </c>
      <c r="Q201" s="58">
        <v>144.81245367042601</v>
      </c>
      <c r="R201" s="62">
        <v>9.3071024834490146E-4</v>
      </c>
      <c r="S201" s="62">
        <v>5.8335528763220346E-3</v>
      </c>
      <c r="T201" s="62">
        <v>0.11206280874053798</v>
      </c>
    </row>
    <row r="202" spans="11:20" x14ac:dyDescent="0.3">
      <c r="K202" s="56">
        <v>41790</v>
      </c>
      <c r="L202" s="57">
        <v>145.33543795575099</v>
      </c>
      <c r="M202" s="58">
        <v>134.525955499113</v>
      </c>
      <c r="N202" s="61">
        <v>7.0753860651293632E-3</v>
      </c>
      <c r="O202" s="61">
        <v>2.9653970999772072E-2</v>
      </c>
      <c r="P202" s="61">
        <v>9.8535950298318076E-2</v>
      </c>
      <c r="Q202" s="58">
        <v>146.927776672709</v>
      </c>
      <c r="R202" s="62">
        <v>1.4607327951898341E-2</v>
      </c>
      <c r="S202" s="62">
        <v>1.5867502285676238E-2</v>
      </c>
      <c r="T202" s="62">
        <v>0.10331398380816759</v>
      </c>
    </row>
    <row r="203" spans="11:20" x14ac:dyDescent="0.3">
      <c r="K203" s="56">
        <v>41820</v>
      </c>
      <c r="L203" s="57">
        <v>147.78205677433499</v>
      </c>
      <c r="M203" s="58">
        <v>135.72203406780099</v>
      </c>
      <c r="N203" s="61">
        <v>8.891061685831092E-3</v>
      </c>
      <c r="O203" s="61">
        <v>2.2997819473835834E-2</v>
      </c>
      <c r="P203" s="61">
        <v>9.3873697638173326E-2</v>
      </c>
      <c r="Q203" s="58">
        <v>149.59426846947201</v>
      </c>
      <c r="R203" s="62">
        <v>1.8148316520863128E-2</v>
      </c>
      <c r="S203" s="62">
        <v>3.3982185876111348E-2</v>
      </c>
      <c r="T203" s="62">
        <v>0.10035937339807166</v>
      </c>
    </row>
    <row r="204" spans="11:20" x14ac:dyDescent="0.3">
      <c r="K204" s="56">
        <v>41851</v>
      </c>
      <c r="L204" s="57">
        <v>150.28858068984999</v>
      </c>
      <c r="M204" s="58">
        <v>136.823475119569</v>
      </c>
      <c r="N204" s="61">
        <v>8.1154180994500447E-3</v>
      </c>
      <c r="O204" s="61">
        <v>2.4274858465666904E-2</v>
      </c>
      <c r="P204" s="61">
        <v>0.10430865523860922</v>
      </c>
      <c r="Q204" s="58">
        <v>152.41908186215301</v>
      </c>
      <c r="R204" s="62">
        <v>1.8883165923281764E-2</v>
      </c>
      <c r="S204" s="62">
        <v>5.2527444974026061E-2</v>
      </c>
      <c r="T204" s="62">
        <v>0.10908639582911173</v>
      </c>
    </row>
    <row r="205" spans="11:20" x14ac:dyDescent="0.3">
      <c r="K205" s="56">
        <v>41882</v>
      </c>
      <c r="L205" s="57">
        <v>151.830950309359</v>
      </c>
      <c r="M205" s="58">
        <v>138.73305222847401</v>
      </c>
      <c r="N205" s="61">
        <v>1.3956502034729423E-2</v>
      </c>
      <c r="O205" s="61">
        <v>3.1273494499645116E-2</v>
      </c>
      <c r="P205" s="61">
        <v>0.11193073315235313</v>
      </c>
      <c r="Q205" s="58">
        <v>153.89509249485201</v>
      </c>
      <c r="R205" s="62">
        <v>9.6838966267616122E-3</v>
      </c>
      <c r="S205" s="62">
        <v>4.7420004439753694E-2</v>
      </c>
      <c r="T205" s="62">
        <v>0.112768201670298</v>
      </c>
    </row>
    <row r="206" spans="11:20" x14ac:dyDescent="0.3">
      <c r="K206" s="56">
        <v>41912</v>
      </c>
      <c r="L206" s="57">
        <v>153.101361104077</v>
      </c>
      <c r="M206" s="58">
        <v>140.35538978862101</v>
      </c>
      <c r="N206" s="61">
        <v>1.1693951326575247E-2</v>
      </c>
      <c r="O206" s="61">
        <v>3.4138566759951416E-2</v>
      </c>
      <c r="P206" s="61">
        <v>0.12333564099614636</v>
      </c>
      <c r="Q206" s="58">
        <v>155.019145331956</v>
      </c>
      <c r="R206" s="62">
        <v>7.3040200235208186E-3</v>
      </c>
      <c r="S206" s="62">
        <v>3.6263935229517541E-2</v>
      </c>
      <c r="T206" s="62">
        <v>0.11502172093769913</v>
      </c>
    </row>
    <row r="207" spans="11:20" x14ac:dyDescent="0.3">
      <c r="K207" s="56">
        <v>41943</v>
      </c>
      <c r="L207" s="57">
        <v>153.73326319876</v>
      </c>
      <c r="M207" s="58">
        <v>141.74977702394301</v>
      </c>
      <c r="N207" s="61">
        <v>9.9346896291050424E-3</v>
      </c>
      <c r="O207" s="61">
        <v>3.6004800346351118E-2</v>
      </c>
      <c r="P207" s="61">
        <v>0.1314933011608721</v>
      </c>
      <c r="Q207" s="58">
        <v>155.40730472741399</v>
      </c>
      <c r="R207" s="62">
        <v>2.5039448813035659E-3</v>
      </c>
      <c r="S207" s="62">
        <v>1.9605306820857926E-2</v>
      </c>
      <c r="T207" s="62">
        <v>0.11266206215995567</v>
      </c>
    </row>
    <row r="208" spans="11:20" x14ac:dyDescent="0.3">
      <c r="K208" s="56">
        <v>41973</v>
      </c>
      <c r="L208" s="57">
        <v>154.640677116435</v>
      </c>
      <c r="M208" s="58">
        <v>143.07910841070901</v>
      </c>
      <c r="N208" s="61">
        <v>9.3780139530057482E-3</v>
      </c>
      <c r="O208" s="61">
        <v>3.1326753880377867E-2</v>
      </c>
      <c r="P208" s="61">
        <v>0.13466341177187524</v>
      </c>
      <c r="Q208" s="58">
        <v>156.179308766904</v>
      </c>
      <c r="R208" s="62">
        <v>4.9676174543025198E-3</v>
      </c>
      <c r="S208" s="62">
        <v>1.4842684292407871E-2</v>
      </c>
      <c r="T208" s="62">
        <v>0.11170543118100684</v>
      </c>
    </row>
    <row r="209" spans="11:20" x14ac:dyDescent="0.3">
      <c r="K209" s="56">
        <v>42004</v>
      </c>
      <c r="L209" s="57">
        <v>155.53604728188401</v>
      </c>
      <c r="M209" s="58">
        <v>144.73795256592001</v>
      </c>
      <c r="N209" s="61">
        <v>1.15938949692731E-2</v>
      </c>
      <c r="O209" s="61">
        <v>3.122475584228912E-2</v>
      </c>
      <c r="P209" s="61">
        <v>0.14032534883518144</v>
      </c>
      <c r="Q209" s="58">
        <v>156.93479166909401</v>
      </c>
      <c r="R209" s="62">
        <v>4.8372790746407102E-3</v>
      </c>
      <c r="S209" s="62">
        <v>1.2357482251859064E-2</v>
      </c>
      <c r="T209" s="62">
        <v>0.10533761115284457</v>
      </c>
    </row>
    <row r="210" spans="11:20" x14ac:dyDescent="0.3">
      <c r="K210" s="56">
        <v>42035</v>
      </c>
      <c r="L210" s="57">
        <v>156.97818256188799</v>
      </c>
      <c r="M210" s="58">
        <v>147.36984892733901</v>
      </c>
      <c r="N210" s="61">
        <v>1.8183871712710076E-2</v>
      </c>
      <c r="O210" s="61">
        <v>3.9647835935902043E-2</v>
      </c>
      <c r="P210" s="61">
        <v>0.14052414691458548</v>
      </c>
      <c r="Q210" s="58">
        <v>158.17676615703701</v>
      </c>
      <c r="R210" s="62">
        <v>7.913952506858779E-3</v>
      </c>
      <c r="S210" s="62">
        <v>1.7820664443545242E-2</v>
      </c>
      <c r="T210" s="62">
        <v>9.865895269138325E-2</v>
      </c>
    </row>
    <row r="211" spans="11:20" x14ac:dyDescent="0.3">
      <c r="K211" s="56">
        <v>42063</v>
      </c>
      <c r="L211" s="57">
        <v>157.63083846245999</v>
      </c>
      <c r="M211" s="58">
        <v>148.35967161791001</v>
      </c>
      <c r="N211" s="61">
        <v>6.7165888936959739E-3</v>
      </c>
      <c r="O211" s="61">
        <v>3.6906598495449972E-2</v>
      </c>
      <c r="P211" s="61">
        <v>0.13553644314097024</v>
      </c>
      <c r="Q211" s="58">
        <v>158.86040325167201</v>
      </c>
      <c r="R211" s="62">
        <v>4.3219817375472758E-3</v>
      </c>
      <c r="S211" s="62">
        <v>1.7166771360023869E-2</v>
      </c>
      <c r="T211" s="62">
        <v>9.8370401553534048E-2</v>
      </c>
    </row>
    <row r="212" spans="11:20" x14ac:dyDescent="0.3">
      <c r="K212" s="56">
        <v>42094</v>
      </c>
      <c r="L212" s="57">
        <v>158.65218335505699</v>
      </c>
      <c r="M212" s="58">
        <v>149.768084261539</v>
      </c>
      <c r="N212" s="61">
        <v>9.4932310665680752E-3</v>
      </c>
      <c r="O212" s="61">
        <v>3.4753370532363048E-2</v>
      </c>
      <c r="P212" s="61">
        <v>0.1288691970958058</v>
      </c>
      <c r="Q212" s="58">
        <v>159.83167466857299</v>
      </c>
      <c r="R212" s="62">
        <v>6.1139931475702181E-3</v>
      </c>
      <c r="S212" s="62">
        <v>1.8459150891073417E-2</v>
      </c>
      <c r="T212" s="62">
        <v>0.10474222065383576</v>
      </c>
    </row>
    <row r="213" spans="11:20" x14ac:dyDescent="0.3">
      <c r="K213" s="56">
        <v>42124</v>
      </c>
      <c r="L213" s="57">
        <v>159.54270200939101</v>
      </c>
      <c r="M213" s="58">
        <v>149.55958476308899</v>
      </c>
      <c r="N213" s="61">
        <v>-1.3921490648561852E-3</v>
      </c>
      <c r="O213" s="61">
        <v>1.485877777366551E-2</v>
      </c>
      <c r="P213" s="61">
        <v>0.11961870856974799</v>
      </c>
      <c r="Q213" s="58">
        <v>161.00464378913401</v>
      </c>
      <c r="R213" s="62">
        <v>7.3387776421243167E-3</v>
      </c>
      <c r="S213" s="62">
        <v>1.7877958317149334E-2</v>
      </c>
      <c r="T213" s="62">
        <v>0.11181490064079203</v>
      </c>
    </row>
    <row r="214" spans="11:20" x14ac:dyDescent="0.3">
      <c r="K214" s="56">
        <v>42155</v>
      </c>
      <c r="L214" s="57">
        <v>161.68415627001099</v>
      </c>
      <c r="M214" s="58">
        <v>150.79782683263099</v>
      </c>
      <c r="N214" s="61">
        <v>8.2792558665059079E-3</v>
      </c>
      <c r="O214" s="61">
        <v>1.6434083387568243E-2</v>
      </c>
      <c r="P214" s="61">
        <v>0.12095711398701248</v>
      </c>
      <c r="Q214" s="58">
        <v>163.266435596695</v>
      </c>
      <c r="R214" s="62">
        <v>1.4047991128276038E-2</v>
      </c>
      <c r="S214" s="62">
        <v>2.7735245881522763E-2</v>
      </c>
      <c r="T214" s="62">
        <v>0.11120197483408067</v>
      </c>
    </row>
    <row r="215" spans="11:20" x14ac:dyDescent="0.3">
      <c r="K215" s="56">
        <v>42185</v>
      </c>
      <c r="L215" s="57">
        <v>163.80821461582599</v>
      </c>
      <c r="M215" s="58">
        <v>151.259606080255</v>
      </c>
      <c r="N215" s="61">
        <v>3.0622407320002321E-3</v>
      </c>
      <c r="O215" s="61">
        <v>9.9588762590523405E-3</v>
      </c>
      <c r="P215" s="61">
        <v>0.11448083665392228</v>
      </c>
      <c r="Q215" s="58">
        <v>165.69341710886701</v>
      </c>
      <c r="R215" s="62">
        <v>1.4865158924441735E-2</v>
      </c>
      <c r="S215" s="62">
        <v>3.6674473019499665E-2</v>
      </c>
      <c r="T215" s="62">
        <v>0.10761875307194924</v>
      </c>
    </row>
    <row r="216" spans="11:20" x14ac:dyDescent="0.3">
      <c r="K216" s="56">
        <v>42216</v>
      </c>
      <c r="L216" s="57">
        <v>165.91772058070899</v>
      </c>
      <c r="M216" s="58">
        <v>153.03728069262999</v>
      </c>
      <c r="N216" s="61">
        <v>1.1752474163074345E-2</v>
      </c>
      <c r="O216" s="61">
        <v>2.3252912443223694E-2</v>
      </c>
      <c r="P216" s="61">
        <v>0.11850163547513959</v>
      </c>
      <c r="Q216" s="58">
        <v>167.84632421180399</v>
      </c>
      <c r="R216" s="62">
        <v>1.2993317058108911E-2</v>
      </c>
      <c r="S216" s="62">
        <v>4.2493683794800674E-2</v>
      </c>
      <c r="T216" s="62">
        <v>0.10121595118650095</v>
      </c>
    </row>
    <row r="217" spans="11:20" x14ac:dyDescent="0.3">
      <c r="K217" s="56">
        <v>42247</v>
      </c>
      <c r="L217" s="57">
        <v>167.055618736827</v>
      </c>
      <c r="M217" s="58">
        <v>154.60056851947601</v>
      </c>
      <c r="N217" s="61">
        <v>1.0215078442133541E-2</v>
      </c>
      <c r="O217" s="61">
        <v>2.5217483346531511E-2</v>
      </c>
      <c r="P217" s="61">
        <v>0.11437444816589504</v>
      </c>
      <c r="Q217" s="58">
        <v>168.89085359580301</v>
      </c>
      <c r="R217" s="62">
        <v>6.2231293351466821E-3</v>
      </c>
      <c r="S217" s="62">
        <v>3.444932192310235E-2</v>
      </c>
      <c r="T217" s="62">
        <v>9.7441450912105099E-2</v>
      </c>
    </row>
    <row r="218" spans="11:20" x14ac:dyDescent="0.3">
      <c r="K218" s="56">
        <v>42277</v>
      </c>
      <c r="L218" s="57">
        <v>167.23657681852799</v>
      </c>
      <c r="M218" s="58">
        <v>154.53940767162001</v>
      </c>
      <c r="N218" s="61">
        <v>-3.9560558180162797E-4</v>
      </c>
      <c r="O218" s="61">
        <v>2.1683261489024552E-2</v>
      </c>
      <c r="P218" s="61">
        <v>0.10105787817881806</v>
      </c>
      <c r="Q218" s="58">
        <v>169.114896867384</v>
      </c>
      <c r="R218" s="62">
        <v>1.3265565707731852E-3</v>
      </c>
      <c r="S218" s="62">
        <v>2.0649461023964255E-2</v>
      </c>
      <c r="T218" s="62">
        <v>9.0929101081311803E-2</v>
      </c>
    </row>
    <row r="219" spans="11:20" x14ac:dyDescent="0.3">
      <c r="K219" s="56">
        <v>42308</v>
      </c>
      <c r="L219" s="57">
        <v>166.25861749716699</v>
      </c>
      <c r="M219" s="58">
        <v>152.75156700258299</v>
      </c>
      <c r="N219" s="61">
        <v>-1.1568833451439109E-2</v>
      </c>
      <c r="O219" s="61">
        <v>-1.8669548279601766E-3</v>
      </c>
      <c r="P219" s="61">
        <v>7.7614160738902926E-2</v>
      </c>
      <c r="Q219" s="58">
        <v>168.31885287259999</v>
      </c>
      <c r="R219" s="62">
        <v>-4.7071192989477373E-3</v>
      </c>
      <c r="S219" s="62">
        <v>2.8152458090158206E-3</v>
      </c>
      <c r="T219" s="62">
        <v>8.308199005080863E-2</v>
      </c>
    </row>
    <row r="220" spans="11:20" x14ac:dyDescent="0.3">
      <c r="K220" s="56">
        <v>42338</v>
      </c>
      <c r="L220" s="57">
        <v>166.34671030044601</v>
      </c>
      <c r="M220" s="58">
        <v>152.29002614511299</v>
      </c>
      <c r="N220" s="61">
        <v>-3.0215130785675726E-3</v>
      </c>
      <c r="O220" s="61">
        <v>-1.4945238536247407E-2</v>
      </c>
      <c r="P220" s="61">
        <v>6.4376398739947494E-2</v>
      </c>
      <c r="Q220" s="58">
        <v>168.565262380711</v>
      </c>
      <c r="R220" s="62">
        <v>1.4639447923134874E-3</v>
      </c>
      <c r="S220" s="62">
        <v>-1.9278202943495693E-3</v>
      </c>
      <c r="T220" s="62">
        <v>7.9305983049860362E-2</v>
      </c>
    </row>
    <row r="221" spans="11:20" x14ac:dyDescent="0.3">
      <c r="K221" s="56">
        <v>42369</v>
      </c>
      <c r="L221" s="57">
        <v>167.57949548435801</v>
      </c>
      <c r="M221" s="58">
        <v>154.31499388510301</v>
      </c>
      <c r="N221" s="61">
        <v>1.3296785030823211E-2</v>
      </c>
      <c r="O221" s="61">
        <v>-1.4521460247464146E-3</v>
      </c>
      <c r="P221" s="61">
        <v>6.6168141454268525E-2</v>
      </c>
      <c r="Q221" s="58">
        <v>169.616918334178</v>
      </c>
      <c r="R221" s="62">
        <v>6.238865224151402E-3</v>
      </c>
      <c r="S221" s="62">
        <v>2.9685230342992863E-3</v>
      </c>
      <c r="T221" s="62">
        <v>8.0811441046322985E-2</v>
      </c>
    </row>
    <row r="222" spans="11:20" x14ac:dyDescent="0.3">
      <c r="K222" s="56">
        <v>42400</v>
      </c>
      <c r="L222" s="57">
        <v>170.543465685635</v>
      </c>
      <c r="M222" s="58">
        <v>158.77507062283101</v>
      </c>
      <c r="N222" s="61">
        <v>2.890241981961128E-2</v>
      </c>
      <c r="O222" s="61">
        <v>3.9433334390253094E-2</v>
      </c>
      <c r="P222" s="61">
        <v>7.7391825929843838E-2</v>
      </c>
      <c r="Q222" s="58">
        <v>172.325021440521</v>
      </c>
      <c r="R222" s="62">
        <v>1.596599639316354E-2</v>
      </c>
      <c r="S222" s="62">
        <v>2.3801068623924504E-2</v>
      </c>
      <c r="T222" s="62">
        <v>8.9445849900848806E-2</v>
      </c>
    </row>
    <row r="223" spans="11:20" x14ac:dyDescent="0.3">
      <c r="K223" s="56">
        <v>42429</v>
      </c>
      <c r="L223" s="57">
        <v>171.56346933649201</v>
      </c>
      <c r="M223" s="58">
        <v>160.36743013675701</v>
      </c>
      <c r="N223" s="61">
        <v>1.0029027275375135E-2</v>
      </c>
      <c r="O223" s="61">
        <v>5.3039612613548837E-2</v>
      </c>
      <c r="P223" s="61">
        <v>8.0936809767091944E-2</v>
      </c>
      <c r="Q223" s="58">
        <v>173.280537631041</v>
      </c>
      <c r="R223" s="62">
        <v>5.5448488126246254E-3</v>
      </c>
      <c r="S223" s="62">
        <v>2.7972995050904226E-2</v>
      </c>
      <c r="T223" s="62">
        <v>9.077236419023893E-2</v>
      </c>
    </row>
    <row r="224" spans="11:20" x14ac:dyDescent="0.3">
      <c r="K224" s="56">
        <v>42460</v>
      </c>
      <c r="L224" s="57">
        <v>171.648552349532</v>
      </c>
      <c r="M224" s="58">
        <v>159.32034480796699</v>
      </c>
      <c r="N224" s="61">
        <v>-6.5292891948015574E-3</v>
      </c>
      <c r="O224" s="61">
        <v>3.2435933779648041E-2</v>
      </c>
      <c r="P224" s="61">
        <v>6.378034808635813E-2</v>
      </c>
      <c r="Q224" s="58">
        <v>173.72794634289599</v>
      </c>
      <c r="R224" s="62">
        <v>2.5819905568831292E-3</v>
      </c>
      <c r="S224" s="62">
        <v>2.4237134179141639E-2</v>
      </c>
      <c r="T224" s="62">
        <v>8.6943165071243333E-2</v>
      </c>
    </row>
    <row r="225" spans="11:20" x14ac:dyDescent="0.3">
      <c r="K225" s="56">
        <v>42490</v>
      </c>
      <c r="L225" s="57">
        <v>170.67140019841199</v>
      </c>
      <c r="M225" s="58">
        <v>156.86181535217199</v>
      </c>
      <c r="N225" s="61">
        <v>-1.5431359119629895E-2</v>
      </c>
      <c r="O225" s="61">
        <v>-1.2050098690895572E-2</v>
      </c>
      <c r="P225" s="61">
        <v>4.8824892103372486E-2</v>
      </c>
      <c r="Q225" s="58">
        <v>173.001398497785</v>
      </c>
      <c r="R225" s="62">
        <v>-4.1821011553141441E-3</v>
      </c>
      <c r="S225" s="62">
        <v>3.9250078230657071E-3</v>
      </c>
      <c r="T225" s="62">
        <v>7.4511855225511514E-2</v>
      </c>
    </row>
    <row r="226" spans="11:20" x14ac:dyDescent="0.3">
      <c r="K226" s="56">
        <v>42521</v>
      </c>
      <c r="L226" s="57">
        <v>172.29353458486</v>
      </c>
      <c r="M226" s="58">
        <v>157.82113398491501</v>
      </c>
      <c r="N226" s="61">
        <v>6.1156925322407574E-3</v>
      </c>
      <c r="O226" s="61">
        <v>-1.5877888357196945E-2</v>
      </c>
      <c r="P226" s="61">
        <v>4.657432603507683E-2</v>
      </c>
      <c r="Q226" s="58">
        <v>174.711529692765</v>
      </c>
      <c r="R226" s="62">
        <v>9.8850715071063799E-3</v>
      </c>
      <c r="S226" s="62">
        <v>8.2582388148573216E-3</v>
      </c>
      <c r="T226" s="62">
        <v>7.0100716379586814E-2</v>
      </c>
    </row>
    <row r="227" spans="11:20" x14ac:dyDescent="0.3">
      <c r="K227" s="56">
        <v>42551</v>
      </c>
      <c r="L227" s="57">
        <v>175.010250876583</v>
      </c>
      <c r="M227" s="58">
        <v>161.19926057071601</v>
      </c>
      <c r="N227" s="61">
        <v>2.1404779578658273E-2</v>
      </c>
      <c r="O227" s="61">
        <v>1.1793319710760919E-2</v>
      </c>
      <c r="P227" s="61">
        <v>6.5712550416052506E-2</v>
      </c>
      <c r="Q227" s="58">
        <v>177.13216499471901</v>
      </c>
      <c r="R227" s="62">
        <v>1.3855040398368379E-2</v>
      </c>
      <c r="S227" s="62">
        <v>1.9595112493322908E-2</v>
      </c>
      <c r="T227" s="62">
        <v>6.9035620638665973E-2</v>
      </c>
    </row>
    <row r="228" spans="11:20" x14ac:dyDescent="0.3">
      <c r="K228" s="56">
        <v>42582</v>
      </c>
      <c r="L228" s="57">
        <v>179.10915276654799</v>
      </c>
      <c r="M228" s="58">
        <v>165.05863954665699</v>
      </c>
      <c r="N228" s="61">
        <v>2.3941666743861445E-2</v>
      </c>
      <c r="O228" s="61">
        <v>5.225506396239421E-2</v>
      </c>
      <c r="P228" s="61">
        <v>7.8551832596734927E-2</v>
      </c>
      <c r="Q228" s="58">
        <v>181.29317841825301</v>
      </c>
      <c r="R228" s="62">
        <v>2.3491009798576323E-2</v>
      </c>
      <c r="S228" s="62">
        <v>4.7928976253762245E-2</v>
      </c>
      <c r="T228" s="62">
        <v>8.0114082149815413E-2</v>
      </c>
    </row>
    <row r="229" spans="11:20" x14ac:dyDescent="0.3">
      <c r="K229" s="56">
        <v>42613</v>
      </c>
      <c r="L229" s="57">
        <v>181.21772715064401</v>
      </c>
      <c r="M229" s="58">
        <v>166.871617990571</v>
      </c>
      <c r="N229" s="61">
        <v>1.0983844583315694E-2</v>
      </c>
      <c r="O229" s="61">
        <v>5.7346464172035816E-2</v>
      </c>
      <c r="P229" s="61">
        <v>7.9372602498218647E-2</v>
      </c>
      <c r="Q229" s="58">
        <v>183.44094751331099</v>
      </c>
      <c r="R229" s="62">
        <v>1.184693827863148E-2</v>
      </c>
      <c r="S229" s="62">
        <v>4.9964749526816732E-2</v>
      </c>
      <c r="T229" s="62">
        <v>8.6150869675452713E-2</v>
      </c>
    </row>
    <row r="230" spans="11:20" x14ac:dyDescent="0.3">
      <c r="K230" s="56">
        <v>42643</v>
      </c>
      <c r="L230" s="57">
        <v>182.54044212090901</v>
      </c>
      <c r="M230" s="58">
        <v>167.89890796921699</v>
      </c>
      <c r="N230" s="61">
        <v>6.1561695812408779E-3</v>
      </c>
      <c r="O230" s="61">
        <v>4.1561278722875628E-2</v>
      </c>
      <c r="P230" s="61">
        <v>8.6447207860305131E-2</v>
      </c>
      <c r="Q230" s="58">
        <v>184.813454376354</v>
      </c>
      <c r="R230" s="62">
        <v>7.4820092332079646E-3</v>
      </c>
      <c r="S230" s="62">
        <v>4.3364734924704385E-2</v>
      </c>
      <c r="T230" s="62">
        <v>9.2827762661739088E-2</v>
      </c>
    </row>
    <row r="231" spans="11:20" x14ac:dyDescent="0.3">
      <c r="K231" s="56">
        <v>42674</v>
      </c>
      <c r="L231" s="57">
        <v>181.58882078685301</v>
      </c>
      <c r="M231" s="58">
        <v>167.09503848973301</v>
      </c>
      <c r="N231" s="61">
        <v>-4.7878183914773498E-3</v>
      </c>
      <c r="O231" s="61">
        <v>1.233742716327435E-2</v>
      </c>
      <c r="P231" s="61">
        <v>9.3900650373737182E-2</v>
      </c>
      <c r="Q231" s="58">
        <v>183.77526565351801</v>
      </c>
      <c r="R231" s="62">
        <v>-5.6174953622252222E-3</v>
      </c>
      <c r="S231" s="62">
        <v>1.36910128495773E-2</v>
      </c>
      <c r="T231" s="62">
        <v>9.1828173238662325E-2</v>
      </c>
    </row>
    <row r="232" spans="11:20" x14ac:dyDescent="0.3">
      <c r="K232" s="56">
        <v>42704</v>
      </c>
      <c r="L232" s="57">
        <v>181.212400800707</v>
      </c>
      <c r="M232" s="58">
        <v>166.26430118942699</v>
      </c>
      <c r="N232" s="61">
        <v>-4.9716455246938684E-3</v>
      </c>
      <c r="O232" s="61">
        <v>-3.6394253765690276E-3</v>
      </c>
      <c r="P232" s="61">
        <v>9.1760934041723141E-2</v>
      </c>
      <c r="Q232" s="58">
        <v>183.46705682130801</v>
      </c>
      <c r="R232" s="62">
        <v>-1.6770963770015301E-3</v>
      </c>
      <c r="S232" s="62">
        <v>1.4233086097159564E-4</v>
      </c>
      <c r="T232" s="62">
        <v>8.8403709222963922E-2</v>
      </c>
    </row>
    <row r="233" spans="11:20" x14ac:dyDescent="0.3">
      <c r="K233" s="56">
        <v>42735</v>
      </c>
      <c r="L233" s="57">
        <v>182.33501249252501</v>
      </c>
      <c r="M233" s="58">
        <v>164.410215527991</v>
      </c>
      <c r="N233" s="61">
        <v>-1.1151435685063937E-2</v>
      </c>
      <c r="O233" s="61">
        <v>-2.0778529672543344E-2</v>
      </c>
      <c r="P233" s="61">
        <v>6.5419577117726613E-2</v>
      </c>
      <c r="Q233" s="58">
        <v>185.41172631187999</v>
      </c>
      <c r="R233" s="62">
        <v>1.059955680471858E-2</v>
      </c>
      <c r="S233" s="62">
        <v>3.2371665663890603E-3</v>
      </c>
      <c r="T233" s="62">
        <v>9.3120474848995771E-2</v>
      </c>
    </row>
    <row r="234" spans="11:20" x14ac:dyDescent="0.3">
      <c r="K234" s="56">
        <v>42766</v>
      </c>
      <c r="L234" s="57">
        <v>186.00570892741999</v>
      </c>
      <c r="M234" s="58">
        <v>165.27641725461999</v>
      </c>
      <c r="N234" s="61">
        <v>5.2685395724787476E-3</v>
      </c>
      <c r="O234" s="61">
        <v>-1.0883753650320238E-2</v>
      </c>
      <c r="P234" s="61">
        <v>4.094689806331675E-2</v>
      </c>
      <c r="Q234" s="58">
        <v>189.84555256091099</v>
      </c>
      <c r="R234" s="62">
        <v>2.3913407944721188E-2</v>
      </c>
      <c r="S234" s="62">
        <v>3.3031033234024232E-2</v>
      </c>
      <c r="T234" s="62">
        <v>0.10167142864065926</v>
      </c>
    </row>
    <row r="235" spans="11:20" x14ac:dyDescent="0.3">
      <c r="K235" s="56">
        <v>42794</v>
      </c>
      <c r="L235" s="57">
        <v>190.83994676592599</v>
      </c>
      <c r="M235" s="58">
        <v>168.05116321881599</v>
      </c>
      <c r="N235" s="61">
        <v>1.6788517141688164E-2</v>
      </c>
      <c r="O235" s="61">
        <v>1.0747117791408467E-2</v>
      </c>
      <c r="P235" s="61">
        <v>4.7913301818869991E-2</v>
      </c>
      <c r="Q235" s="58">
        <v>195.28486093136101</v>
      </c>
      <c r="R235" s="62">
        <v>2.865122883879434E-2</v>
      </c>
      <c r="S235" s="62">
        <v>6.4413766235772885E-2</v>
      </c>
      <c r="T235" s="62">
        <v>0.12698669799359052</v>
      </c>
    </row>
    <row r="236" spans="11:20" x14ac:dyDescent="0.3">
      <c r="K236" s="56">
        <v>42825</v>
      </c>
      <c r="L236" s="57">
        <v>194.23479292894399</v>
      </c>
      <c r="M236" s="58">
        <v>172.334356941979</v>
      </c>
      <c r="N236" s="61">
        <v>2.548743871285164E-2</v>
      </c>
      <c r="O236" s="61">
        <v>4.8197378663729751E-2</v>
      </c>
      <c r="P236" s="61">
        <v>8.1684559179796778E-2</v>
      </c>
      <c r="Q236" s="58">
        <v>198.37028250598999</v>
      </c>
      <c r="R236" s="62">
        <v>1.5799594294784836E-2</v>
      </c>
      <c r="S236" s="62">
        <v>6.9890704605772846E-2</v>
      </c>
      <c r="T236" s="62">
        <v>0.14184439914149527</v>
      </c>
    </row>
    <row r="237" spans="11:20" x14ac:dyDescent="0.3">
      <c r="K237" s="56">
        <v>42855</v>
      </c>
      <c r="L237" s="57">
        <v>196.29109661594501</v>
      </c>
      <c r="M237" s="58">
        <v>175.06344680786</v>
      </c>
      <c r="N237" s="61">
        <v>1.5836017346209319E-2</v>
      </c>
      <c r="O237" s="61">
        <v>5.9216128445974237E-2</v>
      </c>
      <c r="P237" s="61">
        <v>0.11603608829097989</v>
      </c>
      <c r="Q237" s="58">
        <v>200.264345947348</v>
      </c>
      <c r="R237" s="62">
        <v>9.5481209051604399E-3</v>
      </c>
      <c r="S237" s="62">
        <v>5.4880365886339044E-2</v>
      </c>
      <c r="T237" s="62">
        <v>0.15758801770560282</v>
      </c>
    </row>
    <row r="238" spans="11:20" x14ac:dyDescent="0.3">
      <c r="K238" s="56">
        <v>42886</v>
      </c>
      <c r="L238" s="57">
        <v>198.23886402258901</v>
      </c>
      <c r="M238" s="58">
        <v>175.2515137968</v>
      </c>
      <c r="N238" s="61">
        <v>1.074279024943392E-3</v>
      </c>
      <c r="O238" s="61">
        <v>4.2846181127640159E-2</v>
      </c>
      <c r="P238" s="61">
        <v>0.11044388905196323</v>
      </c>
      <c r="Q238" s="58">
        <v>202.965238183157</v>
      </c>
      <c r="R238" s="62">
        <v>1.3486635491866794E-2</v>
      </c>
      <c r="S238" s="62">
        <v>3.932909706961607E-2</v>
      </c>
      <c r="T238" s="62">
        <v>0.16171633629490234</v>
      </c>
    </row>
    <row r="239" spans="11:20" x14ac:dyDescent="0.3">
      <c r="K239" s="56">
        <v>42916</v>
      </c>
      <c r="L239" s="57">
        <v>202.21797626286099</v>
      </c>
      <c r="M239" s="58">
        <v>175.330294261196</v>
      </c>
      <c r="N239" s="61">
        <v>4.4952801085273997E-4</v>
      </c>
      <c r="O239" s="61">
        <v>1.7384445982675745E-2</v>
      </c>
      <c r="P239" s="61">
        <v>8.7661901428393252E-2</v>
      </c>
      <c r="Q239" s="58">
        <v>208.470983971137</v>
      </c>
      <c r="R239" s="62">
        <v>2.7126545596007912E-2</v>
      </c>
      <c r="S239" s="62">
        <v>5.0918420529254549E-2</v>
      </c>
      <c r="T239" s="62">
        <v>0.17692336667003605</v>
      </c>
    </row>
    <row r="240" spans="11:20" x14ac:dyDescent="0.3">
      <c r="K240" s="56">
        <v>42947</v>
      </c>
      <c r="L240" s="57">
        <v>204.489068620061</v>
      </c>
      <c r="M240" s="58">
        <v>174.07564885940599</v>
      </c>
      <c r="N240" s="61">
        <v>-7.1558962875002408E-3</v>
      </c>
      <c r="O240" s="61">
        <v>-5.6425139940159408E-3</v>
      </c>
      <c r="P240" s="61">
        <v>5.4629126578982667E-2</v>
      </c>
      <c r="Q240" s="58">
        <v>212.209104495568</v>
      </c>
      <c r="R240" s="62">
        <v>1.7931131005495482E-2</v>
      </c>
      <c r="S240" s="62">
        <v>5.9644958226165778E-2</v>
      </c>
      <c r="T240" s="62">
        <v>0.17053000199483681</v>
      </c>
    </row>
    <row r="241" spans="11:20" x14ac:dyDescent="0.3">
      <c r="K241" s="56">
        <v>42978</v>
      </c>
      <c r="L241" s="57">
        <v>204.70031865312899</v>
      </c>
      <c r="M241" s="58">
        <v>176.12045943378999</v>
      </c>
      <c r="N241" s="61">
        <v>1.1746677882760626E-2</v>
      </c>
      <c r="O241" s="61">
        <v>4.9582774959509024E-3</v>
      </c>
      <c r="P241" s="61">
        <v>5.5424892229076317E-2</v>
      </c>
      <c r="Q241" s="58">
        <v>211.65515018641</v>
      </c>
      <c r="R241" s="62">
        <v>-2.6104172602526843E-3</v>
      </c>
      <c r="S241" s="62">
        <v>4.2814779915224532E-2</v>
      </c>
      <c r="T241" s="62">
        <v>0.15380536927858879</v>
      </c>
    </row>
    <row r="242" spans="11:20" x14ac:dyDescent="0.3">
      <c r="K242" s="56">
        <v>43008</v>
      </c>
      <c r="L242" s="57">
        <v>202.75320632262799</v>
      </c>
      <c r="M242" s="58">
        <v>177.31872050825399</v>
      </c>
      <c r="N242" s="61">
        <v>6.8036449502590912E-3</v>
      </c>
      <c r="O242" s="61">
        <v>1.1341030684040021E-2</v>
      </c>
      <c r="P242" s="61">
        <v>5.6104072700485119E-2</v>
      </c>
      <c r="Q242" s="58">
        <v>208.46696946030599</v>
      </c>
      <c r="R242" s="62">
        <v>-1.5063090708145266E-2</v>
      </c>
      <c r="S242" s="62">
        <v>-1.9256928492139558E-5</v>
      </c>
      <c r="T242" s="62">
        <v>0.12798589347171663</v>
      </c>
    </row>
    <row r="243" spans="11:20" x14ac:dyDescent="0.3">
      <c r="K243" s="56">
        <v>43039</v>
      </c>
      <c r="L243" s="57">
        <v>202.37579064658399</v>
      </c>
      <c r="M243" s="58">
        <v>180.362063796602</v>
      </c>
      <c r="N243" s="61">
        <v>1.716312456814939E-2</v>
      </c>
      <c r="O243" s="61">
        <v>3.6113120809179389E-2</v>
      </c>
      <c r="P243" s="61">
        <v>7.9398080438421781E-2</v>
      </c>
      <c r="Q243" s="58">
        <v>206.73187600438001</v>
      </c>
      <c r="R243" s="62">
        <v>-8.3231097013494182E-3</v>
      </c>
      <c r="S243" s="62">
        <v>-2.5810525444738275E-2</v>
      </c>
      <c r="T243" s="62">
        <v>0.12491675780865652</v>
      </c>
    </row>
    <row r="244" spans="11:20" x14ac:dyDescent="0.3">
      <c r="K244" s="56">
        <v>43069</v>
      </c>
      <c r="L244" s="57">
        <v>204.17589615608699</v>
      </c>
      <c r="M244" s="58">
        <v>179.28099389943901</v>
      </c>
      <c r="N244" s="61">
        <v>-5.9938873752416466E-3</v>
      </c>
      <c r="O244" s="61">
        <v>1.7945299914670976E-2</v>
      </c>
      <c r="P244" s="61">
        <v>7.8289161394796025E-2</v>
      </c>
      <c r="Q244" s="58">
        <v>209.42761554682599</v>
      </c>
      <c r="R244" s="62">
        <v>1.3039786580318458E-2</v>
      </c>
      <c r="S244" s="62">
        <v>-1.05243583140886E-2</v>
      </c>
      <c r="T244" s="62">
        <v>0.14149983749291217</v>
      </c>
    </row>
    <row r="245" spans="11:20" x14ac:dyDescent="0.3">
      <c r="K245" s="56">
        <v>43100</v>
      </c>
      <c r="L245" s="57">
        <v>207.199864466989</v>
      </c>
      <c r="M245" s="58">
        <v>179.764587961415</v>
      </c>
      <c r="N245" s="61">
        <v>2.6974084171311752E-3</v>
      </c>
      <c r="O245" s="61">
        <v>1.3793622276036865E-2</v>
      </c>
      <c r="P245" s="61">
        <v>9.3390622864367723E-2</v>
      </c>
      <c r="Q245" s="58">
        <v>213.21677881776299</v>
      </c>
      <c r="R245" s="62">
        <v>1.8092949494952215E-2</v>
      </c>
      <c r="S245" s="62">
        <v>2.2784469739995927E-2</v>
      </c>
      <c r="T245" s="62">
        <v>0.14996382946735687</v>
      </c>
    </row>
    <row r="246" spans="11:20" x14ac:dyDescent="0.3">
      <c r="K246" s="56">
        <v>43131</v>
      </c>
      <c r="L246" s="57">
        <v>209.251990014234</v>
      </c>
      <c r="M246" s="58">
        <v>180.714428698858</v>
      </c>
      <c r="N246" s="61">
        <v>5.2838033798228157E-3</v>
      </c>
      <c r="O246" s="61">
        <v>1.9536530844610489E-3</v>
      </c>
      <c r="P246" s="61">
        <v>9.3407224700754909E-2</v>
      </c>
      <c r="Q246" s="58">
        <v>215.40214531897499</v>
      </c>
      <c r="R246" s="62">
        <v>1.0249505284384064E-2</v>
      </c>
      <c r="S246" s="62">
        <v>4.1939682849930993E-2</v>
      </c>
      <c r="T246" s="62">
        <v>0.13461781123297212</v>
      </c>
    </row>
    <row r="247" spans="11:20" x14ac:dyDescent="0.3">
      <c r="K247" s="56">
        <v>43159</v>
      </c>
      <c r="L247" s="57">
        <v>207.876570677004</v>
      </c>
      <c r="M247" s="58">
        <v>185.25963403972099</v>
      </c>
      <c r="N247" s="61">
        <v>2.5151314001811809E-2</v>
      </c>
      <c r="O247" s="61">
        <v>3.3347874809504185E-2</v>
      </c>
      <c r="P247" s="61">
        <v>0.10240018867645806</v>
      </c>
      <c r="Q247" s="58">
        <v>212.17831891747699</v>
      </c>
      <c r="R247" s="62">
        <v>-1.4966547323491342E-2</v>
      </c>
      <c r="S247" s="62">
        <v>1.3134387093453714E-2</v>
      </c>
      <c r="T247" s="62">
        <v>8.650674663436253E-2</v>
      </c>
    </row>
    <row r="248" spans="11:20" x14ac:dyDescent="0.3">
      <c r="K248" s="56">
        <v>43190</v>
      </c>
      <c r="L248" s="57">
        <v>205.38678269882899</v>
      </c>
      <c r="M248" s="58">
        <v>187.72614220030701</v>
      </c>
      <c r="N248" s="61">
        <v>1.3313791605877645E-2</v>
      </c>
      <c r="O248" s="61">
        <v>4.4288779726743943E-2</v>
      </c>
      <c r="P248" s="61">
        <v>8.9313503885415368E-2</v>
      </c>
      <c r="Q248" s="58">
        <v>208.184940218875</v>
      </c>
      <c r="R248" s="62">
        <v>-1.8820861240564035E-2</v>
      </c>
      <c r="S248" s="62">
        <v>-2.3599637077289848E-2</v>
      </c>
      <c r="T248" s="62">
        <v>4.9476451759293383E-2</v>
      </c>
    </row>
    <row r="249" spans="11:20" x14ac:dyDescent="0.3">
      <c r="K249" s="56">
        <v>43220</v>
      </c>
      <c r="L249" s="57">
        <v>204.88418756326499</v>
      </c>
      <c r="M249" s="58">
        <v>187.28339595244299</v>
      </c>
      <c r="N249" s="61">
        <v>-2.3584687922240111E-3</v>
      </c>
      <c r="O249" s="61">
        <v>3.6349987662199768E-2</v>
      </c>
      <c r="P249" s="61">
        <v>6.9802973535617152E-2</v>
      </c>
      <c r="Q249" s="58">
        <v>207.797234325663</v>
      </c>
      <c r="R249" s="62">
        <v>-1.8623147899381465E-3</v>
      </c>
      <c r="S249" s="62">
        <v>-3.5305641835880364E-2</v>
      </c>
      <c r="T249" s="62">
        <v>3.7614725390487047E-2</v>
      </c>
    </row>
    <row r="250" spans="11:20" x14ac:dyDescent="0.3">
      <c r="K250" s="56">
        <v>43251</v>
      </c>
      <c r="L250" s="57">
        <v>207.234064906295</v>
      </c>
      <c r="M250" s="58">
        <v>185.50089941389001</v>
      </c>
      <c r="N250" s="61">
        <v>-9.5176431924889338E-3</v>
      </c>
      <c r="O250" s="61">
        <v>1.3023094610955521E-3</v>
      </c>
      <c r="P250" s="61">
        <v>5.8483863534405378E-2</v>
      </c>
      <c r="Q250" s="58">
        <v>211.15893071123199</v>
      </c>
      <c r="R250" s="62">
        <v>1.6177772512123489E-2</v>
      </c>
      <c r="S250" s="62">
        <v>-4.8043938298967248E-3</v>
      </c>
      <c r="T250" s="62">
        <v>4.0369930345810934E-2</v>
      </c>
    </row>
    <row r="251" spans="11:20" x14ac:dyDescent="0.3">
      <c r="K251" s="56">
        <v>43281</v>
      </c>
      <c r="L251" s="57">
        <v>212.01040055057399</v>
      </c>
      <c r="M251" s="58">
        <v>185.930066502382</v>
      </c>
      <c r="N251" s="61">
        <v>2.3135579926998329E-3</v>
      </c>
      <c r="O251" s="61">
        <v>-9.5675310687872717E-3</v>
      </c>
      <c r="P251" s="61">
        <v>6.0456022650570151E-2</v>
      </c>
      <c r="Q251" s="58">
        <v>217.19791682235899</v>
      </c>
      <c r="R251" s="62">
        <v>2.8599245557771491E-2</v>
      </c>
      <c r="S251" s="62">
        <v>4.3293124824534512E-2</v>
      </c>
      <c r="T251" s="62">
        <v>4.186161874896821E-2</v>
      </c>
    </row>
    <row r="252" spans="11:20" x14ac:dyDescent="0.3">
      <c r="K252" s="56">
        <v>43312</v>
      </c>
      <c r="L252" s="57">
        <v>214.19724417380701</v>
      </c>
      <c r="M252" s="58">
        <v>188.795791688126</v>
      </c>
      <c r="N252" s="61">
        <v>1.5412919704986372E-2</v>
      </c>
      <c r="O252" s="61">
        <v>8.07543951235834E-3</v>
      </c>
      <c r="P252" s="61">
        <v>8.456175763336593E-2</v>
      </c>
      <c r="Q252" s="58">
        <v>219.22187195283499</v>
      </c>
      <c r="R252" s="62">
        <v>9.3184831608277285E-3</v>
      </c>
      <c r="S252" s="62">
        <v>5.497973861031813E-2</v>
      </c>
      <c r="T252" s="62">
        <v>3.3046496633293287E-2</v>
      </c>
    </row>
    <row r="253" spans="11:20" x14ac:dyDescent="0.3">
      <c r="K253" s="56">
        <v>43343</v>
      </c>
      <c r="L253" s="57">
        <v>215.04959036524301</v>
      </c>
      <c r="M253" s="58">
        <v>192.530827083503</v>
      </c>
      <c r="N253" s="61">
        <v>1.9783467427848977E-2</v>
      </c>
      <c r="O253" s="61">
        <v>3.7897000455657137E-2</v>
      </c>
      <c r="P253" s="61">
        <v>9.3176952311337047E-2</v>
      </c>
      <c r="Q253" s="58">
        <v>219.26033940641599</v>
      </c>
      <c r="R253" s="62">
        <v>1.7547269913498198E-4</v>
      </c>
      <c r="S253" s="62">
        <v>3.8366403295833074E-2</v>
      </c>
      <c r="T253" s="62">
        <v>3.5931982818787622E-2</v>
      </c>
    </row>
    <row r="254" spans="11:20" x14ac:dyDescent="0.3">
      <c r="K254" s="56">
        <v>43373</v>
      </c>
      <c r="L254" s="57">
        <v>213.68274853807199</v>
      </c>
      <c r="M254" s="58">
        <v>195.05082216327199</v>
      </c>
      <c r="N254" s="61">
        <v>1.308878748376241E-2</v>
      </c>
      <c r="O254" s="61">
        <v>4.9054764689029584E-2</v>
      </c>
      <c r="P254" s="61">
        <v>0.10000129486718579</v>
      </c>
      <c r="Q254" s="58">
        <v>216.81400112351901</v>
      </c>
      <c r="R254" s="62">
        <v>-1.1157231123146816E-2</v>
      </c>
      <c r="S254" s="62">
        <v>-1.7675846272225959E-3</v>
      </c>
      <c r="T254" s="62">
        <v>4.004006814519534E-2</v>
      </c>
    </row>
    <row r="255" spans="11:20" x14ac:dyDescent="0.3">
      <c r="K255" s="56">
        <v>43404</v>
      </c>
      <c r="L255" s="57">
        <v>214.220326780916</v>
      </c>
      <c r="M255" s="58">
        <v>195.15989296601401</v>
      </c>
      <c r="N255" s="61">
        <v>5.591917097931276E-4</v>
      </c>
      <c r="O255" s="61">
        <v>3.3708914912684795E-2</v>
      </c>
      <c r="P255" s="61">
        <v>8.2045131098631874E-2</v>
      </c>
      <c r="Q255" s="58">
        <v>217.58955075045</v>
      </c>
      <c r="R255" s="62">
        <v>3.5770274194109053E-3</v>
      </c>
      <c r="S255" s="62">
        <v>-7.4459778481235084E-3</v>
      </c>
      <c r="T255" s="62">
        <v>5.2520564104202139E-2</v>
      </c>
    </row>
    <row r="256" spans="11:20" x14ac:dyDescent="0.3">
      <c r="K256" s="56">
        <v>43434</v>
      </c>
      <c r="L256" s="57">
        <v>215.73238883751199</v>
      </c>
      <c r="M256" s="58">
        <v>193.43973701053099</v>
      </c>
      <c r="N256" s="61">
        <v>-8.8140853601645919E-3</v>
      </c>
      <c r="O256" s="61">
        <v>4.7208540096999041E-3</v>
      </c>
      <c r="P256" s="61">
        <v>7.8975148470193046E-2</v>
      </c>
      <c r="Q256" s="58">
        <v>220.047149930469</v>
      </c>
      <c r="R256" s="62">
        <v>1.129465625322057E-2</v>
      </c>
      <c r="S256" s="62">
        <v>3.5884762660820524E-3</v>
      </c>
      <c r="T256" s="62">
        <v>5.0707421539966768E-2</v>
      </c>
    </row>
    <row r="257" spans="11:20" x14ac:dyDescent="0.3">
      <c r="K257" s="56">
        <v>43465</v>
      </c>
      <c r="L257" s="57">
        <v>217.94816218380299</v>
      </c>
      <c r="M257" s="58">
        <v>191.65324490530199</v>
      </c>
      <c r="N257" s="61">
        <v>-9.2353935796125608E-3</v>
      </c>
      <c r="O257" s="61">
        <v>-1.7418933282557392E-2</v>
      </c>
      <c r="P257" s="61">
        <v>6.6134587900253061E-2</v>
      </c>
      <c r="Q257" s="58">
        <v>223.46039363880001</v>
      </c>
      <c r="R257" s="62">
        <v>1.5511419754400624E-2</v>
      </c>
      <c r="S257" s="62">
        <v>3.0654812331490255E-2</v>
      </c>
      <c r="T257" s="62">
        <v>4.8043192837990745E-2</v>
      </c>
    </row>
    <row r="258" spans="11:20" x14ac:dyDescent="0.3">
      <c r="K258" s="56">
        <v>43496</v>
      </c>
      <c r="L258" s="57">
        <v>219.41835300000901</v>
      </c>
      <c r="M258" s="58">
        <v>192.411943739648</v>
      </c>
      <c r="N258" s="61">
        <v>3.9587059155763438E-3</v>
      </c>
      <c r="O258" s="61">
        <v>-1.4080501811120416E-2</v>
      </c>
      <c r="P258" s="61">
        <v>6.4729281026490115E-2</v>
      </c>
      <c r="Q258" s="58">
        <v>224.92701465767999</v>
      </c>
      <c r="R258" s="62">
        <v>6.563225791370586E-3</v>
      </c>
      <c r="S258" s="62">
        <v>3.3721582134452754E-2</v>
      </c>
      <c r="T258" s="62">
        <v>4.4219008703930252E-2</v>
      </c>
    </row>
    <row r="259" spans="11:20" x14ac:dyDescent="0.3">
      <c r="K259" s="56">
        <v>43524</v>
      </c>
      <c r="L259" s="57">
        <v>219.65784946321901</v>
      </c>
      <c r="M259" s="58">
        <v>196.46420249512099</v>
      </c>
      <c r="N259" s="61">
        <v>2.1060328567524378E-2</v>
      </c>
      <c r="O259" s="61">
        <v>1.5635181950362842E-2</v>
      </c>
      <c r="P259" s="61">
        <v>6.0480355116094175E-2</v>
      </c>
      <c r="Q259" s="58">
        <v>223.920807391382</v>
      </c>
      <c r="R259" s="62">
        <v>-4.4734834000680346E-3</v>
      </c>
      <c r="S259" s="62">
        <v>1.7603761112729766E-2</v>
      </c>
      <c r="T259" s="62">
        <v>5.5342546466644604E-2</v>
      </c>
    </row>
    <row r="260" spans="11:20" x14ac:dyDescent="0.3">
      <c r="K260" s="56">
        <v>43555</v>
      </c>
      <c r="L260" s="57">
        <v>220.01064177243001</v>
      </c>
      <c r="M260" s="58">
        <v>201.21425240124901</v>
      </c>
      <c r="N260" s="61">
        <v>2.4177686549517796E-2</v>
      </c>
      <c r="O260" s="61">
        <v>4.9887010786961783E-2</v>
      </c>
      <c r="P260" s="61">
        <v>7.1849930131467454E-2</v>
      </c>
      <c r="Q260" s="58">
        <v>222.89039939459099</v>
      </c>
      <c r="R260" s="62">
        <v>-4.6016625645244336E-3</v>
      </c>
      <c r="S260" s="62">
        <v>-2.5507618371529706E-3</v>
      </c>
      <c r="T260" s="62">
        <v>7.0636517513012365E-2</v>
      </c>
    </row>
    <row r="261" spans="11:20" x14ac:dyDescent="0.3">
      <c r="K261" s="56">
        <v>43585</v>
      </c>
      <c r="L261" s="57">
        <v>220.26777515099599</v>
      </c>
      <c r="M261" s="58">
        <v>202.78359038263301</v>
      </c>
      <c r="N261" s="61">
        <v>7.7993380819492142E-3</v>
      </c>
      <c r="O261" s="61">
        <v>5.3903341140916217E-2</v>
      </c>
      <c r="P261" s="61">
        <v>8.2763313594153232E-2</v>
      </c>
      <c r="Q261" s="58">
        <v>222.82974930659299</v>
      </c>
      <c r="R261" s="62">
        <v>-2.7210722472903459E-4</v>
      </c>
      <c r="S261" s="62">
        <v>-9.3242039168965896E-3</v>
      </c>
      <c r="T261" s="62">
        <v>7.2342228373313278E-2</v>
      </c>
    </row>
    <row r="262" spans="11:20" x14ac:dyDescent="0.3">
      <c r="K262" s="56">
        <v>43616</v>
      </c>
      <c r="L262" s="57">
        <v>221.367935578774</v>
      </c>
      <c r="M262" s="58">
        <v>203.08737354281899</v>
      </c>
      <c r="N262" s="61">
        <v>1.4980657932566199E-3</v>
      </c>
      <c r="O262" s="61">
        <v>3.37118465531272E-2</v>
      </c>
      <c r="P262" s="61">
        <v>9.4805330780041164E-2</v>
      </c>
      <c r="Q262" s="58">
        <v>224.11185892285599</v>
      </c>
      <c r="R262" s="62">
        <v>5.7537632217095069E-3</v>
      </c>
      <c r="S262" s="62">
        <v>8.5321026527052091E-4</v>
      </c>
      <c r="T262" s="62">
        <v>6.1342080905579355E-2</v>
      </c>
    </row>
    <row r="263" spans="11:20" x14ac:dyDescent="0.3">
      <c r="K263" s="56">
        <v>43646</v>
      </c>
      <c r="L263" s="57">
        <v>222.665965692095</v>
      </c>
      <c r="M263" s="58">
        <v>203.80233942709901</v>
      </c>
      <c r="N263" s="61">
        <v>3.5204841729330472E-3</v>
      </c>
      <c r="O263" s="61">
        <v>1.2862344465982556E-2</v>
      </c>
      <c r="P263" s="61">
        <v>9.6123630034242069E-2</v>
      </c>
      <c r="Q263" s="58">
        <v>225.517759522539</v>
      </c>
      <c r="R263" s="62">
        <v>6.2732093091377727E-3</v>
      </c>
      <c r="S263" s="62">
        <v>1.1787677419414999E-2</v>
      </c>
      <c r="T263" s="62">
        <v>3.8305352196285503E-2</v>
      </c>
    </row>
    <row r="264" spans="11:20" x14ac:dyDescent="0.3">
      <c r="K264" s="56">
        <v>43677</v>
      </c>
      <c r="L264" s="57">
        <v>224.216107951466</v>
      </c>
      <c r="M264" s="58">
        <v>203.755236731949</v>
      </c>
      <c r="N264" s="61">
        <v>-2.3111950178011931E-4</v>
      </c>
      <c r="O264" s="61">
        <v>4.7915432776517441E-3</v>
      </c>
      <c r="P264" s="61">
        <v>7.923611490522342E-2</v>
      </c>
      <c r="Q264" s="58">
        <v>227.43306317729699</v>
      </c>
      <c r="R264" s="62">
        <v>8.4929171822787364E-3</v>
      </c>
      <c r="S264" s="62">
        <v>2.0658434903906286E-2</v>
      </c>
      <c r="T264" s="62">
        <v>3.7456076582671471E-2</v>
      </c>
    </row>
    <row r="265" spans="11:20" x14ac:dyDescent="0.3">
      <c r="K265" s="56">
        <v>43708</v>
      </c>
      <c r="L265" s="57">
        <v>225.80311055936801</v>
      </c>
      <c r="M265" s="58">
        <v>201.79988315878401</v>
      </c>
      <c r="N265" s="61">
        <v>-9.5965807040206963E-3</v>
      </c>
      <c r="O265" s="61">
        <v>-6.3395885306651856E-3</v>
      </c>
      <c r="P265" s="61">
        <v>4.8143230960416172E-2</v>
      </c>
      <c r="Q265" s="58">
        <v>230.20346281066099</v>
      </c>
      <c r="R265" s="62">
        <v>1.2181164843232617E-2</v>
      </c>
      <c r="S265" s="62">
        <v>2.7181086788905073E-2</v>
      </c>
      <c r="T265" s="62">
        <v>4.9909269655745048E-2</v>
      </c>
    </row>
    <row r="266" spans="11:20" x14ac:dyDescent="0.3">
      <c r="K266" s="56">
        <v>43738</v>
      </c>
      <c r="L266" s="57">
        <v>226.423112802247</v>
      </c>
      <c r="M266" s="58">
        <v>200.297138757244</v>
      </c>
      <c r="N266" s="61">
        <v>-7.4467060040743771E-3</v>
      </c>
      <c r="O266" s="61">
        <v>-1.7199020775268581E-2</v>
      </c>
      <c r="P266" s="61">
        <v>2.6897177544734863E-2</v>
      </c>
      <c r="Q266" s="58">
        <v>231.36741168932099</v>
      </c>
      <c r="R266" s="62">
        <v>5.0561745008037562E-3</v>
      </c>
      <c r="S266" s="62">
        <v>2.59387649964542E-2</v>
      </c>
      <c r="T266" s="62">
        <v>6.712394259774257E-2</v>
      </c>
    </row>
    <row r="267" spans="11:20" x14ac:dyDescent="0.3">
      <c r="K267" s="56">
        <v>43769</v>
      </c>
      <c r="L267" s="57">
        <v>226.07999709077501</v>
      </c>
      <c r="M267" s="58">
        <v>200.66340819869899</v>
      </c>
      <c r="N267" s="61">
        <v>1.8286304224190975E-3</v>
      </c>
      <c r="O267" s="61">
        <v>-1.5174228563840431E-2</v>
      </c>
      <c r="P267" s="61">
        <v>2.8200032030369027E-2</v>
      </c>
      <c r="Q267" s="58">
        <v>230.852481974574</v>
      </c>
      <c r="R267" s="62">
        <v>-2.2255930988173134E-3</v>
      </c>
      <c r="S267" s="62">
        <v>1.503483596231292E-2</v>
      </c>
      <c r="T267" s="62">
        <v>6.0953897732594076E-2</v>
      </c>
    </row>
    <row r="268" spans="11:20" x14ac:dyDescent="0.3">
      <c r="K268" s="56">
        <v>43799</v>
      </c>
      <c r="L268" s="57">
        <v>225.467849123561</v>
      </c>
      <c r="M268" s="58">
        <v>204.67015332166099</v>
      </c>
      <c r="N268" s="61">
        <v>1.9967492623241379E-2</v>
      </c>
      <c r="O268" s="61">
        <v>1.4223348982905781E-2</v>
      </c>
      <c r="P268" s="61">
        <v>5.8056408081854416E-2</v>
      </c>
      <c r="Q268" s="58">
        <v>228.804276033577</v>
      </c>
      <c r="R268" s="62">
        <v>-8.8723583280451157E-3</v>
      </c>
      <c r="S268" s="62">
        <v>-6.0780440050757223E-3</v>
      </c>
      <c r="T268" s="62">
        <v>3.9796589530357807E-2</v>
      </c>
    </row>
    <row r="269" spans="11:20" x14ac:dyDescent="0.3">
      <c r="K269" s="56">
        <v>43830</v>
      </c>
      <c r="L269" s="57">
        <v>226.446000206778</v>
      </c>
      <c r="M269" s="58">
        <v>208.217446649717</v>
      </c>
      <c r="N269" s="61">
        <v>1.7331756831593603E-2</v>
      </c>
      <c r="O269" s="61">
        <v>3.95427909835111E-2</v>
      </c>
      <c r="P269" s="61">
        <v>8.6427974400326901E-2</v>
      </c>
      <c r="Q269" s="58">
        <v>229.12880287004199</v>
      </c>
      <c r="R269" s="62">
        <v>1.4183600153405695E-3</v>
      </c>
      <c r="S269" s="62">
        <v>-9.6755580353078408E-3</v>
      </c>
      <c r="T269" s="62">
        <v>2.5366505173191278E-2</v>
      </c>
    </row>
    <row r="270" spans="11:20" x14ac:dyDescent="0.3">
      <c r="K270" s="56">
        <v>43861</v>
      </c>
      <c r="L270" s="57">
        <v>228.89529674593501</v>
      </c>
      <c r="M270" s="58">
        <v>213.46784783930499</v>
      </c>
      <c r="N270" s="61">
        <v>2.5215952236801398E-2</v>
      </c>
      <c r="O270" s="61">
        <v>6.3810536039171195E-2</v>
      </c>
      <c r="P270" s="61">
        <v>0.10943137775349165</v>
      </c>
      <c r="Q270" s="58">
        <v>231.038719509609</v>
      </c>
      <c r="R270" s="62">
        <v>8.3355589329827673E-3</v>
      </c>
      <c r="S270" s="62">
        <v>8.0673828343558185E-4</v>
      </c>
      <c r="T270" s="62">
        <v>2.7171946692265969E-2</v>
      </c>
    </row>
    <row r="271" spans="11:20" x14ac:dyDescent="0.3">
      <c r="K271" s="56">
        <v>43890</v>
      </c>
      <c r="L271" s="57">
        <v>232.33109456960099</v>
      </c>
      <c r="M271" s="58">
        <v>216.71317165660901</v>
      </c>
      <c r="N271" s="61">
        <v>1.5202869425783749E-2</v>
      </c>
      <c r="O271" s="61">
        <v>5.8841106724638603E-2</v>
      </c>
      <c r="P271" s="61">
        <v>0.10306696540297655</v>
      </c>
      <c r="Q271" s="58">
        <v>234.69417080626999</v>
      </c>
      <c r="R271" s="62">
        <v>1.5821812484158038E-2</v>
      </c>
      <c r="S271" s="62">
        <v>2.5742065991059881E-2</v>
      </c>
      <c r="T271" s="62">
        <v>4.8112381963939965E-2</v>
      </c>
    </row>
    <row r="272" spans="11:20" x14ac:dyDescent="0.3">
      <c r="K272" s="56">
        <v>43921</v>
      </c>
      <c r="L272" s="57">
        <v>233.42183622920501</v>
      </c>
      <c r="M272" s="58">
        <v>216.68793584146599</v>
      </c>
      <c r="N272" s="61">
        <v>-1.164479987538769E-4</v>
      </c>
      <c r="O272" s="61">
        <v>4.0680977161336784E-2</v>
      </c>
      <c r="P272" s="61">
        <v>7.6901527876665154E-2</v>
      </c>
      <c r="Q272" s="58">
        <v>236.12282639838301</v>
      </c>
      <c r="R272" s="62">
        <v>6.0873075253851106E-3</v>
      </c>
      <c r="S272" s="62">
        <v>3.0524418758072658E-2</v>
      </c>
      <c r="T272" s="62">
        <v>5.9367415733174722E-2</v>
      </c>
    </row>
    <row r="273" spans="11:20" x14ac:dyDescent="0.3">
      <c r="K273" s="56">
        <v>43951</v>
      </c>
      <c r="L273" s="57">
        <v>232.62171010408699</v>
      </c>
      <c r="M273" s="58">
        <v>210.80029888203799</v>
      </c>
      <c r="N273" s="61">
        <v>-2.717104178672658E-2</v>
      </c>
      <c r="O273" s="61">
        <v>-1.2496256388339511E-2</v>
      </c>
      <c r="P273" s="61">
        <v>3.9533319655097543E-2</v>
      </c>
      <c r="Q273" s="58">
        <v>236.27268846711101</v>
      </c>
      <c r="R273" s="62">
        <v>6.3467844686537767E-4</v>
      </c>
      <c r="S273" s="62">
        <v>2.265407706817002E-2</v>
      </c>
      <c r="T273" s="62">
        <v>6.0328296389284164E-2</v>
      </c>
    </row>
    <row r="274" spans="11:20" x14ac:dyDescent="0.3">
      <c r="K274" s="56">
        <v>43982</v>
      </c>
      <c r="L274" s="57">
        <v>229.53719465093599</v>
      </c>
      <c r="M274" s="58">
        <v>202.02129178841</v>
      </c>
      <c r="N274" s="61">
        <v>-4.1646084660158178E-2</v>
      </c>
      <c r="O274" s="61">
        <v>-6.7794125091200752E-2</v>
      </c>
      <c r="P274" s="61">
        <v>-5.2493748666468942E-3</v>
      </c>
      <c r="Q274" s="58">
        <v>234.40107009499201</v>
      </c>
      <c r="R274" s="62">
        <v>-7.9214334261893393E-3</v>
      </c>
      <c r="S274" s="62">
        <v>-1.2488623397465259E-3</v>
      </c>
      <c r="T274" s="62">
        <v>4.5911051836296624E-2</v>
      </c>
    </row>
    <row r="275" spans="11:20" x14ac:dyDescent="0.3">
      <c r="K275" s="56">
        <v>44012</v>
      </c>
      <c r="L275" s="57">
        <v>228.69904921609299</v>
      </c>
      <c r="M275" s="58">
        <v>200.698229221514</v>
      </c>
      <c r="N275" s="61">
        <v>-6.5491243778489361E-3</v>
      </c>
      <c r="O275" s="61">
        <v>-7.3791402174094411E-2</v>
      </c>
      <c r="P275" s="61">
        <v>-1.5230984169813055E-2</v>
      </c>
      <c r="Q275" s="58">
        <v>233.72968144557299</v>
      </c>
      <c r="R275" s="62">
        <v>-2.864272970882431E-3</v>
      </c>
      <c r="S275" s="62">
        <v>-1.0135169857624637E-2</v>
      </c>
      <c r="T275" s="62">
        <v>3.6413637402305188E-2</v>
      </c>
    </row>
    <row r="276" spans="11:20" x14ac:dyDescent="0.3">
      <c r="K276" s="56">
        <v>44043</v>
      </c>
      <c r="L276" s="57">
        <v>228.24292234025401</v>
      </c>
      <c r="M276" s="58">
        <v>200.11276549598699</v>
      </c>
      <c r="N276" s="61">
        <v>-2.917134484932693E-3</v>
      </c>
      <c r="O276" s="61">
        <v>-5.0699801863334448E-2</v>
      </c>
      <c r="P276" s="61">
        <v>-1.7876699977796728E-2</v>
      </c>
      <c r="Q276" s="58">
        <v>233.47769643792401</v>
      </c>
      <c r="R276" s="62">
        <v>-1.0781044413807894E-3</v>
      </c>
      <c r="S276" s="62">
        <v>-1.1829518034100039E-2</v>
      </c>
      <c r="T276" s="62">
        <v>2.657763640950872E-2</v>
      </c>
    </row>
    <row r="277" spans="11:20" x14ac:dyDescent="0.3">
      <c r="K277" s="56">
        <v>44074</v>
      </c>
      <c r="L277" s="57">
        <v>230.83339107181899</v>
      </c>
      <c r="M277" s="58">
        <v>204.65550950842299</v>
      </c>
      <c r="N277" s="61">
        <v>2.2700920659292523E-2</v>
      </c>
      <c r="O277" s="61">
        <v>1.3039307375442233E-2</v>
      </c>
      <c r="P277" s="61">
        <v>1.415078296845218E-2</v>
      </c>
      <c r="Q277" s="58">
        <v>235.63652696052401</v>
      </c>
      <c r="R277" s="62">
        <v>9.2464100662992266E-3</v>
      </c>
      <c r="S277" s="62">
        <v>5.2706963540367635E-3</v>
      </c>
      <c r="T277" s="62">
        <v>2.3601139980816255E-2</v>
      </c>
    </row>
    <row r="278" spans="11:20" x14ac:dyDescent="0.3">
      <c r="K278" s="56">
        <v>44104</v>
      </c>
      <c r="L278" s="57">
        <v>233.825991619452</v>
      </c>
      <c r="M278" s="58">
        <v>206.86951573796699</v>
      </c>
      <c r="N278" s="61">
        <v>1.0818209755808494E-2</v>
      </c>
      <c r="O278" s="61">
        <v>3.0749083040696013E-2</v>
      </c>
      <c r="P278" s="61">
        <v>3.2813134633383756E-2</v>
      </c>
      <c r="Q278" s="58">
        <v>238.77546202967099</v>
      </c>
      <c r="R278" s="62">
        <v>1.3321088668366121E-2</v>
      </c>
      <c r="S278" s="62">
        <v>2.1588103628477295E-2</v>
      </c>
      <c r="T278" s="62">
        <v>3.2018555622247646E-2</v>
      </c>
    </row>
    <row r="279" spans="11:20" x14ac:dyDescent="0.3">
      <c r="K279" s="56">
        <v>44135</v>
      </c>
      <c r="L279" s="57">
        <v>239.715270106823</v>
      </c>
      <c r="M279" s="58">
        <v>213.747358395341</v>
      </c>
      <c r="N279" s="61">
        <v>3.3247250726326838E-2</v>
      </c>
      <c r="O279" s="61">
        <v>6.8134548366068248E-2</v>
      </c>
      <c r="P279" s="61">
        <v>6.5203468405590659E-2</v>
      </c>
      <c r="Q279" s="58">
        <v>244.16424423280199</v>
      </c>
      <c r="R279" s="62">
        <v>2.2568408651896465E-2</v>
      </c>
      <c r="S279" s="62">
        <v>4.5771171970249824E-2</v>
      </c>
      <c r="T279" s="62">
        <v>5.7663500709921545E-2</v>
      </c>
    </row>
    <row r="280" spans="11:20" x14ac:dyDescent="0.3">
      <c r="K280" s="56">
        <v>44165</v>
      </c>
      <c r="L280" s="57">
        <v>243.49719212942901</v>
      </c>
      <c r="M280" s="58">
        <v>219.75835831126699</v>
      </c>
      <c r="N280" s="61">
        <v>2.8121984575866454E-2</v>
      </c>
      <c r="O280" s="61">
        <v>7.3796443785562493E-2</v>
      </c>
      <c r="P280" s="61">
        <v>7.3719615414042705E-2</v>
      </c>
      <c r="Q280" s="58">
        <v>247.28867725818299</v>
      </c>
      <c r="R280" s="62">
        <v>1.2796439688367967E-2</v>
      </c>
      <c r="S280" s="62">
        <v>4.9449677636825173E-2</v>
      </c>
      <c r="T280" s="62">
        <v>8.078695706671768E-2</v>
      </c>
    </row>
    <row r="281" spans="11:20" x14ac:dyDescent="0.3">
      <c r="K281" s="56">
        <v>44196</v>
      </c>
      <c r="L281" s="57">
        <v>245.700503075043</v>
      </c>
      <c r="M281" s="58">
        <v>225.601108818759</v>
      </c>
      <c r="N281" s="61">
        <v>2.6587159425428109E-2</v>
      </c>
      <c r="O281" s="61">
        <v>9.0547865469548183E-2</v>
      </c>
      <c r="P281" s="61">
        <v>8.3488019129763114E-2</v>
      </c>
      <c r="Q281" s="58">
        <v>248.691122197624</v>
      </c>
      <c r="R281" s="62">
        <v>5.6712865101251619E-3</v>
      </c>
      <c r="S281" s="62">
        <v>4.1527132158667435E-2</v>
      </c>
      <c r="T281" s="62">
        <v>8.5376954283121753E-2</v>
      </c>
    </row>
    <row r="282" spans="11:20" x14ac:dyDescent="0.3">
      <c r="K282" s="56">
        <v>44227</v>
      </c>
      <c r="L282" s="64">
        <v>244.36448324149899</v>
      </c>
      <c r="M282" s="58">
        <v>225.898816603537</v>
      </c>
      <c r="N282" s="61">
        <v>1.3196202196734674E-3</v>
      </c>
      <c r="O282" s="61">
        <v>5.6849629859383022E-2</v>
      </c>
      <c r="P282" s="61">
        <v>5.8233447753639478E-2</v>
      </c>
      <c r="Q282" s="58">
        <v>247.25008698759299</v>
      </c>
      <c r="R282" s="62">
        <v>-5.7944778940917097E-3</v>
      </c>
      <c r="S282" s="62">
        <v>1.2638389230524627E-2</v>
      </c>
      <c r="T282" s="62">
        <v>7.0167318761086506E-2</v>
      </c>
    </row>
    <row r="283" spans="11:20" x14ac:dyDescent="0.3">
      <c r="K283" s="56">
        <v>44255</v>
      </c>
      <c r="L283" s="64">
        <v>243.89433716444901</v>
      </c>
      <c r="M283" s="58">
        <v>224.813955084458</v>
      </c>
      <c r="N283" s="61">
        <v>-4.8024223207108196E-3</v>
      </c>
      <c r="O283" s="61">
        <v>2.3005253643323176E-2</v>
      </c>
      <c r="P283" s="61">
        <v>3.7380207976859925E-2</v>
      </c>
      <c r="Q283" s="58">
        <v>247.27458484225599</v>
      </c>
      <c r="R283" s="62">
        <v>9.9081278237322934E-5</v>
      </c>
      <c r="S283" s="62">
        <v>-5.6987712026446147E-5</v>
      </c>
      <c r="T283" s="62">
        <v>5.3603436305073693E-2</v>
      </c>
    </row>
    <row r="284" spans="11:20" x14ac:dyDescent="0.3">
      <c r="K284" s="56">
        <v>44286</v>
      </c>
      <c r="L284" s="64">
        <v>245.177730888323</v>
      </c>
      <c r="M284" s="58">
        <v>222.66388276082699</v>
      </c>
      <c r="N284" s="61">
        <v>-9.5637849653206208E-3</v>
      </c>
      <c r="O284" s="61">
        <v>-1.3019555060306387E-2</v>
      </c>
      <c r="P284" s="61">
        <v>2.7578586210416312E-2</v>
      </c>
      <c r="Q284" s="58">
        <v>249.050528349508</v>
      </c>
      <c r="R284" s="62">
        <v>7.1820705244938221E-3</v>
      </c>
      <c r="S284" s="62">
        <v>1.4451909208017533E-3</v>
      </c>
      <c r="T284" s="62">
        <v>5.4749903464705874E-2</v>
      </c>
    </row>
    <row r="285" spans="11:20" x14ac:dyDescent="0.3">
      <c r="K285" s="56">
        <v>44316</v>
      </c>
      <c r="L285" s="64">
        <v>249.46066613741999</v>
      </c>
      <c r="M285" s="58">
        <v>226.54391424548501</v>
      </c>
      <c r="N285" s="61">
        <v>1.7425508962428893E-2</v>
      </c>
      <c r="O285" s="61">
        <v>2.8556928789944536E-3</v>
      </c>
      <c r="P285" s="61">
        <v>7.4684976477462195E-2</v>
      </c>
      <c r="Q285" s="58">
        <v>253.40012703609599</v>
      </c>
      <c r="R285" s="62">
        <v>1.7464723786829062E-2</v>
      </c>
      <c r="S285" s="62">
        <v>2.4873762931422627E-2</v>
      </c>
      <c r="T285" s="62">
        <v>7.2490132821124265E-2</v>
      </c>
    </row>
    <row r="286" spans="11:20" x14ac:dyDescent="0.3">
      <c r="K286" s="56">
        <v>44347</v>
      </c>
      <c r="L286" s="64">
        <v>253.49049482404899</v>
      </c>
      <c r="M286" s="58">
        <v>231.63961253032599</v>
      </c>
      <c r="N286" s="61">
        <v>2.2493203147003316E-2</v>
      </c>
      <c r="O286" s="61">
        <v>3.0361360100193746E-2</v>
      </c>
      <c r="P286" s="61">
        <v>0.14660989680700176</v>
      </c>
      <c r="Q286" s="58">
        <v>256.93512258397902</v>
      </c>
      <c r="R286" s="62">
        <v>1.3950251679942793E-2</v>
      </c>
      <c r="S286" s="62">
        <v>3.9068057673156353E-2</v>
      </c>
      <c r="T286" s="62">
        <v>9.6134597337183658E-2</v>
      </c>
    </row>
    <row r="287" spans="11:20" x14ac:dyDescent="0.3">
      <c r="K287" s="56">
        <v>44377</v>
      </c>
      <c r="L287" s="64">
        <v>258.25854703514699</v>
      </c>
      <c r="M287" s="58">
        <v>236.24404281441599</v>
      </c>
      <c r="N287" s="61">
        <v>1.9877559946648526E-2</v>
      </c>
      <c r="O287" s="61">
        <v>6.0989505281267453E-2</v>
      </c>
      <c r="P287" s="61">
        <v>0.17711074846439967</v>
      </c>
      <c r="Q287" s="58">
        <v>261.77632387765499</v>
      </c>
      <c r="R287" s="62">
        <v>1.8842115647671465E-2</v>
      </c>
      <c r="S287" s="62">
        <v>5.109724364964241E-2</v>
      </c>
      <c r="T287" s="62">
        <v>0.11999606664681584</v>
      </c>
    </row>
    <row r="288" spans="11:20" x14ac:dyDescent="0.3">
      <c r="K288" s="56">
        <v>44408</v>
      </c>
      <c r="L288" s="64">
        <v>261.54904485187802</v>
      </c>
      <c r="M288" s="58">
        <v>241.578033929063</v>
      </c>
      <c r="N288" s="61">
        <v>2.2578309493446858E-2</v>
      </c>
      <c r="O288" s="61">
        <v>6.6362937771468289E-2</v>
      </c>
      <c r="P288" s="61">
        <v>0.20720951174855218</v>
      </c>
      <c r="Q288" s="58">
        <v>264.73043040641801</v>
      </c>
      <c r="R288" s="62">
        <v>1.1284849924562579E-2</v>
      </c>
      <c r="S288" s="62">
        <v>4.47130926998629E-2</v>
      </c>
      <c r="T288" s="62">
        <v>0.13385747095034972</v>
      </c>
    </row>
    <row r="289" spans="11:20" x14ac:dyDescent="0.3">
      <c r="K289" s="56">
        <v>44439</v>
      </c>
      <c r="L289" s="64">
        <v>266.01822814165098</v>
      </c>
      <c r="M289" s="58">
        <v>246.57559912190001</v>
      </c>
      <c r="N289" s="61">
        <v>2.0687167254223482E-2</v>
      </c>
      <c r="O289" s="61">
        <v>6.4479414502640831E-2</v>
      </c>
      <c r="P289" s="61">
        <v>0.20483245095217772</v>
      </c>
      <c r="Q289" s="58">
        <v>269.19136484995801</v>
      </c>
      <c r="R289" s="62">
        <v>1.6850856309535311E-2</v>
      </c>
      <c r="S289" s="62">
        <v>4.7701700502129851E-2</v>
      </c>
      <c r="T289" s="62">
        <v>0.1424008337003515</v>
      </c>
    </row>
    <row r="290" spans="11:20" x14ac:dyDescent="0.3">
      <c r="K290" s="56">
        <v>44469</v>
      </c>
      <c r="L290" s="64">
        <v>267.67097184464598</v>
      </c>
      <c r="M290" s="58">
        <v>251.92829773908801</v>
      </c>
      <c r="N290" s="61">
        <v>2.1708144018507625E-2</v>
      </c>
      <c r="O290" s="61">
        <v>6.6390054698619139E-2</v>
      </c>
      <c r="P290" s="61">
        <v>0.21781257543134136</v>
      </c>
      <c r="Q290" s="58">
        <v>270.03440843643301</v>
      </c>
      <c r="R290" s="62">
        <v>3.1317631118847888E-3</v>
      </c>
      <c r="S290" s="62">
        <v>3.1546338631592841E-2</v>
      </c>
      <c r="T290" s="62">
        <v>0.13091356264605492</v>
      </c>
    </row>
    <row r="291" spans="11:20" x14ac:dyDescent="0.3">
      <c r="K291" s="56">
        <v>44500</v>
      </c>
      <c r="L291" s="64">
        <v>273.66437907660003</v>
      </c>
      <c r="M291" s="58">
        <v>259.126741208628</v>
      </c>
      <c r="N291" s="61">
        <v>2.8573381927087471E-2</v>
      </c>
      <c r="O291" s="61">
        <v>7.2641982361351554E-2</v>
      </c>
      <c r="P291" s="61">
        <v>0.21230382987636554</v>
      </c>
      <c r="Q291" s="58">
        <v>275.344891897075</v>
      </c>
      <c r="R291" s="62">
        <v>1.9665951059315123E-2</v>
      </c>
      <c r="S291" s="62">
        <v>4.0095358415583426E-2</v>
      </c>
      <c r="T291" s="62">
        <v>0.12770357822967471</v>
      </c>
    </row>
    <row r="292" spans="11:20" x14ac:dyDescent="0.3">
      <c r="K292" s="56">
        <v>44530</v>
      </c>
      <c r="L292" s="64">
        <v>277.824736493545</v>
      </c>
      <c r="M292" s="58">
        <v>263.633324280301</v>
      </c>
      <c r="N292" s="61">
        <v>1.7391424175881021E-2</v>
      </c>
      <c r="O292" s="61">
        <v>6.9178480024570943E-2</v>
      </c>
      <c r="P292" s="61">
        <v>0.19965095437639402</v>
      </c>
      <c r="Q292" s="58">
        <v>279.16277966228898</v>
      </c>
      <c r="R292" s="62">
        <v>1.3865838363332106E-2</v>
      </c>
      <c r="S292" s="62">
        <v>3.7042105038877615E-2</v>
      </c>
      <c r="T292" s="62">
        <v>0.12889430586758199</v>
      </c>
    </row>
    <row r="293" spans="11:20" x14ac:dyDescent="0.3">
      <c r="K293" s="56">
        <v>44561</v>
      </c>
      <c r="L293" s="64">
        <v>281.51822969414201</v>
      </c>
      <c r="M293" s="58">
        <v>264.98111368111302</v>
      </c>
      <c r="N293" s="61">
        <v>5.112363562123301E-3</v>
      </c>
      <c r="O293" s="61">
        <v>5.1811630766239958E-2</v>
      </c>
      <c r="P293" s="61">
        <v>0.174555901203441</v>
      </c>
      <c r="Q293" s="58">
        <v>283.21597639954598</v>
      </c>
      <c r="R293" s="62">
        <v>1.4519115844025654E-2</v>
      </c>
      <c r="S293" s="62">
        <v>4.8814401244039907E-2</v>
      </c>
      <c r="T293" s="62">
        <v>0.13882624315992498</v>
      </c>
    </row>
    <row r="294" spans="11:20" x14ac:dyDescent="0.3">
      <c r="K294" s="56">
        <v>44592</v>
      </c>
      <c r="L294" s="64">
        <v>279.59848434410702</v>
      </c>
      <c r="M294" s="58">
        <v>259.07598724440601</v>
      </c>
      <c r="N294" s="61">
        <v>-2.228508422609099E-2</v>
      </c>
      <c r="O294" s="61">
        <v>-1.9586540542004816E-4</v>
      </c>
      <c r="P294" s="61">
        <v>0.14686739461365339</v>
      </c>
      <c r="Q294" s="58">
        <v>282.76033849356003</v>
      </c>
      <c r="R294" s="62">
        <v>-1.6088001523726358E-3</v>
      </c>
      <c r="S294" s="62">
        <v>2.6931484166617281E-2</v>
      </c>
      <c r="T294" s="62">
        <v>0.14362078468246975</v>
      </c>
    </row>
    <row r="295" spans="11:20" x14ac:dyDescent="0.3">
      <c r="K295" s="56">
        <v>44620</v>
      </c>
      <c r="L295" s="64">
        <v>279.33021700952202</v>
      </c>
      <c r="M295" s="58">
        <v>254.993115942759</v>
      </c>
      <c r="N295" s="61">
        <v>-1.5759358268102708E-2</v>
      </c>
      <c r="O295" s="61">
        <v>-3.2773581872204915E-2</v>
      </c>
      <c r="P295" s="61">
        <v>0.13424060284408634</v>
      </c>
      <c r="Q295" s="58">
        <v>283.83974521379702</v>
      </c>
      <c r="R295" s="62">
        <v>3.8173908193337436E-3</v>
      </c>
      <c r="S295" s="62">
        <v>1.6753542707827584E-2</v>
      </c>
      <c r="T295" s="62">
        <v>0.14787269947239845</v>
      </c>
    </row>
    <row r="296" spans="11:20" x14ac:dyDescent="0.3">
      <c r="K296" s="56">
        <v>44651</v>
      </c>
      <c r="L296" s="64">
        <v>282.527480063675</v>
      </c>
      <c r="M296" s="58">
        <v>257.69666094341198</v>
      </c>
      <c r="N296" s="61">
        <v>1.0602423483698553E-2</v>
      </c>
      <c r="O296" s="61">
        <v>-2.7490460118102522E-2</v>
      </c>
      <c r="P296" s="61">
        <v>0.15733480323890348</v>
      </c>
      <c r="Q296" s="58">
        <v>287.46175935319002</v>
      </c>
      <c r="R296" s="62">
        <v>1.2760771528542492E-2</v>
      </c>
      <c r="S296" s="62">
        <v>1.4991325728229032E-2</v>
      </c>
      <c r="T296" s="62">
        <v>0.15423067462750839</v>
      </c>
    </row>
    <row r="297" spans="11:20" x14ac:dyDescent="0.3">
      <c r="K297" s="56">
        <v>44681</v>
      </c>
      <c r="L297" s="64">
        <v>291.13514105222299</v>
      </c>
      <c r="M297" s="58">
        <v>274.38930048658699</v>
      </c>
      <c r="N297" s="61">
        <v>6.4776312902403266E-2</v>
      </c>
      <c r="O297" s="61">
        <v>5.9107420201528704E-2</v>
      </c>
      <c r="P297" s="61">
        <v>0.21119696108568298</v>
      </c>
      <c r="Q297" s="58">
        <v>294.31144927519898</v>
      </c>
      <c r="R297" s="62">
        <v>2.3828177832840414E-2</v>
      </c>
      <c r="S297" s="62">
        <v>4.0851241171866226E-2</v>
      </c>
      <c r="T297" s="62">
        <v>0.16144949380106399</v>
      </c>
    </row>
    <row r="298" spans="11:20" x14ac:dyDescent="0.3">
      <c r="K298" s="56">
        <v>44712</v>
      </c>
      <c r="L298" s="64">
        <v>297.99102543835897</v>
      </c>
      <c r="M298" s="58">
        <v>286.757731818867</v>
      </c>
      <c r="N298" s="61">
        <v>4.5076215837667633E-2</v>
      </c>
      <c r="O298" s="61">
        <v>0.12457048402529636</v>
      </c>
      <c r="P298" s="61">
        <v>0.23794772701635836</v>
      </c>
      <c r="Q298" s="58">
        <v>299.74804086841402</v>
      </c>
      <c r="R298" s="62">
        <v>1.8472239549646163E-2</v>
      </c>
      <c r="S298" s="62">
        <v>5.6046751460526956E-2</v>
      </c>
      <c r="T298" s="62">
        <v>0.16662929479577726</v>
      </c>
    </row>
    <row r="299" spans="11:20" x14ac:dyDescent="0.3">
      <c r="K299" s="56">
        <v>44742</v>
      </c>
      <c r="L299" s="64">
        <v>300.13431190794898</v>
      </c>
      <c r="M299" s="58">
        <v>289.60525890867399</v>
      </c>
      <c r="N299" s="61">
        <v>9.9300795544221554E-3</v>
      </c>
      <c r="O299" s="61">
        <v>0.12382231825762324</v>
      </c>
      <c r="P299" s="61">
        <v>0.22587327688163739</v>
      </c>
      <c r="Q299" s="58">
        <v>301.65185537360099</v>
      </c>
      <c r="R299" s="62">
        <v>6.351382646810011E-3</v>
      </c>
      <c r="S299" s="62">
        <v>4.936342159854501E-2</v>
      </c>
      <c r="T299" s="62">
        <v>0.15232673033708899</v>
      </c>
    </row>
    <row r="300" spans="11:20" x14ac:dyDescent="0.3">
      <c r="K300" s="56">
        <v>44773</v>
      </c>
      <c r="L300" s="64">
        <v>297.934269468602</v>
      </c>
      <c r="M300" s="58">
        <v>279.68794524500299</v>
      </c>
      <c r="N300" s="61">
        <v>-3.4244245774550652E-2</v>
      </c>
      <c r="O300" s="61">
        <v>1.9310682847398564E-2</v>
      </c>
      <c r="P300" s="61">
        <v>0.15775404202159615</v>
      </c>
      <c r="Q300" s="58">
        <v>301.172301944004</v>
      </c>
      <c r="R300" s="62">
        <v>-1.5897579313843835E-3</v>
      </c>
      <c r="S300" s="62">
        <v>2.3311538459347192E-2</v>
      </c>
      <c r="T300" s="62">
        <v>0.13765652660950201</v>
      </c>
    </row>
    <row r="301" spans="11:20" x14ac:dyDescent="0.3">
      <c r="K301" s="56">
        <v>44804</v>
      </c>
      <c r="L301" s="64">
        <v>297.08551827978602</v>
      </c>
      <c r="M301" s="58">
        <v>275.208040441393</v>
      </c>
      <c r="N301" s="61">
        <v>-1.6017511229115211E-2</v>
      </c>
      <c r="O301" s="61">
        <v>-4.0276826379591624E-2</v>
      </c>
      <c r="P301" s="61">
        <v>0.11612033559467472</v>
      </c>
      <c r="Q301" s="58">
        <v>301.17217453481101</v>
      </c>
      <c r="R301" s="62">
        <v>-4.2304419156646844E-7</v>
      </c>
      <c r="S301" s="62">
        <v>4.7511025001900631E-3</v>
      </c>
      <c r="T301" s="62">
        <v>0.11880325248426327</v>
      </c>
    </row>
    <row r="302" spans="11:20" x14ac:dyDescent="0.3">
      <c r="K302" s="56">
        <v>44834</v>
      </c>
      <c r="L302" s="64">
        <v>295.92154735757498</v>
      </c>
      <c r="M302" s="58">
        <v>271.128171825197</v>
      </c>
      <c r="N302" s="61">
        <v>-1.4824670855010269E-2</v>
      </c>
      <c r="O302" s="61">
        <v>-6.3800937707777172E-2</v>
      </c>
      <c r="P302" s="61">
        <v>7.6211661248128282E-2</v>
      </c>
      <c r="Q302" s="58">
        <v>300.667358719959</v>
      </c>
      <c r="R302" s="62">
        <v>-1.6761701695442444E-3</v>
      </c>
      <c r="S302" s="62">
        <v>-3.2636850597941303E-3</v>
      </c>
      <c r="T302" s="62">
        <v>0.11344091466305528</v>
      </c>
    </row>
    <row r="303" spans="11:20" x14ac:dyDescent="0.3">
      <c r="K303" s="56">
        <v>44865</v>
      </c>
      <c r="L303" s="64">
        <v>297.78810779347998</v>
      </c>
      <c r="M303" s="58">
        <v>273.345508043753</v>
      </c>
      <c r="N303" s="61">
        <v>8.178184522948051E-3</v>
      </c>
      <c r="O303" s="61">
        <v>-2.2676834340121799E-2</v>
      </c>
      <c r="P303" s="61">
        <v>5.4871862196874455E-2</v>
      </c>
      <c r="Q303" s="58">
        <v>302.53218773088099</v>
      </c>
      <c r="R303" s="62">
        <v>6.2022995075394771E-3</v>
      </c>
      <c r="S303" s="62">
        <v>4.5153082740319039E-3</v>
      </c>
      <c r="T303" s="62">
        <v>9.8739060116534549E-2</v>
      </c>
    </row>
    <row r="304" spans="11:20" x14ac:dyDescent="0.3">
      <c r="K304" s="56">
        <v>44895</v>
      </c>
      <c r="L304" s="64">
        <v>296.724420597598</v>
      </c>
      <c r="M304" s="58">
        <v>264.34668895545298</v>
      </c>
      <c r="N304" s="61">
        <v>-3.2921042502954245E-2</v>
      </c>
      <c r="O304" s="61">
        <v>-3.9465967158953674E-2</v>
      </c>
      <c r="P304" s="61">
        <v>2.7058972043818574E-3</v>
      </c>
      <c r="Q304" s="58">
        <v>303.12553255879101</v>
      </c>
      <c r="R304" s="62">
        <v>1.9612618160083084E-3</v>
      </c>
      <c r="S304" s="62">
        <v>6.4858515797387994E-3</v>
      </c>
      <c r="T304" s="62">
        <v>8.583792196613893E-2</v>
      </c>
    </row>
    <row r="305" spans="11:20" x14ac:dyDescent="0.3">
      <c r="K305" s="56">
        <v>44926</v>
      </c>
      <c r="L305" s="64">
        <v>294.92991577109399</v>
      </c>
      <c r="M305" s="58">
        <v>257.53170650792202</v>
      </c>
      <c r="N305" s="61">
        <v>-2.5780472130972676E-2</v>
      </c>
      <c r="O305" s="61">
        <v>-5.0147740921740014E-2</v>
      </c>
      <c r="P305" s="61">
        <v>-2.8112974052014295E-2</v>
      </c>
      <c r="Q305" s="58">
        <v>302.670046741833</v>
      </c>
      <c r="R305" s="62">
        <v>-1.5026309829894169E-3</v>
      </c>
      <c r="S305" s="62">
        <v>6.6608095750737562E-3</v>
      </c>
      <c r="T305" s="62">
        <v>6.868987614894384E-2</v>
      </c>
    </row>
    <row r="306" spans="11:20" x14ac:dyDescent="0.3">
      <c r="K306" s="56">
        <v>44957</v>
      </c>
      <c r="L306" s="64">
        <v>293.019751034725</v>
      </c>
      <c r="M306" s="58">
        <v>248.90824899983099</v>
      </c>
      <c r="N306" s="61">
        <v>-3.3485032289900851E-2</v>
      </c>
      <c r="O306" s="61">
        <v>-8.9400624209308277E-2</v>
      </c>
      <c r="P306" s="61">
        <v>-3.9246162304432453E-2</v>
      </c>
      <c r="Q306" s="58">
        <v>301.85074239197598</v>
      </c>
      <c r="R306" s="62">
        <v>-2.7069224678049064E-3</v>
      </c>
      <c r="S306" s="62">
        <v>-2.2524721882194454E-3</v>
      </c>
      <c r="T306" s="62">
        <v>6.7514432894381082E-2</v>
      </c>
    </row>
    <row r="307" spans="11:20" x14ac:dyDescent="0.3">
      <c r="K307" s="56">
        <v>44985</v>
      </c>
      <c r="L307" s="64">
        <v>292.059086222487</v>
      </c>
      <c r="M307" s="58">
        <v>248.10382765476501</v>
      </c>
      <c r="N307" s="61">
        <v>-3.2317986579324387E-3</v>
      </c>
      <c r="O307" s="61">
        <v>-6.1445298841723561E-2</v>
      </c>
      <c r="P307" s="61">
        <v>-2.7017546189523456E-2</v>
      </c>
      <c r="Q307" s="58">
        <v>300.58091493931198</v>
      </c>
      <c r="R307" s="62">
        <v>-4.2068057961409666E-3</v>
      </c>
      <c r="S307" s="62">
        <v>-8.3946000787165076E-3</v>
      </c>
      <c r="T307" s="62">
        <v>5.8981062405143447E-2</v>
      </c>
    </row>
    <row r="308" spans="11:20" x14ac:dyDescent="0.3">
      <c r="K308" s="56">
        <v>45016</v>
      </c>
      <c r="L308" s="64">
        <v>293.57698526837697</v>
      </c>
      <c r="M308" s="58">
        <v>244.15146730666001</v>
      </c>
      <c r="N308" s="61">
        <v>-1.5930267523339814E-2</v>
      </c>
      <c r="O308" s="61">
        <v>-5.1955696573037002E-2</v>
      </c>
      <c r="P308" s="61">
        <v>-5.2562550042999479E-2</v>
      </c>
      <c r="Q308" s="58">
        <v>302.28362482233302</v>
      </c>
      <c r="R308" s="62">
        <v>5.6647305214465593E-3</v>
      </c>
      <c r="S308" s="62">
        <v>-1.2767101457832331E-3</v>
      </c>
      <c r="T308" s="62">
        <v>5.1561172875631556E-2</v>
      </c>
    </row>
    <row r="309" spans="11:20" x14ac:dyDescent="0.3">
      <c r="K309" s="56">
        <v>45046</v>
      </c>
      <c r="L309" s="64">
        <v>294.06498562207599</v>
      </c>
      <c r="M309" s="58">
        <v>243.58083619359499</v>
      </c>
      <c r="N309" s="61">
        <v>-2.3372012438012124E-3</v>
      </c>
      <c r="O309" s="61">
        <v>-2.1403118730065174E-2</v>
      </c>
      <c r="P309" s="61">
        <v>-0.11228012257897069</v>
      </c>
      <c r="Q309" s="58">
        <v>302.63162600933498</v>
      </c>
      <c r="R309" s="62">
        <v>1.1512406178353363E-3</v>
      </c>
      <c r="S309" s="62">
        <v>2.5869859095624115E-3</v>
      </c>
      <c r="T309" s="62">
        <v>2.8269973032398532E-2</v>
      </c>
    </row>
    <row r="310" spans="11:20" x14ac:dyDescent="0.3">
      <c r="K310" s="56">
        <v>45077</v>
      </c>
      <c r="L310" s="64">
        <v>298.69058681356</v>
      </c>
      <c r="M310" s="58">
        <v>250.907191875553</v>
      </c>
      <c r="N310" s="61">
        <v>3.0077717920859337E-2</v>
      </c>
      <c r="O310" s="61">
        <v>1.1299157482926203E-2</v>
      </c>
      <c r="P310" s="61">
        <v>-0.12502030796491059</v>
      </c>
      <c r="Q310" s="58">
        <v>306.88669128083302</v>
      </c>
      <c r="R310" s="62">
        <v>1.4060213493241491E-2</v>
      </c>
      <c r="S310" s="62">
        <v>2.0978631803001191E-2</v>
      </c>
      <c r="T310" s="62">
        <v>2.3815503153039153E-2</v>
      </c>
    </row>
    <row r="311" spans="11:20" x14ac:dyDescent="0.3">
      <c r="K311" s="56">
        <v>45107</v>
      </c>
      <c r="L311" s="64">
        <v>299.71608600321298</v>
      </c>
      <c r="M311" s="58">
        <v>257.98997929483602</v>
      </c>
      <c r="N311" s="61">
        <v>2.822871423628226E-2</v>
      </c>
      <c r="O311" s="61">
        <v>5.6680027938535771E-2</v>
      </c>
      <c r="P311" s="61">
        <v>-0.10916680081354369</v>
      </c>
      <c r="Q311" s="58">
        <v>307.64067269193703</v>
      </c>
      <c r="R311" s="62">
        <v>2.4568723001872073E-3</v>
      </c>
      <c r="S311" s="62">
        <v>1.7721925469011524E-2</v>
      </c>
      <c r="T311" s="62">
        <v>1.9853407866226469E-2</v>
      </c>
    </row>
    <row r="312" spans="11:20" x14ac:dyDescent="0.3">
      <c r="K312" s="56">
        <v>45138</v>
      </c>
      <c r="L312" s="64">
        <v>303.68636481424801</v>
      </c>
      <c r="M312" s="58">
        <v>262.87133216383899</v>
      </c>
      <c r="N312" s="61">
        <v>1.8920707239657775E-2</v>
      </c>
      <c r="O312" s="61">
        <v>7.9195458360739712E-2</v>
      </c>
      <c r="P312" s="61">
        <v>-6.0126342114719566E-2</v>
      </c>
      <c r="Q312" s="58">
        <v>312.07441901911301</v>
      </c>
      <c r="R312" s="62">
        <v>1.4412094110897389E-2</v>
      </c>
      <c r="S312" s="62">
        <v>3.1202267701812447E-2</v>
      </c>
      <c r="T312" s="62">
        <v>3.6198936637725776E-2</v>
      </c>
    </row>
    <row r="313" spans="11:20" x14ac:dyDescent="0.3">
      <c r="K313" s="56">
        <v>45169</v>
      </c>
      <c r="L313" s="64">
        <v>304.32856163173199</v>
      </c>
      <c r="M313" s="58">
        <v>253.81910999873</v>
      </c>
      <c r="N313" s="61">
        <v>-3.4435942826458676E-2</v>
      </c>
      <c r="O313" s="61">
        <v>1.1605558618747347E-2</v>
      </c>
      <c r="P313" s="61">
        <v>-7.7719133526616191E-2</v>
      </c>
      <c r="Q313" s="58">
        <v>314.346650765216</v>
      </c>
      <c r="R313" s="62">
        <v>7.2810573620385455E-3</v>
      </c>
      <c r="S313" s="62">
        <v>2.4308514172601825E-2</v>
      </c>
      <c r="T313" s="62">
        <v>4.374400208370588E-2</v>
      </c>
    </row>
    <row r="314" spans="11:20" x14ac:dyDescent="0.3">
      <c r="K314" s="56">
        <v>45199</v>
      </c>
      <c r="L314" s="64">
        <v>305.182788406192</v>
      </c>
      <c r="M314" s="58">
        <v>243.141812219185</v>
      </c>
      <c r="N314" s="61">
        <v>-4.2066563780790323E-2</v>
      </c>
      <c r="O314" s="61">
        <v>-5.755327054266024E-2</v>
      </c>
      <c r="P314" s="61">
        <v>-0.1032218799603587</v>
      </c>
      <c r="Q314" s="58">
        <v>316.917089941185</v>
      </c>
      <c r="R314" s="62">
        <v>8.1770846602366998E-3</v>
      </c>
      <c r="S314" s="62">
        <v>3.0153416217943096E-2</v>
      </c>
      <c r="T314" s="62">
        <v>5.4045544851980321E-2</v>
      </c>
    </row>
    <row r="315" spans="11:20" x14ac:dyDescent="0.3">
      <c r="K315" s="56">
        <v>45230</v>
      </c>
      <c r="L315" s="64">
        <v>304.093406842999</v>
      </c>
      <c r="M315" s="58">
        <v>231.538762328053</v>
      </c>
      <c r="N315" s="61">
        <v>-4.7721326847198986E-2</v>
      </c>
      <c r="O315" s="61">
        <v>-0.11919355974601842</v>
      </c>
      <c r="P315" s="61">
        <v>-0.15294469631089824</v>
      </c>
      <c r="Q315" s="58">
        <v>317.01740134796103</v>
      </c>
      <c r="R315" s="62">
        <v>3.1652255419434283E-4</v>
      </c>
      <c r="S315" s="62">
        <v>1.5839114094594375E-2</v>
      </c>
      <c r="T315" s="62">
        <v>4.7879908996544263E-2</v>
      </c>
    </row>
    <row r="316" spans="11:20" x14ac:dyDescent="0.3">
      <c r="K316" s="56">
        <v>45260</v>
      </c>
      <c r="L316" s="64">
        <v>304.25882661877699</v>
      </c>
      <c r="M316" s="58">
        <v>235.02270310805801</v>
      </c>
      <c r="N316" s="61">
        <v>1.5046900765016691E-2</v>
      </c>
      <c r="O316" s="61">
        <v>-7.4054340868053736E-2</v>
      </c>
      <c r="P316" s="61">
        <v>-0.11093002890736625</v>
      </c>
      <c r="Q316" s="58">
        <v>316.50500721093903</v>
      </c>
      <c r="R316" s="62">
        <v>-1.6162965655617256E-3</v>
      </c>
      <c r="S316" s="62">
        <v>6.8661665090719026E-3</v>
      </c>
      <c r="T316" s="62">
        <v>4.4138395532725694E-2</v>
      </c>
    </row>
    <row r="317" spans="11:20" x14ac:dyDescent="0.3">
      <c r="K317" s="56">
        <v>45291</v>
      </c>
      <c r="L317" s="64">
        <v>300.68038406421198</v>
      </c>
      <c r="M317" s="58">
        <v>233.12355602544</v>
      </c>
      <c r="N317" s="61">
        <v>-8.0806962795625381E-3</v>
      </c>
      <c r="O317" s="61">
        <v>-4.1203345908740086E-2</v>
      </c>
      <c r="P317" s="61">
        <v>-9.4777263791909871E-2</v>
      </c>
      <c r="Q317" s="58">
        <v>313.13748709176798</v>
      </c>
      <c r="R317" s="62">
        <v>-1.0639705667995103E-2</v>
      </c>
      <c r="S317" s="62">
        <v>-1.1926156617550809E-2</v>
      </c>
      <c r="T317" s="62">
        <v>3.4583667801338036E-2</v>
      </c>
    </row>
    <row r="318" spans="11:20" x14ac:dyDescent="0.3">
      <c r="K318" s="56">
        <v>45322</v>
      </c>
      <c r="L318" s="64">
        <v>302.16476033460702</v>
      </c>
      <c r="M318" s="58">
        <v>241.348765500821</v>
      </c>
      <c r="N318" s="61">
        <v>3.5282618434678614E-2</v>
      </c>
      <c r="O318" s="61">
        <v>4.2368729426258245E-2</v>
      </c>
      <c r="P318" s="61">
        <v>-3.0370562363383646E-2</v>
      </c>
      <c r="Q318" s="58">
        <v>313.77837444758501</v>
      </c>
      <c r="R318" s="62">
        <v>2.0466644277221668E-3</v>
      </c>
      <c r="S318" s="62">
        <v>-1.0217189613578426E-2</v>
      </c>
      <c r="T318" s="62">
        <v>3.9514999900580383E-2</v>
      </c>
    </row>
    <row r="319" spans="11:20" x14ac:dyDescent="0.3">
      <c r="K319" s="56">
        <v>45351</v>
      </c>
      <c r="L319" s="64">
        <v>302.38420501543601</v>
      </c>
      <c r="M319" s="58">
        <v>236.18745110095699</v>
      </c>
      <c r="N319" s="61">
        <v>-2.1385294385715237E-2</v>
      </c>
      <c r="O319" s="61">
        <v>4.9558956538910959E-3</v>
      </c>
      <c r="P319" s="61">
        <v>-4.8029797308849265E-2</v>
      </c>
      <c r="Q319" s="58">
        <v>315.340171253432</v>
      </c>
      <c r="R319" s="62">
        <v>4.9773882875026043E-3</v>
      </c>
      <c r="S319" s="62">
        <v>-3.680308149850875E-3</v>
      </c>
      <c r="T319" s="62">
        <v>4.9102439910730711E-2</v>
      </c>
    </row>
    <row r="320" spans="11:20" x14ac:dyDescent="0.3">
      <c r="K320" s="56">
        <v>45382</v>
      </c>
      <c r="L320" s="64">
        <v>306.33559837681099</v>
      </c>
      <c r="M320" s="58">
        <v>242.59181281854001</v>
      </c>
      <c r="N320" s="61">
        <v>2.7115588435075333E-2</v>
      </c>
      <c r="O320" s="61">
        <v>4.0614757918615352E-2</v>
      </c>
      <c r="P320" s="61">
        <v>-6.3880610889839318E-3</v>
      </c>
      <c r="Q320" s="58">
        <v>318.71382029247502</v>
      </c>
      <c r="R320" s="62">
        <v>1.0698443606576458E-2</v>
      </c>
      <c r="S320" s="62">
        <v>1.7807938782726573E-2</v>
      </c>
      <c r="T320" s="62">
        <v>5.4353574328741106E-2</v>
      </c>
    </row>
    <row r="321" spans="11:20" x14ac:dyDescent="0.3">
      <c r="K321" s="56">
        <v>45412</v>
      </c>
      <c r="L321" s="64">
        <v>306.24672549827301</v>
      </c>
      <c r="M321" s="58">
        <v>238.97252929438201</v>
      </c>
      <c r="N321" s="61">
        <v>-1.4919231948133493E-2</v>
      </c>
      <c r="O321" s="61">
        <v>-9.8456530386972219E-3</v>
      </c>
      <c r="P321" s="61">
        <v>-1.8919004348726176E-2</v>
      </c>
      <c r="Q321" s="58">
        <v>318.98486726668102</v>
      </c>
      <c r="R321" s="62">
        <v>8.5043997764921997E-4</v>
      </c>
      <c r="S321" s="62">
        <v>1.6592898819946411E-2</v>
      </c>
      <c r="T321" s="62">
        <v>5.40367887949742E-2</v>
      </c>
    </row>
    <row r="322" spans="11:20" x14ac:dyDescent="0.3">
      <c r="K322" s="56">
        <v>45443</v>
      </c>
      <c r="L322" s="64">
        <v>308.02047389903601</v>
      </c>
      <c r="M322" s="58">
        <v>244.317413884079</v>
      </c>
      <c r="N322" s="61">
        <v>2.2366104612437709E-2</v>
      </c>
      <c r="O322" s="61">
        <v>3.4421654263278034E-2</v>
      </c>
      <c r="P322" s="61">
        <v>-2.6263806717594762E-2</v>
      </c>
      <c r="Q322" s="58">
        <v>319.28431366848099</v>
      </c>
      <c r="R322" s="62">
        <v>9.3874798627857636E-4</v>
      </c>
      <c r="S322" s="62">
        <v>1.2507579986944295E-2</v>
      </c>
      <c r="T322" s="62">
        <v>4.0398045076196709E-2</v>
      </c>
    </row>
    <row r="323" spans="11:20" x14ac:dyDescent="0.3">
      <c r="K323" s="56">
        <v>45473</v>
      </c>
      <c r="L323" s="64">
        <v>304.202621985858</v>
      </c>
      <c r="M323" s="58">
        <v>239.57399729479599</v>
      </c>
      <c r="N323" s="61">
        <v>-1.9414975436559012E-2</v>
      </c>
      <c r="O323" s="61">
        <v>-1.2439890236532247E-2</v>
      </c>
      <c r="P323" s="61">
        <v>-7.1382547688001008E-2</v>
      </c>
      <c r="Q323" s="58">
        <v>315.80264971158698</v>
      </c>
      <c r="R323" s="62">
        <v>-1.0904588192544584E-2</v>
      </c>
      <c r="S323" s="62">
        <v>-9.1341209434110393E-3</v>
      </c>
      <c r="T323" s="62">
        <v>2.6530877559948429E-2</v>
      </c>
    </row>
    <row r="324" spans="11:20" x14ac:dyDescent="0.3">
      <c r="K324" s="56">
        <v>45504</v>
      </c>
      <c r="L324" s="64">
        <v>304.38336464714098</v>
      </c>
      <c r="M324" s="58">
        <v>240.77470408669799</v>
      </c>
      <c r="N324" s="61">
        <v>5.0118410405972647E-3</v>
      </c>
      <c r="O324" s="61">
        <v>7.5413471064531556E-3</v>
      </c>
      <c r="P324" s="61">
        <v>-8.4058721410400494E-2</v>
      </c>
      <c r="Q324" s="58">
        <v>316.11307141619602</v>
      </c>
      <c r="R324" s="62">
        <v>9.8296105144313195E-4</v>
      </c>
      <c r="S324" s="62">
        <v>-9.0029219100355995E-3</v>
      </c>
      <c r="T324" s="62">
        <v>1.2941311914565157E-2</v>
      </c>
    </row>
    <row r="325" spans="11:20" x14ac:dyDescent="0.3">
      <c r="K325" s="56">
        <v>45535</v>
      </c>
      <c r="L325" s="64">
        <v>306.40675183330001</v>
      </c>
      <c r="M325" s="58">
        <v>234.722458041442</v>
      </c>
      <c r="N325" s="61">
        <v>-2.5136552729711603E-2</v>
      </c>
      <c r="O325" s="61">
        <v>-3.927250084265177E-2</v>
      </c>
      <c r="P325" s="61">
        <v>-7.523725048670904E-2</v>
      </c>
      <c r="Q325" s="58">
        <v>320.40221620906198</v>
      </c>
      <c r="R325" s="62">
        <v>1.3568387962100026E-2</v>
      </c>
      <c r="S325" s="62">
        <v>3.5012761126176351E-3</v>
      </c>
      <c r="T325" s="62">
        <v>1.9263973161810055E-2</v>
      </c>
    </row>
    <row r="326" spans="11:20" x14ac:dyDescent="0.3">
      <c r="K326" s="56">
        <v>45565</v>
      </c>
      <c r="L326" s="64">
        <v>310.12531079776801</v>
      </c>
      <c r="M326" s="58">
        <v>237.48835352163101</v>
      </c>
      <c r="N326" s="61">
        <v>1.1783684881574885E-2</v>
      </c>
      <c r="O326" s="61">
        <v>-8.7056349884190309E-3</v>
      </c>
      <c r="P326" s="61">
        <v>-2.3251692688946335E-2</v>
      </c>
      <c r="Q326" s="58">
        <v>324.78698659972599</v>
      </c>
      <c r="R326" s="62">
        <v>1.3685206184101295E-2</v>
      </c>
      <c r="S326" s="62">
        <v>2.8449213128338702E-2</v>
      </c>
      <c r="T326" s="62">
        <v>2.4832667307406853E-2</v>
      </c>
    </row>
    <row r="327" spans="11:20" x14ac:dyDescent="0.3">
      <c r="K327" s="56">
        <v>45596</v>
      </c>
      <c r="L327" s="64">
        <v>310.37681312778699</v>
      </c>
      <c r="M327" s="58">
        <v>231.18769939965</v>
      </c>
      <c r="N327" s="61">
        <v>-2.6530370978411488E-2</v>
      </c>
      <c r="O327" s="61">
        <v>-3.9817325177132878E-2</v>
      </c>
      <c r="P327" s="61">
        <v>-1.51621665795032E-3</v>
      </c>
      <c r="Q327" s="58">
        <v>326.71705053606701</v>
      </c>
      <c r="R327" s="62">
        <v>5.9425531686085886E-3</v>
      </c>
      <c r="S327" s="62">
        <v>3.3544892883944577E-2</v>
      </c>
      <c r="T327" s="62">
        <v>3.0596582859057531E-2</v>
      </c>
    </row>
    <row r="328" spans="11:20" x14ac:dyDescent="0.3">
      <c r="K328" s="56">
        <v>45626</v>
      </c>
      <c r="L328" s="64">
        <v>309.29772496252502</v>
      </c>
      <c r="M328" s="58">
        <v>232.776323998241</v>
      </c>
      <c r="N328" s="61">
        <v>6.8715792523406094E-3</v>
      </c>
      <c r="O328" s="61">
        <v>-8.2912136292361271E-3</v>
      </c>
      <c r="P328" s="61">
        <v>-9.5581366400342427E-3</v>
      </c>
      <c r="Q328" s="58">
        <v>325.59481294278299</v>
      </c>
      <c r="R328" s="62">
        <v>-3.4348914188674362E-3</v>
      </c>
      <c r="S328" s="62">
        <v>1.6206494434273466E-2</v>
      </c>
      <c r="T328" s="62">
        <v>2.8719310989560265E-2</v>
      </c>
    </row>
    <row r="329" spans="11:20" x14ac:dyDescent="0.3">
      <c r="K329" s="56">
        <v>45657</v>
      </c>
      <c r="L329" s="64">
        <v>304.89162462898702</v>
      </c>
      <c r="M329" s="58">
        <v>228.06498409878199</v>
      </c>
      <c r="N329" s="61">
        <v>-2.0239772750662577E-2</v>
      </c>
      <c r="O329" s="61">
        <v>-3.9679290723579452E-2</v>
      </c>
      <c r="P329" s="61">
        <v>-2.1699102454090791E-2</v>
      </c>
      <c r="Q329" s="58">
        <v>321.29837521211499</v>
      </c>
      <c r="R329" s="62">
        <v>-1.3195657792690385E-2</v>
      </c>
      <c r="S329" s="62">
        <v>-1.0741228964048499E-2</v>
      </c>
      <c r="T329" s="62">
        <v>2.606167724005326E-2</v>
      </c>
    </row>
    <row r="330" spans="11:20" x14ac:dyDescent="0.3">
      <c r="K330" s="56">
        <v>45688</v>
      </c>
      <c r="L330" s="64">
        <v>307.54208748645402</v>
      </c>
      <c r="M330" s="58">
        <v>239.52031118430199</v>
      </c>
      <c r="N330" s="61">
        <v>5.0228346674026758E-2</v>
      </c>
      <c r="O330" s="61">
        <v>3.604262599736141E-2</v>
      </c>
      <c r="P330" s="61">
        <v>-7.5759837127188367E-3</v>
      </c>
      <c r="Q330" s="58">
        <v>321.62605357901901</v>
      </c>
      <c r="R330" s="62">
        <v>1.0198569061785623E-3</v>
      </c>
      <c r="S330" s="62">
        <v>-1.5582281208448845E-2</v>
      </c>
      <c r="T330" s="62">
        <v>2.5010261287923496E-2</v>
      </c>
    </row>
    <row r="331" spans="11:20" x14ac:dyDescent="0.3">
      <c r="K331" s="56">
        <v>45716</v>
      </c>
      <c r="L331" s="64">
        <v>311.79430176736798</v>
      </c>
      <c r="M331" s="58">
        <v>240.67402103294799</v>
      </c>
      <c r="N331" s="61">
        <v>4.816751627206628E-3</v>
      </c>
      <c r="O331" s="61">
        <v>3.3928265981065575E-2</v>
      </c>
      <c r="P331" s="61">
        <v>1.8995801474961604E-2</v>
      </c>
      <c r="Q331" s="58">
        <v>325.56230276955301</v>
      </c>
      <c r="R331" s="62">
        <v>1.2238589339177874E-2</v>
      </c>
      <c r="S331" s="62">
        <v>-9.9848560043525048E-5</v>
      </c>
      <c r="T331" s="62">
        <v>3.2416204619568401E-2</v>
      </c>
    </row>
    <row r="332" spans="11:20" x14ac:dyDescent="0.3">
      <c r="K332" s="56">
        <v>45747</v>
      </c>
      <c r="L332" s="64">
        <v>315.80860630189602</v>
      </c>
      <c r="M332" s="58">
        <v>243.075511596746</v>
      </c>
      <c r="N332" s="61">
        <v>9.9781877308195988E-3</v>
      </c>
      <c r="O332" s="61">
        <v>6.5816887924638579E-2</v>
      </c>
      <c r="P332" s="61">
        <v>1.9938792351901213E-3</v>
      </c>
      <c r="Q332" s="58">
        <v>329.68897580105499</v>
      </c>
      <c r="R332" s="62">
        <v>1.2675524765602297E-2</v>
      </c>
      <c r="S332" s="62">
        <v>2.6114668595509372E-2</v>
      </c>
      <c r="T332" s="62">
        <v>3.4435769049827814E-2</v>
      </c>
    </row>
    <row r="333" spans="11:20" x14ac:dyDescent="0.3">
      <c r="K333" s="56">
        <v>45777</v>
      </c>
      <c r="L333" s="64">
        <v>313.41088588667202</v>
      </c>
      <c r="M333" s="58">
        <v>225.429799034637</v>
      </c>
      <c r="N333" s="61">
        <v>-7.2593542830355684E-2</v>
      </c>
      <c r="O333" s="61">
        <v>-5.8828047107966852E-2</v>
      </c>
      <c r="P333" s="61">
        <v>-5.6670657082355191E-2</v>
      </c>
      <c r="Q333" s="58">
        <v>330.61090779254698</v>
      </c>
      <c r="R333" s="62">
        <v>2.7963688784313767E-3</v>
      </c>
      <c r="S333" s="62">
        <v>2.7935716381012998E-2</v>
      </c>
      <c r="T333" s="62">
        <v>3.6446997080103571E-2</v>
      </c>
    </row>
    <row r="334" spans="11:20" x14ac:dyDescent="0.3">
      <c r="K334" s="56">
        <v>45808</v>
      </c>
      <c r="L334" s="64">
        <v>311.50623485588699</v>
      </c>
      <c r="M334" s="58">
        <v>224.90157674130799</v>
      </c>
      <c r="N334" s="61">
        <v>-2.3431786551335598E-3</v>
      </c>
      <c r="O334" s="61">
        <v>-6.553446950338182E-2</v>
      </c>
      <c r="P334" s="61">
        <v>-7.9469722743476745E-2</v>
      </c>
      <c r="Q334" s="58">
        <v>328.71399881116503</v>
      </c>
      <c r="R334" s="62">
        <v>-5.7375874076490696E-3</v>
      </c>
      <c r="S334" s="62">
        <v>9.6807769658850962E-3</v>
      </c>
      <c r="T334" s="62">
        <v>2.9533819041529963E-2</v>
      </c>
    </row>
    <row r="335" spans="11:20" x14ac:dyDescent="0.3">
      <c r="K335" s="56">
        <v>45838</v>
      </c>
      <c r="L335" s="64">
        <v>309.30756953511798</v>
      </c>
      <c r="M335" s="58">
        <v>224.55807358269701</v>
      </c>
      <c r="N335" s="61">
        <v>-1.5273488233749077E-3</v>
      </c>
      <c r="O335" s="61">
        <v>-7.6179775956900175E-2</v>
      </c>
      <c r="P335" s="61">
        <v>-6.2677602250889808E-2</v>
      </c>
      <c r="Q335" s="58">
        <v>326.00093007270902</v>
      </c>
      <c r="R335" s="62">
        <v>-8.2535844176644391E-3</v>
      </c>
      <c r="S335" s="62">
        <v>-1.1186439338425003E-2</v>
      </c>
      <c r="T335" s="62">
        <v>3.2293207072314978E-2</v>
      </c>
    </row>
    <row r="336" spans="11:20" x14ac:dyDescent="0.3">
      <c r="K336" s="56">
        <v>45869</v>
      </c>
      <c r="L336" s="64">
        <v>310.49388959053198</v>
      </c>
      <c r="M336" s="58">
        <v>237.65570912828699</v>
      </c>
      <c r="N336" s="61">
        <v>5.8326273184591493E-2</v>
      </c>
      <c r="O336" s="61">
        <v>5.4233779855215491E-2</v>
      </c>
      <c r="P336" s="61">
        <v>-1.2953997681118157E-2</v>
      </c>
      <c r="Q336" s="58">
        <v>324.63650414123498</v>
      </c>
      <c r="R336" s="62">
        <v>-4.1853436773009456E-3</v>
      </c>
      <c r="S336" s="62">
        <v>-1.8070800177775292E-2</v>
      </c>
      <c r="T336" s="62">
        <v>2.696324035843789E-2</v>
      </c>
    </row>
    <row r="337" spans="11:20" x14ac:dyDescent="0.3">
      <c r="K337" s="56">
        <v>45900</v>
      </c>
      <c r="L337" s="64">
        <v>311.61634307179298</v>
      </c>
      <c r="M337" s="58">
        <v>241.89764916021599</v>
      </c>
      <c r="N337" s="61">
        <v>1.7849097955560556E-2</v>
      </c>
      <c r="O337" s="61">
        <v>7.557115723762875E-2</v>
      </c>
      <c r="P337" s="61">
        <v>3.0568830859410756E-2</v>
      </c>
      <c r="Q337" s="58">
        <v>325.13127709894502</v>
      </c>
      <c r="R337" s="62">
        <v>1.5240829401452771E-3</v>
      </c>
      <c r="S337" s="62">
        <v>-1.0899206377511628E-2</v>
      </c>
      <c r="T337" s="62">
        <v>1.475976335568574E-2</v>
      </c>
    </row>
    <row r="338" spans="11:20" x14ac:dyDescent="0.3">
      <c r="K338" s="56">
        <v>45930</v>
      </c>
      <c r="L338" s="64">
        <v>312.22195253635903</v>
      </c>
      <c r="M338" s="58">
        <v>242.55467879886299</v>
      </c>
      <c r="N338" s="61">
        <v>2.7161472669452458E-3</v>
      </c>
      <c r="O338" s="61">
        <v>8.0142320999821326E-2</v>
      </c>
      <c r="P338" s="61">
        <v>2.1332942024757218E-2</v>
      </c>
      <c r="Q338" s="58">
        <v>325.85085620269899</v>
      </c>
      <c r="R338" s="62">
        <v>2.2131955749522536E-3</v>
      </c>
      <c r="S338" s="62">
        <v>-4.6034798114402697E-4</v>
      </c>
      <c r="T338" s="62">
        <v>3.275591839780656E-3</v>
      </c>
    </row>
    <row r="339" spans="11:20" x14ac:dyDescent="0.3">
      <c r="K339" s="56">
        <v>45961</v>
      </c>
      <c r="L339" s="64">
        <v>311.298400194301</v>
      </c>
      <c r="M339" s="58">
        <v>238.44068589067899</v>
      </c>
      <c r="N339" s="61">
        <v>-1.6961094828418122E-2</v>
      </c>
      <c r="O339" s="61">
        <v>3.3029998112448222E-3</v>
      </c>
      <c r="P339" s="61">
        <v>3.1372717968402242E-2</v>
      </c>
      <c r="Q339" s="58">
        <v>326.23984559173601</v>
      </c>
      <c r="R339" s="62">
        <v>1.1937651279181338E-3</v>
      </c>
      <c r="S339" s="62">
        <v>4.9388821960807405E-3</v>
      </c>
      <c r="T339" s="62">
        <v>-1.4606061836932582E-3</v>
      </c>
    </row>
    <row r="340" spans="11:20" x14ac:dyDescent="0.3">
      <c r="K340" s="56">
        <v>45991</v>
      </c>
      <c r="L340" s="64">
        <v>310.54361587404401</v>
      </c>
      <c r="M340" s="58">
        <v>233.141942499766</v>
      </c>
      <c r="N340" s="61">
        <v>-2.2222480073481932E-2</v>
      </c>
      <c r="O340" s="61">
        <v>-3.6195914639297833E-2</v>
      </c>
      <c r="P340" s="61">
        <v>1.5706859496920078E-3</v>
      </c>
      <c r="Q340" s="58">
        <v>326.92812904854799</v>
      </c>
      <c r="R340" s="62">
        <v>2.109746758749198E-3</v>
      </c>
      <c r="S340" s="62">
        <v>5.5265428956443596E-3</v>
      </c>
      <c r="T340" s="62">
        <v>4.095016421527875E-3</v>
      </c>
    </row>
    <row r="341" spans="11:20" x14ac:dyDescent="0.3">
      <c r="K341" s="56">
        <v>46022</v>
      </c>
      <c r="L341" s="64">
        <v>306.91740078671103</v>
      </c>
      <c r="M341" s="58">
        <v>229.91286341353501</v>
      </c>
      <c r="N341" s="61">
        <v>-1.3850271004901771E-2</v>
      </c>
      <c r="O341" s="61">
        <v>-5.2119445594414393E-2</v>
      </c>
      <c r="P341" s="61">
        <v>8.1024244999954309E-3</v>
      </c>
      <c r="Q341" s="58">
        <v>325.78870293404998</v>
      </c>
      <c r="R341" s="62">
        <v>-3.4852495495387714E-3</v>
      </c>
      <c r="S341" s="62">
        <v>-1.9074146182496143E-4</v>
      </c>
      <c r="T341" s="62">
        <v>1.3975569341023064E-2</v>
      </c>
    </row>
    <row r="342" spans="11:20" x14ac:dyDescent="0.3">
      <c r="K342" s="56">
        <v>46053</v>
      </c>
      <c r="L342" s="64">
        <v>311.038702399714</v>
      </c>
      <c r="M342" s="58">
        <v>228.73808461636401</v>
      </c>
      <c r="N342" s="61">
        <v>-5.1096697232549948E-3</v>
      </c>
      <c r="O342" s="61">
        <v>-4.0691886278013234E-2</v>
      </c>
      <c r="P342" s="61">
        <v>-4.5015917500380365E-2</v>
      </c>
      <c r="Q342" s="58">
        <v>330.02896754426899</v>
      </c>
      <c r="R342" s="62">
        <v>1.3015382583960733E-2</v>
      </c>
      <c r="S342" s="62">
        <v>1.1614528402133839E-2</v>
      </c>
      <c r="T342" s="62">
        <v>2.612634726491625E-2</v>
      </c>
    </row>
    <row r="343" spans="11:20" ht="18.600000000000001" customHeight="1" x14ac:dyDescent="0.3">
      <c r="L343" s="70"/>
    </row>
    <row r="344" spans="11:20" x14ac:dyDescent="0.3">
      <c r="K344" s="65"/>
      <c r="L344" s="66" t="s">
        <v>121</v>
      </c>
      <c r="M344" s="67" t="s">
        <v>122</v>
      </c>
      <c r="N344" s="58"/>
      <c r="O344" s="58"/>
      <c r="P344" s="58"/>
      <c r="Q344" s="67" t="s">
        <v>123</v>
      </c>
    </row>
    <row r="345" spans="11:20" x14ac:dyDescent="0.3">
      <c r="K345" s="65" t="s">
        <v>116</v>
      </c>
      <c r="L345" s="68">
        <f>MIN($L$138:$L$173)</f>
        <v>119.655420667382</v>
      </c>
      <c r="M345" s="68">
        <f>MIN($M$138:$M$173)</f>
        <v>100.33084903535401</v>
      </c>
      <c r="N345" s="56">
        <f>INDEX($K$138:$K$173,MATCH(M345,$M$138:$M$173,0),1)</f>
        <v>40209</v>
      </c>
      <c r="O345" s="58"/>
      <c r="P345" s="58"/>
      <c r="Q345" s="68">
        <f>MIN($Q$138:$Q$173)</f>
        <v>122.626764499987</v>
      </c>
      <c r="R345" s="56">
        <f>INDEX($K$138:$K$173,MATCH(Q345,$Q$138:$Q$173,0),1)</f>
        <v>40755</v>
      </c>
    </row>
    <row r="346" spans="11:20" x14ac:dyDescent="0.3">
      <c r="K346" s="65" t="s">
        <v>117</v>
      </c>
      <c r="L346" s="46">
        <f>L342/L345-1</f>
        <v>1.5994535029410746</v>
      </c>
      <c r="M346" s="46">
        <f>M342/M345-1</f>
        <v>1.2798380240534253</v>
      </c>
      <c r="N346" s="58"/>
      <c r="O346" s="58"/>
      <c r="P346" s="58"/>
      <c r="Q346" s="46">
        <f>Q342/Q345-1</f>
        <v>1.6913290005649948</v>
      </c>
    </row>
    <row r="347" spans="11:20" x14ac:dyDescent="0.3">
      <c r="K347" s="65" t="s">
        <v>118</v>
      </c>
      <c r="L347" s="46">
        <f>L342/L330-1</f>
        <v>1.1369549260193512E-2</v>
      </c>
      <c r="M347" s="46">
        <f>M342/M330-1</f>
        <v>-4.5015917500380365E-2</v>
      </c>
      <c r="N347" s="58"/>
      <c r="O347" s="58"/>
      <c r="P347" s="58"/>
      <c r="Q347" s="46">
        <f>Q342/Q330-1</f>
        <v>2.612634726491625E-2</v>
      </c>
    </row>
    <row r="348" spans="11:20" x14ac:dyDescent="0.3">
      <c r="K348" s="65" t="s">
        <v>119</v>
      </c>
      <c r="L348" s="46">
        <f>L342/L339-1</f>
        <v>-8.3424069775139831E-4</v>
      </c>
      <c r="M348" s="46">
        <f>M342/M339-1</f>
        <v>-4.0691886278013234E-2</v>
      </c>
      <c r="N348" s="58"/>
      <c r="O348" s="58"/>
      <c r="P348" s="58"/>
      <c r="Q348" s="46">
        <f>Q342/Q339-1</f>
        <v>1.1614528402133839E-2</v>
      </c>
    </row>
    <row r="349" spans="11:20" x14ac:dyDescent="0.3">
      <c r="K349" s="65" t="s">
        <v>120</v>
      </c>
      <c r="L349" s="46">
        <f>L342/L341-1</f>
        <v>1.3428048075602605E-2</v>
      </c>
      <c r="M349" s="46">
        <f>M342/M341-1</f>
        <v>-5.1096697232549948E-3</v>
      </c>
      <c r="N349" s="58"/>
      <c r="O349" s="58"/>
      <c r="P349" s="58"/>
      <c r="Q349" s="46">
        <f>Q342/Q341-1</f>
        <v>1.3015382583960733E-2</v>
      </c>
    </row>
    <row r="350" spans="11:20" x14ac:dyDescent="0.3">
      <c r="L350" s="70"/>
    </row>
    <row r="351" spans="11:20" x14ac:dyDescent="0.3">
      <c r="L351" s="70"/>
    </row>
    <row r="352" spans="11:20" x14ac:dyDescent="0.3">
      <c r="L352" s="70"/>
    </row>
    <row r="353" spans="12:12" x14ac:dyDescent="0.3">
      <c r="L353" s="70"/>
    </row>
    <row r="354" spans="12:12" x14ac:dyDescent="0.3">
      <c r="L354" s="70"/>
    </row>
    <row r="355" spans="12:12" x14ac:dyDescent="0.3">
      <c r="L355" s="70"/>
    </row>
    <row r="356" spans="12:12" x14ac:dyDescent="0.3">
      <c r="L356" s="70"/>
    </row>
    <row r="357" spans="12:12" x14ac:dyDescent="0.3">
      <c r="L357" s="70"/>
    </row>
    <row r="358" spans="12:12" x14ac:dyDescent="0.3">
      <c r="L358" s="70"/>
    </row>
    <row r="359" spans="12:12" x14ac:dyDescent="0.3">
      <c r="L359" s="70"/>
    </row>
    <row r="360" spans="12:12" x14ac:dyDescent="0.3">
      <c r="L360" s="70"/>
    </row>
    <row r="361" spans="12:12" x14ac:dyDescent="0.3">
      <c r="L361" s="70"/>
    </row>
    <row r="362" spans="12:12" x14ac:dyDescent="0.3">
      <c r="L362" s="70"/>
    </row>
    <row r="363" spans="12:12" x14ac:dyDescent="0.3">
      <c r="L363" s="70"/>
    </row>
    <row r="364" spans="12:12" x14ac:dyDescent="0.3">
      <c r="L364" s="70"/>
    </row>
    <row r="365" spans="12:12" x14ac:dyDescent="0.3">
      <c r="L365" s="70"/>
    </row>
    <row r="366" spans="12:12" x14ac:dyDescent="0.3">
      <c r="L366" s="70"/>
    </row>
    <row r="367" spans="12:12" x14ac:dyDescent="0.3">
      <c r="L367" s="70"/>
    </row>
    <row r="368" spans="12:12" x14ac:dyDescent="0.3">
      <c r="L368" s="70"/>
    </row>
    <row r="369" spans="12:12" x14ac:dyDescent="0.3">
      <c r="L369" s="70"/>
    </row>
    <row r="370" spans="12:12" x14ac:dyDescent="0.3">
      <c r="L370" s="70"/>
    </row>
    <row r="371" spans="12:12" x14ac:dyDescent="0.3">
      <c r="L371" s="70"/>
    </row>
    <row r="372" spans="12:12" x14ac:dyDescent="0.3">
      <c r="L372" s="70"/>
    </row>
    <row r="373" spans="12:12" x14ac:dyDescent="0.3">
      <c r="L373" s="70"/>
    </row>
    <row r="374" spans="12:12" x14ac:dyDescent="0.3">
      <c r="L374" s="70"/>
    </row>
    <row r="375" spans="12:12" x14ac:dyDescent="0.3">
      <c r="L375" s="70"/>
    </row>
    <row r="376" spans="12:12" x14ac:dyDescent="0.3">
      <c r="L376" s="70"/>
    </row>
    <row r="377" spans="12:12" x14ac:dyDescent="0.3">
      <c r="L377" s="70"/>
    </row>
    <row r="378" spans="12:12" x14ac:dyDescent="0.3">
      <c r="L378" s="70"/>
    </row>
    <row r="379" spans="12:12" x14ac:dyDescent="0.3">
      <c r="L379" s="70"/>
    </row>
    <row r="380" spans="12:12" x14ac:dyDescent="0.3">
      <c r="L380" s="70"/>
    </row>
    <row r="381" spans="12:12" x14ac:dyDescent="0.3">
      <c r="L381" s="70"/>
    </row>
    <row r="382" spans="12:12" x14ac:dyDescent="0.3">
      <c r="L382" s="70"/>
    </row>
    <row r="383" spans="12:12" x14ac:dyDescent="0.3">
      <c r="L383" s="70"/>
    </row>
    <row r="384" spans="12:12" x14ac:dyDescent="0.3">
      <c r="L384" s="70"/>
    </row>
    <row r="385" spans="12:12" x14ac:dyDescent="0.3">
      <c r="L385" s="70"/>
    </row>
    <row r="386" spans="12:12" x14ac:dyDescent="0.3">
      <c r="L386" s="70"/>
    </row>
    <row r="387" spans="12:12" x14ac:dyDescent="0.3">
      <c r="L387" s="70"/>
    </row>
    <row r="388" spans="12:12" x14ac:dyDescent="0.3">
      <c r="L388" s="70"/>
    </row>
    <row r="389" spans="12:12" x14ac:dyDescent="0.3">
      <c r="L389" s="70"/>
    </row>
    <row r="390" spans="12:12" x14ac:dyDescent="0.3">
      <c r="L390" s="70"/>
    </row>
    <row r="391" spans="12:12" x14ac:dyDescent="0.3">
      <c r="L391" s="70"/>
    </row>
    <row r="392" spans="12:12" x14ac:dyDescent="0.3">
      <c r="L392" s="70"/>
    </row>
    <row r="393" spans="12:12" x14ac:dyDescent="0.3">
      <c r="L393" s="70"/>
    </row>
    <row r="394" spans="12:12" x14ac:dyDescent="0.3">
      <c r="L394" s="70"/>
    </row>
    <row r="395" spans="12:12" x14ac:dyDescent="0.3">
      <c r="L395" s="70"/>
    </row>
    <row r="396" spans="12:12" x14ac:dyDescent="0.3">
      <c r="L396" s="70"/>
    </row>
    <row r="397" spans="12:12" x14ac:dyDescent="0.3">
      <c r="L397" s="70"/>
    </row>
    <row r="398" spans="12:12" x14ac:dyDescent="0.3">
      <c r="L398" s="70"/>
    </row>
    <row r="399" spans="12:12" x14ac:dyDescent="0.3">
      <c r="L399" s="70"/>
    </row>
    <row r="400" spans="12:12" x14ac:dyDescent="0.3">
      <c r="L400" s="70"/>
    </row>
    <row r="401" spans="12:12" x14ac:dyDescent="0.3">
      <c r="L401" s="70"/>
    </row>
    <row r="402" spans="12:12" x14ac:dyDescent="0.3">
      <c r="L402" s="70"/>
    </row>
    <row r="403" spans="12:12" x14ac:dyDescent="0.3">
      <c r="L403" s="70"/>
    </row>
    <row r="404" spans="12:12" x14ac:dyDescent="0.3">
      <c r="L404" s="70"/>
    </row>
    <row r="405" spans="12:12" x14ac:dyDescent="0.3">
      <c r="L405" s="70"/>
    </row>
    <row r="406" spans="12:12" x14ac:dyDescent="0.3">
      <c r="L406" s="70"/>
    </row>
    <row r="407" spans="12:12" x14ac:dyDescent="0.3">
      <c r="L407" s="70"/>
    </row>
    <row r="408" spans="12:12" x14ac:dyDescent="0.3">
      <c r="L408" s="70"/>
    </row>
    <row r="409" spans="12:12" x14ac:dyDescent="0.3">
      <c r="L409" s="70"/>
    </row>
    <row r="410" spans="12:12" x14ac:dyDescent="0.3">
      <c r="L410" s="70"/>
    </row>
    <row r="411" spans="12:12" x14ac:dyDescent="0.3">
      <c r="L411" s="70"/>
    </row>
    <row r="412" spans="12:12" x14ac:dyDescent="0.3">
      <c r="L412" s="70"/>
    </row>
    <row r="413" spans="12:12" x14ac:dyDescent="0.3">
      <c r="L413" s="70"/>
    </row>
    <row r="414" spans="12:12" x14ac:dyDescent="0.3">
      <c r="L414" s="70"/>
    </row>
    <row r="415" spans="12:12" x14ac:dyDescent="0.3">
      <c r="L415" s="70"/>
    </row>
    <row r="416" spans="12:12" x14ac:dyDescent="0.3">
      <c r="L416" s="70"/>
    </row>
    <row r="417" spans="12:12" x14ac:dyDescent="0.3">
      <c r="L417" s="70"/>
    </row>
    <row r="418" spans="12:12" x14ac:dyDescent="0.3">
      <c r="L418" s="70"/>
    </row>
    <row r="419" spans="12:12" x14ac:dyDescent="0.3">
      <c r="L419" s="70"/>
    </row>
    <row r="420" spans="12:12" x14ac:dyDescent="0.3">
      <c r="L420" s="70"/>
    </row>
    <row r="421" spans="12:12" x14ac:dyDescent="0.3">
      <c r="L421" s="70"/>
    </row>
    <row r="422" spans="12:12" x14ac:dyDescent="0.3">
      <c r="L422" s="70"/>
    </row>
    <row r="423" spans="12:12" x14ac:dyDescent="0.3">
      <c r="L423" s="70"/>
    </row>
    <row r="424" spans="12:12" x14ac:dyDescent="0.3">
      <c r="L424" s="70"/>
    </row>
    <row r="425" spans="12:12" x14ac:dyDescent="0.3">
      <c r="L425" s="70"/>
    </row>
    <row r="426" spans="12:12" x14ac:dyDescent="0.3">
      <c r="L426" s="70"/>
    </row>
    <row r="427" spans="12:12" x14ac:dyDescent="0.3">
      <c r="L427" s="70"/>
    </row>
    <row r="428" spans="12:12" x14ac:dyDescent="0.3">
      <c r="L428" s="70"/>
    </row>
    <row r="429" spans="12:12" x14ac:dyDescent="0.3">
      <c r="L429" s="70"/>
    </row>
    <row r="430" spans="12:12" x14ac:dyDescent="0.3">
      <c r="L430" s="70"/>
    </row>
    <row r="431" spans="12:12" x14ac:dyDescent="0.3">
      <c r="L431" s="70"/>
    </row>
    <row r="432" spans="12:12" x14ac:dyDescent="0.3">
      <c r="L432" s="70"/>
    </row>
    <row r="433" spans="12:12" x14ac:dyDescent="0.3">
      <c r="L433" s="70"/>
    </row>
    <row r="434" spans="12:12" x14ac:dyDescent="0.3">
      <c r="L434" s="70"/>
    </row>
    <row r="435" spans="12:12" x14ac:dyDescent="0.3">
      <c r="L435" s="70"/>
    </row>
    <row r="436" spans="12:12" x14ac:dyDescent="0.3">
      <c r="L436" s="70"/>
    </row>
    <row r="437" spans="12:12" x14ac:dyDescent="0.3">
      <c r="L437" s="70"/>
    </row>
    <row r="438" spans="12:12" x14ac:dyDescent="0.3">
      <c r="L438" s="70"/>
    </row>
    <row r="439" spans="12:12" x14ac:dyDescent="0.3">
      <c r="L439" s="70"/>
    </row>
    <row r="440" spans="12:12" x14ac:dyDescent="0.3">
      <c r="L440" s="70"/>
    </row>
    <row r="441" spans="12:12" x14ac:dyDescent="0.3">
      <c r="L441" s="70"/>
    </row>
    <row r="442" spans="12:12" x14ac:dyDescent="0.3">
      <c r="L442" s="70"/>
    </row>
    <row r="443" spans="12:12" x14ac:dyDescent="0.3">
      <c r="L443" s="70"/>
    </row>
    <row r="444" spans="12:12" x14ac:dyDescent="0.3">
      <c r="L444" s="70"/>
    </row>
    <row r="445" spans="12:12" x14ac:dyDescent="0.3">
      <c r="L445" s="70"/>
    </row>
    <row r="446" spans="12:12" x14ac:dyDescent="0.3">
      <c r="L446" s="70"/>
    </row>
    <row r="447" spans="12:12" x14ac:dyDescent="0.3">
      <c r="L447" s="70"/>
    </row>
    <row r="448" spans="12:12" x14ac:dyDescent="0.3">
      <c r="L448" s="70"/>
    </row>
    <row r="449" spans="12:12" x14ac:dyDescent="0.3">
      <c r="L449" s="70"/>
    </row>
    <row r="450" spans="12:12" x14ac:dyDescent="0.3">
      <c r="L450" s="70"/>
    </row>
    <row r="451" spans="12:12" x14ac:dyDescent="0.3">
      <c r="L451" s="70"/>
    </row>
    <row r="452" spans="12:12" x14ac:dyDescent="0.3">
      <c r="L452" s="70"/>
    </row>
    <row r="453" spans="12:12" x14ac:dyDescent="0.3">
      <c r="L453" s="70"/>
    </row>
    <row r="454" spans="12:12" x14ac:dyDescent="0.3">
      <c r="L454" s="70"/>
    </row>
    <row r="455" spans="12:12" x14ac:dyDescent="0.3">
      <c r="L455" s="70"/>
    </row>
    <row r="456" spans="12:12" x14ac:dyDescent="0.3">
      <c r="L456" s="70"/>
    </row>
    <row r="457" spans="12:12" x14ac:dyDescent="0.3">
      <c r="L457" s="70"/>
    </row>
    <row r="458" spans="12:12" x14ac:dyDescent="0.3">
      <c r="L458" s="70"/>
    </row>
    <row r="459" spans="12:12" x14ac:dyDescent="0.3">
      <c r="L459" s="70"/>
    </row>
    <row r="460" spans="12:12" x14ac:dyDescent="0.3">
      <c r="L460" s="70"/>
    </row>
    <row r="461" spans="12:12" x14ac:dyDescent="0.3">
      <c r="L461" s="70"/>
    </row>
    <row r="462" spans="12:12" x14ac:dyDescent="0.3">
      <c r="L462" s="70"/>
    </row>
    <row r="463" spans="12:12" x14ac:dyDescent="0.3">
      <c r="L463" s="70"/>
    </row>
    <row r="464" spans="12:12" x14ac:dyDescent="0.3">
      <c r="L464" s="70"/>
    </row>
    <row r="465" spans="12:12" x14ac:dyDescent="0.3">
      <c r="L465" s="70"/>
    </row>
    <row r="466" spans="12:12" x14ac:dyDescent="0.3">
      <c r="L466" s="70"/>
    </row>
    <row r="467" spans="12:12" x14ac:dyDescent="0.3">
      <c r="L467" s="70"/>
    </row>
    <row r="468" spans="12:12" x14ac:dyDescent="0.3">
      <c r="L468" s="70"/>
    </row>
    <row r="469" spans="12:12" x14ac:dyDescent="0.3">
      <c r="L469" s="70"/>
    </row>
    <row r="470" spans="12:12" x14ac:dyDescent="0.3">
      <c r="L470" s="70"/>
    </row>
    <row r="471" spans="12:12" x14ac:dyDescent="0.3">
      <c r="L471" s="70"/>
    </row>
    <row r="472" spans="12:12" x14ac:dyDescent="0.3">
      <c r="L472" s="70"/>
    </row>
    <row r="473" spans="12:12" x14ac:dyDescent="0.3">
      <c r="L473" s="70"/>
    </row>
    <row r="474" spans="12:12" x14ac:dyDescent="0.3">
      <c r="L474" s="70"/>
    </row>
    <row r="475" spans="12:12" x14ac:dyDescent="0.3">
      <c r="L475" s="70"/>
    </row>
    <row r="476" spans="12:12" x14ac:dyDescent="0.3">
      <c r="L476" s="70"/>
    </row>
    <row r="477" spans="12:12" x14ac:dyDescent="0.3">
      <c r="L477" s="70"/>
    </row>
    <row r="478" spans="12:12" x14ac:dyDescent="0.3">
      <c r="L478" s="70"/>
    </row>
    <row r="479" spans="12:12" x14ac:dyDescent="0.3">
      <c r="L479" s="70"/>
    </row>
    <row r="480" spans="12:12" x14ac:dyDescent="0.3">
      <c r="L480" s="70"/>
    </row>
    <row r="481" spans="12:12" x14ac:dyDescent="0.3">
      <c r="L481" s="70"/>
    </row>
    <row r="482" spans="12:12" x14ac:dyDescent="0.3">
      <c r="L482" s="70"/>
    </row>
    <row r="483" spans="12:12" x14ac:dyDescent="0.3">
      <c r="L483" s="70"/>
    </row>
    <row r="484" spans="12:12" x14ac:dyDescent="0.3">
      <c r="L484" s="70"/>
    </row>
    <row r="485" spans="12:12" x14ac:dyDescent="0.3">
      <c r="L485" s="70"/>
    </row>
    <row r="486" spans="12:12" x14ac:dyDescent="0.3">
      <c r="L486" s="70"/>
    </row>
    <row r="487" spans="12:12" x14ac:dyDescent="0.3">
      <c r="L487" s="70"/>
    </row>
    <row r="488" spans="12:12" x14ac:dyDescent="0.3">
      <c r="L488" s="70"/>
    </row>
    <row r="489" spans="12:12" x14ac:dyDescent="0.3">
      <c r="L489" s="70"/>
    </row>
    <row r="490" spans="12:12" x14ac:dyDescent="0.3">
      <c r="L490" s="70"/>
    </row>
    <row r="491" spans="12:12" x14ac:dyDescent="0.3">
      <c r="L491" s="70"/>
    </row>
    <row r="492" spans="12:12" x14ac:dyDescent="0.3">
      <c r="L492" s="70"/>
    </row>
    <row r="493" spans="12:12" x14ac:dyDescent="0.3">
      <c r="L493" s="70"/>
    </row>
    <row r="494" spans="12:12" x14ac:dyDescent="0.3">
      <c r="L494" s="70"/>
    </row>
    <row r="495" spans="12:12" x14ac:dyDescent="0.3">
      <c r="L495" s="70"/>
    </row>
    <row r="496" spans="12:12" x14ac:dyDescent="0.3">
      <c r="L496" s="70"/>
    </row>
    <row r="497" spans="12:12" x14ac:dyDescent="0.3">
      <c r="L497" s="70"/>
    </row>
    <row r="498" spans="12:12" x14ac:dyDescent="0.3">
      <c r="L498" s="70"/>
    </row>
    <row r="499" spans="12:12" x14ac:dyDescent="0.3">
      <c r="L499" s="70"/>
    </row>
    <row r="500" spans="12:12" x14ac:dyDescent="0.3">
      <c r="L500" s="70"/>
    </row>
    <row r="501" spans="12:12" x14ac:dyDescent="0.3">
      <c r="L501" s="70"/>
    </row>
    <row r="502" spans="12:12" x14ac:dyDescent="0.3">
      <c r="L502" s="70"/>
    </row>
    <row r="503" spans="12:12" x14ac:dyDescent="0.3">
      <c r="L503" s="70"/>
    </row>
    <row r="504" spans="12:12" x14ac:dyDescent="0.3">
      <c r="L504" s="70"/>
    </row>
    <row r="505" spans="12:12" x14ac:dyDescent="0.3">
      <c r="L505" s="70"/>
    </row>
    <row r="506" spans="12:12" x14ac:dyDescent="0.3">
      <c r="L506" s="70"/>
    </row>
    <row r="507" spans="12:12" x14ac:dyDescent="0.3">
      <c r="L507" s="70"/>
    </row>
    <row r="508" spans="12:12" x14ac:dyDescent="0.3">
      <c r="L508" s="70"/>
    </row>
  </sheetData>
  <mergeCells count="2">
    <mergeCell ref="A7:J7"/>
    <mergeCell ref="A8:J8"/>
  </mergeCells>
  <conditionalFormatting sqref="K6:K342">
    <cfRule type="expression" dxfId="19" priority="9">
      <formula>$L6=""</formula>
    </cfRule>
  </conditionalFormatting>
  <conditionalFormatting sqref="K344:K346">
    <cfRule type="expression" dxfId="18" priority="4">
      <formula>$L344=""</formula>
    </cfRule>
  </conditionalFormatting>
  <conditionalFormatting sqref="K347:K349">
    <cfRule type="expression" dxfId="17" priority="3">
      <formula>$L346=""</formula>
    </cfRule>
  </conditionalFormatting>
  <conditionalFormatting sqref="N345">
    <cfRule type="expression" dxfId="16" priority="2">
      <formula>$L345=""</formula>
    </cfRule>
  </conditionalFormatting>
  <conditionalFormatting sqref="R345">
    <cfRule type="expression" dxfId="15" priority="1">
      <formula>$L345=""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2A4F-475D-4D58-8C5E-92F0EC6BA587}">
  <sheetPr codeName="Sheet4"/>
  <dimension ref="A1:S370"/>
  <sheetViews>
    <sheetView topLeftCell="D1" workbookViewId="0">
      <selection activeCell="S381" sqref="S381"/>
    </sheetView>
  </sheetViews>
  <sheetFormatPr defaultColWidth="9.109375" defaultRowHeight="15.6" x14ac:dyDescent="0.3"/>
  <cols>
    <col min="1" max="10" width="13.6640625" style="55" customWidth="1"/>
    <col min="11" max="11" width="23.88671875" style="87" customWidth="1"/>
    <col min="12" max="15" width="27.33203125" style="21" customWidth="1"/>
    <col min="16" max="16" width="20.88671875" style="21" customWidth="1"/>
    <col min="17" max="17" width="11.44140625" style="20" customWidth="1"/>
    <col min="18" max="16384" width="9.109375" style="55"/>
  </cols>
  <sheetData>
    <row r="1" spans="1:19" s="71" customFormat="1" ht="15.9" customHeight="1" x14ac:dyDescent="0.3">
      <c r="K1" s="72"/>
      <c r="L1" s="2"/>
      <c r="M1" s="2"/>
      <c r="N1" s="2"/>
      <c r="O1" s="2"/>
      <c r="P1" s="2"/>
      <c r="Q1" s="1"/>
    </row>
    <row r="2" spans="1:19" s="73" customFormat="1" ht="15.9" customHeight="1" x14ac:dyDescent="0.3">
      <c r="K2" s="6"/>
      <c r="L2" s="6"/>
      <c r="M2" s="6"/>
      <c r="N2" s="6"/>
      <c r="O2" s="6"/>
      <c r="P2" s="6"/>
      <c r="Q2" s="5"/>
    </row>
    <row r="3" spans="1:19" s="73" customFormat="1" ht="15.9" customHeight="1" x14ac:dyDescent="0.3">
      <c r="K3" s="74"/>
      <c r="L3" s="6"/>
      <c r="M3" s="6"/>
      <c r="N3" s="6"/>
      <c r="O3" s="6"/>
      <c r="P3" s="6"/>
      <c r="Q3" s="5"/>
    </row>
    <row r="4" spans="1:19" s="75" customFormat="1" ht="15.9" customHeight="1" x14ac:dyDescent="0.3">
      <c r="K4" s="76"/>
      <c r="L4" s="10"/>
      <c r="M4" s="10"/>
      <c r="N4" s="10"/>
      <c r="O4" s="10"/>
      <c r="P4" s="10"/>
      <c r="Q4" s="9"/>
    </row>
    <row r="5" spans="1:19" s="77" customFormat="1" ht="45.75" customHeight="1" x14ac:dyDescent="0.3">
      <c r="K5" s="78" t="s">
        <v>0</v>
      </c>
      <c r="L5" s="52" t="s">
        <v>19</v>
      </c>
      <c r="M5" s="53" t="s">
        <v>20</v>
      </c>
      <c r="N5" s="53" t="s">
        <v>21</v>
      </c>
      <c r="O5" s="53" t="s">
        <v>22</v>
      </c>
      <c r="P5" s="52" t="s">
        <v>23</v>
      </c>
      <c r="Q5" s="79" t="s">
        <v>24</v>
      </c>
      <c r="R5" s="79" t="s">
        <v>25</v>
      </c>
      <c r="S5" s="79" t="s">
        <v>26</v>
      </c>
    </row>
    <row r="6" spans="1:19" x14ac:dyDescent="0.3">
      <c r="A6" s="80"/>
      <c r="K6" s="81">
        <v>35079</v>
      </c>
      <c r="L6" s="24">
        <v>64.434482964380194</v>
      </c>
      <c r="M6" s="82"/>
      <c r="N6" s="82"/>
      <c r="O6" s="82"/>
      <c r="P6" s="24">
        <v>69.521037466675807</v>
      </c>
      <c r="Q6" s="83"/>
      <c r="R6" s="60"/>
      <c r="S6" s="60"/>
    </row>
    <row r="7" spans="1:19" x14ac:dyDescent="0.3">
      <c r="A7" s="179" t="s">
        <v>96</v>
      </c>
      <c r="B7" s="179"/>
      <c r="C7" s="179"/>
      <c r="D7" s="179"/>
      <c r="E7" s="179"/>
      <c r="F7" s="179"/>
      <c r="G7" s="179"/>
      <c r="H7" s="179"/>
      <c r="I7" s="179"/>
      <c r="J7" s="179"/>
      <c r="K7" s="81">
        <v>35110</v>
      </c>
      <c r="L7" s="24">
        <v>63.9711907353051</v>
      </c>
      <c r="M7" s="84">
        <v>-7.190128759645753E-3</v>
      </c>
      <c r="N7" s="82"/>
      <c r="O7" s="82"/>
      <c r="P7" s="24">
        <v>67.685701767651807</v>
      </c>
      <c r="Q7" s="85">
        <v>-2.6399716774994197E-2</v>
      </c>
      <c r="R7" s="86"/>
      <c r="S7" s="86"/>
    </row>
    <row r="8" spans="1:19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K8" s="81">
        <v>35139</v>
      </c>
      <c r="L8" s="24">
        <v>63.657660161681001</v>
      </c>
      <c r="M8" s="84">
        <v>-4.9011214270092696E-3</v>
      </c>
      <c r="N8" s="82"/>
      <c r="O8" s="82"/>
      <c r="P8" s="24">
        <v>65.990640153405295</v>
      </c>
      <c r="Q8" s="85">
        <v>-2.5043126834456642E-2</v>
      </c>
      <c r="R8" s="86"/>
      <c r="S8" s="86"/>
    </row>
    <row r="9" spans="1:19" ht="14.4" x14ac:dyDescent="0.3">
      <c r="K9" s="81">
        <v>35170</v>
      </c>
      <c r="L9" s="24">
        <v>63.684066750568697</v>
      </c>
      <c r="M9" s="84">
        <v>4.1482185836905217E-4</v>
      </c>
      <c r="N9" s="84">
        <v>-1.1646189730836087E-2</v>
      </c>
      <c r="O9" s="82"/>
      <c r="P9" s="24">
        <v>65.292074719018004</v>
      </c>
      <c r="Q9" s="85">
        <v>-1.0585826001435539E-2</v>
      </c>
      <c r="R9" s="85">
        <v>-6.0829971786380721E-2</v>
      </c>
      <c r="S9" s="86"/>
    </row>
    <row r="10" spans="1:19" ht="14.4" x14ac:dyDescent="0.3">
      <c r="K10" s="81">
        <v>35200</v>
      </c>
      <c r="L10" s="24">
        <v>63.513240008492502</v>
      </c>
      <c r="M10" s="84">
        <v>-2.6824094438766544E-3</v>
      </c>
      <c r="N10" s="84">
        <v>-7.1587025588982778E-3</v>
      </c>
      <c r="O10" s="82"/>
      <c r="P10" s="24">
        <v>64.281500541602597</v>
      </c>
      <c r="Q10" s="85">
        <v>-1.5477746445711427E-2</v>
      </c>
      <c r="R10" s="85">
        <v>-5.0294244384655795E-2</v>
      </c>
      <c r="S10" s="86"/>
    </row>
    <row r="11" spans="1:19" ht="14.4" x14ac:dyDescent="0.3">
      <c r="K11" s="81">
        <v>35231</v>
      </c>
      <c r="L11" s="24">
        <v>63.726750367420799</v>
      </c>
      <c r="M11" s="84">
        <v>3.3616669358977891E-3</v>
      </c>
      <c r="N11" s="84">
        <v>1.0853400135084623E-3</v>
      </c>
      <c r="O11" s="82"/>
      <c r="P11" s="24">
        <v>65.324455403863595</v>
      </c>
      <c r="Q11" s="85">
        <v>1.6224805791302366E-2</v>
      </c>
      <c r="R11" s="85">
        <v>-1.009513997732181E-2</v>
      </c>
      <c r="S11" s="86"/>
    </row>
    <row r="12" spans="1:19" ht="14.4" x14ac:dyDescent="0.3">
      <c r="K12" s="81">
        <v>35261</v>
      </c>
      <c r="L12" s="24">
        <v>63.8194579870854</v>
      </c>
      <c r="M12" s="84">
        <v>1.4547677251717239E-3</v>
      </c>
      <c r="N12" s="84">
        <v>2.1259828937587599E-3</v>
      </c>
      <c r="O12" s="82"/>
      <c r="P12" s="24">
        <v>66.584508180222599</v>
      </c>
      <c r="Q12" s="85">
        <v>1.9289143224674676E-2</v>
      </c>
      <c r="R12" s="85">
        <v>1.9794645318999882E-2</v>
      </c>
      <c r="S12" s="86"/>
    </row>
    <row r="13" spans="1:19" ht="14.4" x14ac:dyDescent="0.3">
      <c r="K13" s="81">
        <v>35292</v>
      </c>
      <c r="L13" s="24">
        <v>63.545888361110499</v>
      </c>
      <c r="M13" s="84">
        <v>-4.286617821640859E-3</v>
      </c>
      <c r="N13" s="84">
        <v>5.1404010586808546E-4</v>
      </c>
      <c r="O13" s="82"/>
      <c r="P13" s="24">
        <v>68.206258894110306</v>
      </c>
      <c r="Q13" s="85">
        <v>2.4356276830913126E-2</v>
      </c>
      <c r="R13" s="85">
        <v>6.1055798626972413E-2</v>
      </c>
      <c r="S13" s="86"/>
    </row>
    <row r="14" spans="1:19" ht="14.4" x14ac:dyDescent="0.3">
      <c r="K14" s="81">
        <v>35323</v>
      </c>
      <c r="L14" s="24">
        <v>63.314647974612001</v>
      </c>
      <c r="M14" s="84">
        <v>-3.6389511967231947E-3</v>
      </c>
      <c r="N14" s="84">
        <v>-6.4667096695311121E-3</v>
      </c>
      <c r="O14" s="82"/>
      <c r="P14" s="24">
        <v>68.290237280854598</v>
      </c>
      <c r="Q14" s="85">
        <v>1.2312416500466217E-3</v>
      </c>
      <c r="R14" s="85">
        <v>4.5400789928599972E-2</v>
      </c>
      <c r="S14" s="86"/>
    </row>
    <row r="15" spans="1:19" ht="14.4" x14ac:dyDescent="0.3">
      <c r="K15" s="81">
        <v>35353</v>
      </c>
      <c r="L15" s="24">
        <v>62.8561609081843</v>
      </c>
      <c r="M15" s="84">
        <v>-7.2414059162351219E-3</v>
      </c>
      <c r="N15" s="84">
        <v>-1.5094096836360427E-2</v>
      </c>
      <c r="O15" s="82"/>
      <c r="P15" s="24">
        <v>68.090719897016896</v>
      </c>
      <c r="Q15" s="85">
        <v>-2.9216091755129847E-3</v>
      </c>
      <c r="R15" s="85">
        <v>2.2621053424581428E-2</v>
      </c>
      <c r="S15" s="86"/>
    </row>
    <row r="16" spans="1:19" ht="14.4" x14ac:dyDescent="0.3">
      <c r="K16" s="81">
        <v>35384</v>
      </c>
      <c r="L16" s="24">
        <v>64.429136795769296</v>
      </c>
      <c r="M16" s="84">
        <v>2.5025007331941351E-2</v>
      </c>
      <c r="N16" s="84">
        <v>1.3899379762221331E-2</v>
      </c>
      <c r="O16" s="82"/>
      <c r="P16" s="24">
        <v>67.281096315359207</v>
      </c>
      <c r="Q16" s="85">
        <v>-1.1890366012904496E-2</v>
      </c>
      <c r="R16" s="85">
        <v>-1.3564188884592099E-2</v>
      </c>
      <c r="S16" s="86"/>
    </row>
    <row r="17" spans="11:19" ht="14.4" x14ac:dyDescent="0.3">
      <c r="K17" s="81">
        <v>35414</v>
      </c>
      <c r="L17" s="24">
        <v>66.964221741333404</v>
      </c>
      <c r="M17" s="84">
        <v>3.9346871177243115E-2</v>
      </c>
      <c r="N17" s="84">
        <v>5.764185513887421E-2</v>
      </c>
      <c r="O17" s="82"/>
      <c r="P17" s="24">
        <v>67.674867654968494</v>
      </c>
      <c r="Q17" s="85">
        <v>5.8526296563838898E-3</v>
      </c>
      <c r="R17" s="85">
        <v>-9.0110922203315846E-3</v>
      </c>
      <c r="S17" s="86"/>
    </row>
    <row r="18" spans="11:19" ht="14.4" x14ac:dyDescent="0.3">
      <c r="K18" s="81">
        <v>35445</v>
      </c>
      <c r="L18" s="24">
        <v>70.371524644828995</v>
      </c>
      <c r="M18" s="84">
        <v>5.088243863502484E-2</v>
      </c>
      <c r="N18" s="84">
        <v>0.11956447272722537</v>
      </c>
      <c r="O18" s="84">
        <v>9.2140751462704173E-2</v>
      </c>
      <c r="P18" s="24">
        <v>67.64410916333</v>
      </c>
      <c r="Q18" s="85">
        <v>-4.5450390528001261E-4</v>
      </c>
      <c r="R18" s="85">
        <v>-6.5590543669147294E-3</v>
      </c>
      <c r="S18" s="85">
        <v>-2.6997990417583884E-2</v>
      </c>
    </row>
    <row r="19" spans="11:19" ht="14.4" x14ac:dyDescent="0.3">
      <c r="K19" s="81">
        <v>35476</v>
      </c>
      <c r="L19" s="24">
        <v>71.875605964679806</v>
      </c>
      <c r="M19" s="84">
        <v>2.1373436591604955E-2</v>
      </c>
      <c r="N19" s="84">
        <v>0.11557611259816669</v>
      </c>
      <c r="O19" s="84">
        <v>0.12356210879489438</v>
      </c>
      <c r="P19" s="24">
        <v>68.796379404653294</v>
      </c>
      <c r="Q19" s="85">
        <v>1.7034302847289684E-2</v>
      </c>
      <c r="R19" s="85">
        <v>2.2521676552232028E-2</v>
      </c>
      <c r="S19" s="85">
        <v>1.6409339166108872E-2</v>
      </c>
    </row>
    <row r="20" spans="11:19" ht="14.4" x14ac:dyDescent="0.3">
      <c r="K20" s="81">
        <v>35504</v>
      </c>
      <c r="L20" s="24">
        <v>72.327116564952803</v>
      </c>
      <c r="M20" s="84">
        <v>6.2818336515293449E-3</v>
      </c>
      <c r="N20" s="84">
        <v>8.0085972541202199E-2</v>
      </c>
      <c r="O20" s="84">
        <v>0.136188738028584</v>
      </c>
      <c r="P20" s="24">
        <v>68.499342222984595</v>
      </c>
      <c r="Q20" s="85">
        <v>-4.3176281112347059E-3</v>
      </c>
      <c r="R20" s="85">
        <v>1.2182876695371991E-2</v>
      </c>
      <c r="S20" s="85">
        <v>3.8016028693576009E-2</v>
      </c>
    </row>
    <row r="21" spans="11:19" ht="14.4" x14ac:dyDescent="0.3">
      <c r="K21" s="81">
        <v>35535</v>
      </c>
      <c r="L21" s="24">
        <v>71.841812114861</v>
      </c>
      <c r="M21" s="84">
        <v>-6.7098547977642031E-3</v>
      </c>
      <c r="N21" s="84">
        <v>2.0893216076426802E-2</v>
      </c>
      <c r="O21" s="84">
        <v>0.12809711723096662</v>
      </c>
      <c r="P21" s="24">
        <v>68.892447585946101</v>
      </c>
      <c r="Q21" s="85">
        <v>5.7388195302932044E-3</v>
      </c>
      <c r="R21" s="85">
        <v>1.8454503105391318E-2</v>
      </c>
      <c r="S21" s="85">
        <v>5.5142571015275088E-2</v>
      </c>
    </row>
    <row r="22" spans="11:19" ht="14.4" x14ac:dyDescent="0.3">
      <c r="K22" s="81">
        <v>35565</v>
      </c>
      <c r="L22" s="24">
        <v>72.0859766211221</v>
      </c>
      <c r="M22" s="84">
        <v>3.3986406950694548E-3</v>
      </c>
      <c r="N22" s="84">
        <v>2.9268714137264951E-3</v>
      </c>
      <c r="O22" s="84">
        <v>0.13497558322458936</v>
      </c>
      <c r="P22" s="24">
        <v>69.405078749206794</v>
      </c>
      <c r="Q22" s="85">
        <v>7.4410357190628496E-3</v>
      </c>
      <c r="R22" s="85">
        <v>8.8478398110631851E-3</v>
      </c>
      <c r="S22" s="85">
        <v>7.9705329907291844E-2</v>
      </c>
    </row>
    <row r="23" spans="11:19" ht="14.4" x14ac:dyDescent="0.3">
      <c r="K23" s="81">
        <v>35596</v>
      </c>
      <c r="L23" s="24">
        <v>72.574873829732397</v>
      </c>
      <c r="M23" s="84">
        <v>6.7821403208545572E-3</v>
      </c>
      <c r="N23" s="84">
        <v>3.4255100513664871E-3</v>
      </c>
      <c r="O23" s="84">
        <v>0.13884473021607335</v>
      </c>
      <c r="P23" s="24">
        <v>70.098111874196206</v>
      </c>
      <c r="Q23" s="85">
        <v>9.9853373482028385E-3</v>
      </c>
      <c r="R23" s="85">
        <v>2.3339927061009735E-2</v>
      </c>
      <c r="S23" s="85">
        <v>7.3076100532638799E-2</v>
      </c>
    </row>
    <row r="24" spans="11:19" ht="14.4" x14ac:dyDescent="0.3">
      <c r="K24" s="81">
        <v>35626</v>
      </c>
      <c r="L24" s="24">
        <v>73.460168827883194</v>
      </c>
      <c r="M24" s="84">
        <v>1.2198367719216119E-2</v>
      </c>
      <c r="N24" s="84">
        <v>2.2526668876819977E-2</v>
      </c>
      <c r="O24" s="84">
        <v>0.15106224880112107</v>
      </c>
      <c r="P24" s="24">
        <v>70.999785247409903</v>
      </c>
      <c r="Q24" s="85">
        <v>1.2863019403887899E-2</v>
      </c>
      <c r="R24" s="85">
        <v>3.0588805236376748E-2</v>
      </c>
      <c r="S24" s="85">
        <v>6.6310876025945653E-2</v>
      </c>
    </row>
    <row r="25" spans="11:19" ht="14.4" x14ac:dyDescent="0.3">
      <c r="K25" s="81">
        <v>35657</v>
      </c>
      <c r="L25" s="24">
        <v>73.623514563594497</v>
      </c>
      <c r="M25" s="84">
        <v>2.2235959747658463E-3</v>
      </c>
      <c r="N25" s="84">
        <v>2.1329223998081792E-2</v>
      </c>
      <c r="O25" s="84">
        <v>0.15858817088552057</v>
      </c>
      <c r="P25" s="24">
        <v>71.474620958918095</v>
      </c>
      <c r="Q25" s="85">
        <v>6.6878471512772375E-3</v>
      </c>
      <c r="R25" s="85">
        <v>2.981831080675712E-2</v>
      </c>
      <c r="S25" s="85">
        <v>4.7918799796392575E-2</v>
      </c>
    </row>
    <row r="26" spans="11:19" ht="14.4" x14ac:dyDescent="0.3">
      <c r="K26" s="81">
        <v>35688</v>
      </c>
      <c r="L26" s="24">
        <v>74.675410983005804</v>
      </c>
      <c r="M26" s="84">
        <v>1.4287506181231091E-2</v>
      </c>
      <c r="N26" s="84">
        <v>2.894303554976152E-2</v>
      </c>
      <c r="O26" s="84">
        <v>0.179433407146941</v>
      </c>
      <c r="P26" s="24">
        <v>73.664617375550705</v>
      </c>
      <c r="Q26" s="85">
        <v>3.0640196299765776E-2</v>
      </c>
      <c r="R26" s="85">
        <v>5.0878767002387137E-2</v>
      </c>
      <c r="S26" s="85">
        <v>7.869909827071031E-2</v>
      </c>
    </row>
    <row r="27" spans="11:19" ht="14.4" x14ac:dyDescent="0.3">
      <c r="K27" s="81">
        <v>35718</v>
      </c>
      <c r="L27" s="24">
        <v>75.588995280000503</v>
      </c>
      <c r="M27" s="84">
        <v>1.2234071228648613E-2</v>
      </c>
      <c r="N27" s="84">
        <v>2.8979329697773171E-2</v>
      </c>
      <c r="O27" s="84">
        <v>0.20257098409836716</v>
      </c>
      <c r="P27" s="24">
        <v>75.381449128276202</v>
      </c>
      <c r="Q27" s="85">
        <v>2.3306056745980186E-2</v>
      </c>
      <c r="R27" s="85">
        <v>6.1713762451501841E-2</v>
      </c>
      <c r="S27" s="85">
        <v>0.10707375751477</v>
      </c>
    </row>
    <row r="28" spans="11:19" ht="14.4" x14ac:dyDescent="0.3">
      <c r="K28" s="81">
        <v>35749</v>
      </c>
      <c r="L28" s="24">
        <v>79.041329339327007</v>
      </c>
      <c r="M28" s="84">
        <v>4.5672442748288855E-2</v>
      </c>
      <c r="N28" s="84">
        <v>7.3588103038095376E-2</v>
      </c>
      <c r="O28" s="84">
        <v>0.22679478990811508</v>
      </c>
      <c r="P28" s="24">
        <v>76.423870561119102</v>
      </c>
      <c r="Q28" s="85">
        <v>1.3828620236114197E-2</v>
      </c>
      <c r="R28" s="85">
        <v>6.9244852729554385E-2</v>
      </c>
      <c r="S28" s="85">
        <v>0.13588919839988911</v>
      </c>
    </row>
    <row r="29" spans="11:19" ht="14.4" x14ac:dyDescent="0.3">
      <c r="K29" s="81">
        <v>35779</v>
      </c>
      <c r="L29" s="24">
        <v>81.5487022116221</v>
      </c>
      <c r="M29" s="84">
        <v>3.1722301399194075E-2</v>
      </c>
      <c r="N29" s="84">
        <v>9.2042228333774734E-2</v>
      </c>
      <c r="O29" s="84">
        <v>0.21779511642239369</v>
      </c>
      <c r="P29" s="24">
        <v>77.290353617216894</v>
      </c>
      <c r="Q29" s="85">
        <v>1.1337858835674064E-2</v>
      </c>
      <c r="R29" s="85">
        <v>4.9219508236658216E-2</v>
      </c>
      <c r="S29" s="85">
        <v>0.14208355768454117</v>
      </c>
    </row>
    <row r="30" spans="11:19" ht="14.4" x14ac:dyDescent="0.3">
      <c r="K30" s="81">
        <v>35810</v>
      </c>
      <c r="L30" s="24">
        <v>85.667840851641003</v>
      </c>
      <c r="M30" s="84">
        <v>5.0511394152289224E-2</v>
      </c>
      <c r="N30" s="84">
        <v>0.13333747239668869</v>
      </c>
      <c r="O30" s="84">
        <v>0.21736513858430384</v>
      </c>
      <c r="P30" s="24">
        <v>78.0922207092365</v>
      </c>
      <c r="Q30" s="85">
        <v>1.0374737007814439E-2</v>
      </c>
      <c r="R30" s="85">
        <v>3.5960725248826098E-2</v>
      </c>
      <c r="S30" s="85">
        <v>0.15445707948757259</v>
      </c>
    </row>
    <row r="31" spans="11:19" ht="14.4" x14ac:dyDescent="0.3">
      <c r="K31" s="81">
        <v>35841</v>
      </c>
      <c r="L31" s="24">
        <v>84.476671829461296</v>
      </c>
      <c r="M31" s="84">
        <v>-1.390450617569039E-2</v>
      </c>
      <c r="N31" s="84">
        <v>6.8765828403520191E-2</v>
      </c>
      <c r="O31" s="84">
        <v>0.17531769917840756</v>
      </c>
      <c r="P31" s="24">
        <v>79.693679408736202</v>
      </c>
      <c r="Q31" s="85">
        <v>2.0507275692190463E-2</v>
      </c>
      <c r="R31" s="85">
        <v>4.2785177243831241E-2</v>
      </c>
      <c r="S31" s="85">
        <v>0.15839932418515956</v>
      </c>
    </row>
    <row r="32" spans="11:19" ht="14.4" x14ac:dyDescent="0.3">
      <c r="K32" s="81">
        <v>35869</v>
      </c>
      <c r="L32" s="24">
        <v>82.948617791513499</v>
      </c>
      <c r="M32" s="84">
        <v>-1.8088473478602207E-2</v>
      </c>
      <c r="N32" s="84">
        <v>1.716661996972757E-2</v>
      </c>
      <c r="O32" s="84">
        <v>0.14685365228160507</v>
      </c>
      <c r="P32" s="24">
        <v>79.681383635923197</v>
      </c>
      <c r="Q32" s="85">
        <v>-1.5428792978600114E-4</v>
      </c>
      <c r="R32" s="85">
        <v>3.0935684814536568E-2</v>
      </c>
      <c r="S32" s="85">
        <v>0.1632430480359639</v>
      </c>
    </row>
    <row r="33" spans="11:19" ht="14.4" x14ac:dyDescent="0.3">
      <c r="K33" s="81">
        <v>35900</v>
      </c>
      <c r="L33" s="24">
        <v>81.028866287120294</v>
      </c>
      <c r="M33" s="84">
        <v>-2.3143863701483136E-2</v>
      </c>
      <c r="N33" s="84">
        <v>-5.4150711847103183E-2</v>
      </c>
      <c r="O33" s="84">
        <v>0.12787893152765961</v>
      </c>
      <c r="P33" s="24">
        <v>79.6242162807483</v>
      </c>
      <c r="Q33" s="85">
        <v>-7.174493283914618E-4</v>
      </c>
      <c r="R33" s="85">
        <v>1.9617774441527791E-2</v>
      </c>
      <c r="S33" s="85">
        <v>0.15577569197862928</v>
      </c>
    </row>
    <row r="34" spans="11:19" ht="14.4" x14ac:dyDescent="0.3">
      <c r="K34" s="81">
        <v>35930</v>
      </c>
      <c r="L34" s="24">
        <v>83.191198899519193</v>
      </c>
      <c r="M34" s="84">
        <v>2.668595417263786E-2</v>
      </c>
      <c r="N34" s="84">
        <v>-1.5216898370915666E-2</v>
      </c>
      <c r="O34" s="84">
        <v>0.15405523791076892</v>
      </c>
      <c r="P34" s="24">
        <v>78.835313990586997</v>
      </c>
      <c r="Q34" s="85">
        <v>-9.907818588501982E-3</v>
      </c>
      <c r="R34" s="85">
        <v>-1.077080923503082E-2</v>
      </c>
      <c r="S34" s="85">
        <v>0.13587240892638541</v>
      </c>
    </row>
    <row r="35" spans="11:19" ht="14.4" x14ac:dyDescent="0.3">
      <c r="K35" s="81">
        <v>35961</v>
      </c>
      <c r="L35" s="24">
        <v>86.408320479206495</v>
      </c>
      <c r="M35" s="84">
        <v>3.8671417436513256E-2</v>
      </c>
      <c r="N35" s="84">
        <v>4.1708985391278652E-2</v>
      </c>
      <c r="O35" s="84">
        <v>0.1906093103506965</v>
      </c>
      <c r="P35" s="24">
        <v>79.237560110907694</v>
      </c>
      <c r="Q35" s="85">
        <v>5.1023595893677776E-3</v>
      </c>
      <c r="R35" s="85">
        <v>-5.5699776379812826E-3</v>
      </c>
      <c r="S35" s="85">
        <v>0.13038080473713598</v>
      </c>
    </row>
    <row r="36" spans="11:19" ht="14.4" x14ac:dyDescent="0.3">
      <c r="K36" s="81">
        <v>35991</v>
      </c>
      <c r="L36" s="24">
        <v>87.130868623998694</v>
      </c>
      <c r="M36" s="84">
        <v>8.3620204719299096E-3</v>
      </c>
      <c r="N36" s="84">
        <v>7.530652490257439E-2</v>
      </c>
      <c r="O36" s="84">
        <v>0.18609676528440722</v>
      </c>
      <c r="P36" s="24">
        <v>80.289530012826802</v>
      </c>
      <c r="Q36" s="85">
        <v>1.3276152123395502E-2</v>
      </c>
      <c r="R36" s="85">
        <v>8.3556707137018016E-3</v>
      </c>
      <c r="S36" s="85">
        <v>0.13084187132461489</v>
      </c>
    </row>
    <row r="37" spans="11:19" ht="14.4" x14ac:dyDescent="0.3">
      <c r="K37" s="81">
        <v>36022</v>
      </c>
      <c r="L37" s="24">
        <v>87.138795327368399</v>
      </c>
      <c r="M37" s="84">
        <v>9.0974685492017926E-5</v>
      </c>
      <c r="N37" s="84">
        <v>4.745209204903067E-2</v>
      </c>
      <c r="O37" s="84">
        <v>0.18357288216796119</v>
      </c>
      <c r="P37" s="24">
        <v>81.676748196081306</v>
      </c>
      <c r="Q37" s="85">
        <v>1.7277697142241255E-2</v>
      </c>
      <c r="R37" s="85">
        <v>3.6042657302456815E-2</v>
      </c>
      <c r="S37" s="85">
        <v>0.14273775922543397</v>
      </c>
    </row>
    <row r="38" spans="11:19" ht="14.4" x14ac:dyDescent="0.3">
      <c r="K38" s="81">
        <v>36053</v>
      </c>
      <c r="L38" s="24">
        <v>86.496299370609194</v>
      </c>
      <c r="M38" s="84">
        <v>-7.3732480962749314E-3</v>
      </c>
      <c r="N38" s="84">
        <v>1.0181761538099465E-3</v>
      </c>
      <c r="O38" s="84">
        <v>0.1582969311048521</v>
      </c>
      <c r="P38" s="24">
        <v>81.623297355932607</v>
      </c>
      <c r="Q38" s="85">
        <v>-6.5441929715881475E-4</v>
      </c>
      <c r="R38" s="85">
        <v>3.0108666163945808E-2</v>
      </c>
      <c r="S38" s="85">
        <v>0.10803938531042157</v>
      </c>
    </row>
    <row r="39" spans="11:19" ht="14.4" x14ac:dyDescent="0.3">
      <c r="K39" s="81">
        <v>36083</v>
      </c>
      <c r="L39" s="24">
        <v>87.728716976001706</v>
      </c>
      <c r="M39" s="84">
        <v>1.4248211939241306E-2</v>
      </c>
      <c r="N39" s="84">
        <v>6.8614988171751268E-3</v>
      </c>
      <c r="O39" s="84">
        <v>0.16060170731245527</v>
      </c>
      <c r="P39" s="24">
        <v>79.834210010484796</v>
      </c>
      <c r="Q39" s="85">
        <v>-2.1918832041864067E-2</v>
      </c>
      <c r="R39" s="85">
        <v>-5.6709760571430623E-3</v>
      </c>
      <c r="S39" s="85">
        <v>5.906971720099663E-2</v>
      </c>
    </row>
    <row r="40" spans="11:19" ht="14.4" x14ac:dyDescent="0.3">
      <c r="K40" s="81">
        <v>36114</v>
      </c>
      <c r="L40" s="24">
        <v>88.021146398707998</v>
      </c>
      <c r="M40" s="84">
        <v>3.3333375066488813E-3</v>
      </c>
      <c r="N40" s="84">
        <v>1.012581213711683E-2</v>
      </c>
      <c r="O40" s="84">
        <v>0.11360913504921388</v>
      </c>
      <c r="P40" s="24">
        <v>80.151305708431707</v>
      </c>
      <c r="Q40" s="85">
        <v>3.971927547166354E-3</v>
      </c>
      <c r="R40" s="85">
        <v>-1.8676582030267341E-2</v>
      </c>
      <c r="S40" s="85">
        <v>4.8773179373735376E-2</v>
      </c>
    </row>
    <row r="41" spans="11:19" ht="14.4" x14ac:dyDescent="0.3">
      <c r="K41" s="81">
        <v>36144</v>
      </c>
      <c r="L41" s="24">
        <v>87.960356488667799</v>
      </c>
      <c r="M41" s="84">
        <v>-6.9062847426282215E-4</v>
      </c>
      <c r="N41" s="84">
        <v>1.6926239951440936E-2</v>
      </c>
      <c r="O41" s="84">
        <v>7.8623621261405319E-2</v>
      </c>
      <c r="P41" s="24">
        <v>80.850499170827803</v>
      </c>
      <c r="Q41" s="85">
        <v>8.7234194903769158E-3</v>
      </c>
      <c r="R41" s="85">
        <v>-9.467862854582787E-3</v>
      </c>
      <c r="S41" s="85">
        <v>4.6061964876531025E-2</v>
      </c>
    </row>
    <row r="42" spans="11:19" ht="14.4" x14ac:dyDescent="0.3">
      <c r="K42" s="81">
        <v>36175</v>
      </c>
      <c r="L42" s="24">
        <v>87.423430603986304</v>
      </c>
      <c r="M42" s="84">
        <v>-6.1041804071209071E-3</v>
      </c>
      <c r="N42" s="84">
        <v>-3.479890992808099E-3</v>
      </c>
      <c r="O42" s="84">
        <v>2.0492984705726691E-2</v>
      </c>
      <c r="P42" s="24">
        <v>83.034233440244904</v>
      </c>
      <c r="Q42" s="85">
        <v>2.7009533544166686E-2</v>
      </c>
      <c r="R42" s="85">
        <v>4.0083360621215425E-2</v>
      </c>
      <c r="S42" s="85">
        <v>6.328431546861979E-2</v>
      </c>
    </row>
    <row r="43" spans="11:19" ht="14.4" x14ac:dyDescent="0.3">
      <c r="K43" s="81">
        <v>36206</v>
      </c>
      <c r="L43" s="24">
        <v>86.336555443435401</v>
      </c>
      <c r="M43" s="84">
        <v>-1.2432309657055995E-2</v>
      </c>
      <c r="N43" s="84">
        <v>-1.913848006071095E-2</v>
      </c>
      <c r="O43" s="84">
        <v>2.2016535141545113E-2</v>
      </c>
      <c r="P43" s="24">
        <v>81.380020418353297</v>
      </c>
      <c r="Q43" s="85">
        <v>-1.992206049667522E-2</v>
      </c>
      <c r="R43" s="85">
        <v>1.532994003106225E-2</v>
      </c>
      <c r="S43" s="85">
        <v>2.1160285509822074E-2</v>
      </c>
    </row>
    <row r="44" spans="11:19" ht="14.4" x14ac:dyDescent="0.3">
      <c r="K44" s="81">
        <v>36234</v>
      </c>
      <c r="L44" s="24">
        <v>84.705912628520693</v>
      </c>
      <c r="M44" s="84">
        <v>-1.8887049715378579E-2</v>
      </c>
      <c r="N44" s="84">
        <v>-3.6998984429609361E-2</v>
      </c>
      <c r="O44" s="84">
        <v>2.1185342008037455E-2</v>
      </c>
      <c r="P44" s="24">
        <v>80.6956579516754</v>
      </c>
      <c r="Q44" s="85">
        <v>-8.4094654088284759E-3</v>
      </c>
      <c r="R44" s="85">
        <v>-1.9151547701052873E-3</v>
      </c>
      <c r="S44" s="85">
        <v>1.2729125292133325E-2</v>
      </c>
    </row>
    <row r="45" spans="11:19" ht="14.4" x14ac:dyDescent="0.3">
      <c r="K45" s="81">
        <v>36265</v>
      </c>
      <c r="L45" s="24">
        <v>83.268423822910506</v>
      </c>
      <c r="M45" s="84">
        <v>-1.6970347889577853E-2</v>
      </c>
      <c r="N45" s="84">
        <v>-4.7527381988671791E-2</v>
      </c>
      <c r="O45" s="84">
        <v>2.7639008644826601E-2</v>
      </c>
      <c r="P45" s="24">
        <v>80.297386216169798</v>
      </c>
      <c r="Q45" s="85">
        <v>-4.9354791275647569E-3</v>
      </c>
      <c r="R45" s="85">
        <v>-3.2960468359651496E-2</v>
      </c>
      <c r="S45" s="85">
        <v>8.4543367189695573E-3</v>
      </c>
    </row>
    <row r="46" spans="11:19" ht="14.4" x14ac:dyDescent="0.3">
      <c r="K46" s="81">
        <v>36295</v>
      </c>
      <c r="L46" s="24">
        <v>83.136013442416598</v>
      </c>
      <c r="M46" s="84">
        <v>-1.5901631664784199E-3</v>
      </c>
      <c r="N46" s="84">
        <v>-3.7070531533026974E-2</v>
      </c>
      <c r="O46" s="84">
        <v>-6.6335691554642029E-4</v>
      </c>
      <c r="P46" s="24">
        <v>81.523970904405601</v>
      </c>
      <c r="Q46" s="85">
        <v>1.5275524472660784E-2</v>
      </c>
      <c r="R46" s="85">
        <v>1.7688676571017137E-3</v>
      </c>
      <c r="S46" s="85">
        <v>3.4104727662271239E-2</v>
      </c>
    </row>
    <row r="47" spans="11:19" ht="14.4" x14ac:dyDescent="0.3">
      <c r="K47" s="81">
        <v>36326</v>
      </c>
      <c r="L47" s="24">
        <v>84.916692091576905</v>
      </c>
      <c r="M47" s="84">
        <v>2.1418860195812517E-2</v>
      </c>
      <c r="N47" s="84">
        <v>2.4883677716878161E-3</v>
      </c>
      <c r="O47" s="84">
        <v>-1.7262555033557669E-2</v>
      </c>
      <c r="P47" s="24">
        <v>83.011484873703395</v>
      </c>
      <c r="Q47" s="85">
        <v>1.8246338503825399E-2</v>
      </c>
      <c r="R47" s="85">
        <v>2.869828415569553E-2</v>
      </c>
      <c r="S47" s="85">
        <v>4.7627977912411579E-2</v>
      </c>
    </row>
    <row r="48" spans="11:19" ht="14.4" x14ac:dyDescent="0.3">
      <c r="K48" s="81">
        <v>36356</v>
      </c>
      <c r="L48" s="24">
        <v>86.816514720221903</v>
      </c>
      <c r="M48" s="84">
        <v>2.2372781862441959E-2</v>
      </c>
      <c r="N48" s="84">
        <v>4.2610280517104915E-2</v>
      </c>
      <c r="O48" s="84">
        <v>-3.6078362208615822E-3</v>
      </c>
      <c r="P48" s="24">
        <v>84.824663889748507</v>
      </c>
      <c r="Q48" s="85">
        <v>2.184250792289455E-2</v>
      </c>
      <c r="R48" s="85">
        <v>5.6381382843406103E-2</v>
      </c>
      <c r="S48" s="85">
        <v>5.6484748088538872E-2</v>
      </c>
    </row>
    <row r="49" spans="11:19" ht="14.4" x14ac:dyDescent="0.3">
      <c r="K49" s="81">
        <v>36387</v>
      </c>
      <c r="L49" s="24">
        <v>88.8933055147576</v>
      </c>
      <c r="M49" s="84">
        <v>2.3921609859926196E-2</v>
      </c>
      <c r="N49" s="84">
        <v>6.9251481204697596E-2</v>
      </c>
      <c r="O49" s="84">
        <v>2.0134661958519651E-2</v>
      </c>
      <c r="P49" s="24">
        <v>88.787744156851403</v>
      </c>
      <c r="Q49" s="85">
        <v>4.6720848458108089E-2</v>
      </c>
      <c r="R49" s="85">
        <v>8.9099845994538907E-2</v>
      </c>
      <c r="S49" s="85">
        <v>8.706267227606479E-2</v>
      </c>
    </row>
    <row r="50" spans="11:19" ht="14.4" x14ac:dyDescent="0.3">
      <c r="K50" s="81">
        <v>36418</v>
      </c>
      <c r="L50" s="24">
        <v>89.455805888174595</v>
      </c>
      <c r="M50" s="84">
        <v>6.3278147905481141E-3</v>
      </c>
      <c r="N50" s="84">
        <v>5.3453728410694179E-2</v>
      </c>
      <c r="O50" s="84">
        <v>3.4215411978318899E-2</v>
      </c>
      <c r="P50" s="24">
        <v>92.536073042255694</v>
      </c>
      <c r="Q50" s="85">
        <v>4.2216737467533072E-2</v>
      </c>
      <c r="R50" s="85">
        <v>0.11473819776918037</v>
      </c>
      <c r="S50" s="85">
        <v>0.13369682480157619</v>
      </c>
    </row>
    <row r="51" spans="11:19" ht="14.4" x14ac:dyDescent="0.3">
      <c r="K51" s="81">
        <v>36448</v>
      </c>
      <c r="L51" s="24">
        <v>90.195531136555402</v>
      </c>
      <c r="M51" s="84">
        <v>8.26916979883352E-3</v>
      </c>
      <c r="N51" s="84">
        <v>3.8921355311519301E-2</v>
      </c>
      <c r="O51" s="84">
        <v>2.8118662230390168E-2</v>
      </c>
      <c r="P51" s="24">
        <v>94.867248217950106</v>
      </c>
      <c r="Q51" s="85">
        <v>2.5192069417403262E-2</v>
      </c>
      <c r="R51" s="85">
        <v>0.11839226785801982</v>
      </c>
      <c r="S51" s="85">
        <v>0.18830321243851467</v>
      </c>
    </row>
    <row r="52" spans="11:19" ht="14.4" x14ac:dyDescent="0.3">
      <c r="K52" s="81">
        <v>36479</v>
      </c>
      <c r="L52" s="24">
        <v>90.395843819067295</v>
      </c>
      <c r="M52" s="84">
        <v>2.2208714776414951E-3</v>
      </c>
      <c r="N52" s="84">
        <v>1.6902716077537017E-2</v>
      </c>
      <c r="O52" s="84">
        <v>2.697871497381632E-2</v>
      </c>
      <c r="P52" s="24">
        <v>94.515022795083397</v>
      </c>
      <c r="Q52" s="85">
        <v>-3.7128242832289438E-3</v>
      </c>
      <c r="R52" s="85">
        <v>6.4505283838659722E-2</v>
      </c>
      <c r="S52" s="85">
        <v>0.17920752456488875</v>
      </c>
    </row>
    <row r="53" spans="11:19" ht="14.4" x14ac:dyDescent="0.3">
      <c r="K53" s="81">
        <v>36509</v>
      </c>
      <c r="L53" s="24">
        <v>90.796976816466795</v>
      </c>
      <c r="M53" s="84">
        <v>4.4375159349405724E-3</v>
      </c>
      <c r="N53" s="84">
        <v>1.4992553194018043E-2</v>
      </c>
      <c r="O53" s="84">
        <v>3.2248849834578097E-2</v>
      </c>
      <c r="P53" s="24">
        <v>93.294549625815904</v>
      </c>
      <c r="Q53" s="85">
        <v>-1.2913007193719683E-2</v>
      </c>
      <c r="R53" s="85">
        <v>8.19655036813427E-3</v>
      </c>
      <c r="S53" s="85">
        <v>0.15391433055589743</v>
      </c>
    </row>
    <row r="54" spans="11:19" ht="14.4" x14ac:dyDescent="0.3">
      <c r="K54" s="81">
        <v>36540</v>
      </c>
      <c r="L54" s="24">
        <v>91.547954665101898</v>
      </c>
      <c r="M54" s="84">
        <v>8.270956533642071E-3</v>
      </c>
      <c r="N54" s="84">
        <v>1.4994351843207632E-2</v>
      </c>
      <c r="O54" s="84">
        <v>4.7178702924608462E-2</v>
      </c>
      <c r="P54" s="24">
        <v>93.029616685446598</v>
      </c>
      <c r="Q54" s="85">
        <v>-2.8397472460277573E-3</v>
      </c>
      <c r="R54" s="85">
        <v>-1.9370557985214143E-2</v>
      </c>
      <c r="S54" s="85">
        <v>0.12037665467695091</v>
      </c>
    </row>
    <row r="55" spans="11:19" ht="14.4" x14ac:dyDescent="0.3">
      <c r="K55" s="81">
        <v>36571</v>
      </c>
      <c r="L55" s="24">
        <v>88.622514820489101</v>
      </c>
      <c r="M55" s="84">
        <v>-3.1955272570693194E-2</v>
      </c>
      <c r="N55" s="84">
        <v>-1.9617373140822902E-2</v>
      </c>
      <c r="O55" s="84">
        <v>2.6477305763621617E-2</v>
      </c>
      <c r="P55" s="24">
        <v>93.188677582551605</v>
      </c>
      <c r="Q55" s="85">
        <v>1.7097877296734509E-3</v>
      </c>
      <c r="R55" s="85">
        <v>-1.4033168202344126E-2</v>
      </c>
      <c r="S55" s="85">
        <v>0.14510511429578288</v>
      </c>
    </row>
    <row r="56" spans="11:19" ht="14.4" x14ac:dyDescent="0.3">
      <c r="K56" s="81">
        <v>36600</v>
      </c>
      <c r="L56" s="24">
        <v>86.162428644600595</v>
      </c>
      <c r="M56" s="84">
        <v>-2.7759155569796023E-2</v>
      </c>
      <c r="N56" s="84">
        <v>-5.1042978900434965E-2</v>
      </c>
      <c r="O56" s="84">
        <v>1.719497459955921E-2</v>
      </c>
      <c r="P56" s="24">
        <v>94.433474120714706</v>
      </c>
      <c r="Q56" s="85">
        <v>1.3357808807409999E-2</v>
      </c>
      <c r="R56" s="85">
        <v>1.220783528584235E-2</v>
      </c>
      <c r="S56" s="85">
        <v>0.17024232180207521</v>
      </c>
    </row>
    <row r="57" spans="11:19" ht="14.4" x14ac:dyDescent="0.3">
      <c r="K57" s="81">
        <v>36631</v>
      </c>
      <c r="L57" s="24">
        <v>84.207060565316098</v>
      </c>
      <c r="M57" s="84">
        <v>-2.2693975901606933E-2</v>
      </c>
      <c r="N57" s="84">
        <v>-8.0186325589031937E-2</v>
      </c>
      <c r="O57" s="84">
        <v>1.1272421156929946E-2</v>
      </c>
      <c r="P57" s="24">
        <v>94.417056778864193</v>
      </c>
      <c r="Q57" s="85">
        <v>-1.7385087230326057E-4</v>
      </c>
      <c r="R57" s="85">
        <v>1.4913961196989955E-2</v>
      </c>
      <c r="S57" s="85">
        <v>0.1758422188822264</v>
      </c>
    </row>
    <row r="58" spans="11:19" ht="14.4" x14ac:dyDescent="0.3">
      <c r="K58" s="81">
        <v>36661</v>
      </c>
      <c r="L58" s="24">
        <v>87.637090058464807</v>
      </c>
      <c r="M58" s="84">
        <v>4.0733276641192973E-2</v>
      </c>
      <c r="N58" s="84">
        <v>-1.111935002093245E-2</v>
      </c>
      <c r="O58" s="84">
        <v>5.4141116823767765E-2</v>
      </c>
      <c r="P58" s="24">
        <v>94.270412641346894</v>
      </c>
      <c r="Q58" s="85">
        <v>-1.5531530267963722E-3</v>
      </c>
      <c r="R58" s="85">
        <v>1.1608009544260556E-2</v>
      </c>
      <c r="S58" s="85">
        <v>0.15635207161201303</v>
      </c>
    </row>
    <row r="59" spans="11:19" ht="14.4" x14ac:dyDescent="0.3">
      <c r="K59" s="81">
        <v>36692</v>
      </c>
      <c r="L59" s="24">
        <v>91.764213426434793</v>
      </c>
      <c r="M59" s="84">
        <v>4.7093341018245694E-2</v>
      </c>
      <c r="N59" s="84">
        <v>6.501423961643682E-2</v>
      </c>
      <c r="O59" s="84">
        <v>8.063810737555932E-2</v>
      </c>
      <c r="P59" s="24">
        <v>93.375488256934801</v>
      </c>
      <c r="Q59" s="85">
        <v>-9.4931629059145095E-3</v>
      </c>
      <c r="R59" s="85">
        <v>-1.1203504621967841E-2</v>
      </c>
      <c r="S59" s="85">
        <v>0.12485023486809776</v>
      </c>
    </row>
    <row r="60" spans="11:19" ht="14.4" x14ac:dyDescent="0.3">
      <c r="K60" s="81">
        <v>36722</v>
      </c>
      <c r="L60" s="24">
        <v>94.720400255192203</v>
      </c>
      <c r="M60" s="84">
        <v>3.2215029349402347E-2</v>
      </c>
      <c r="N60" s="84">
        <v>0.12485104716036632</v>
      </c>
      <c r="O60" s="84">
        <v>9.1041267441357876E-2</v>
      </c>
      <c r="P60" s="24">
        <v>94.087032013170699</v>
      </c>
      <c r="Q60" s="85">
        <v>7.6202413451160744E-3</v>
      </c>
      <c r="R60" s="85">
        <v>-3.4953934908864559E-3</v>
      </c>
      <c r="S60" s="85">
        <v>0.10919428027986089</v>
      </c>
    </row>
    <row r="61" spans="11:19" ht="14.4" x14ac:dyDescent="0.3">
      <c r="K61" s="81">
        <v>36753</v>
      </c>
      <c r="L61" s="24">
        <v>96.395762171621598</v>
      </c>
      <c r="M61" s="84">
        <v>1.7687445491316511E-2</v>
      </c>
      <c r="N61" s="84">
        <v>9.9942525559824746E-2</v>
      </c>
      <c r="O61" s="84">
        <v>8.4398443880776552E-2</v>
      </c>
      <c r="P61" s="24">
        <v>95.017608712752804</v>
      </c>
      <c r="Q61" s="85">
        <v>9.8905946937708489E-3</v>
      </c>
      <c r="R61" s="85">
        <v>7.926093144925872E-3</v>
      </c>
      <c r="S61" s="85">
        <v>7.0165816409253345E-2</v>
      </c>
    </row>
    <row r="62" spans="11:19" ht="14.4" x14ac:dyDescent="0.3">
      <c r="K62" s="81">
        <v>36784</v>
      </c>
      <c r="L62" s="24">
        <v>97.973512467808405</v>
      </c>
      <c r="M62" s="84">
        <v>1.6367423843568929E-2</v>
      </c>
      <c r="N62" s="84">
        <v>6.766580140036238E-2</v>
      </c>
      <c r="O62" s="84">
        <v>9.5216922982969798E-2</v>
      </c>
      <c r="P62" s="24">
        <v>96.289852110166194</v>
      </c>
      <c r="Q62" s="85">
        <v>1.3389553943201182E-2</v>
      </c>
      <c r="R62" s="85">
        <v>3.1211230137958124E-2</v>
      </c>
      <c r="S62" s="85">
        <v>4.056557561283558E-2</v>
      </c>
    </row>
    <row r="63" spans="11:19" ht="14.4" x14ac:dyDescent="0.3">
      <c r="K63" s="81">
        <v>36814</v>
      </c>
      <c r="L63" s="24">
        <v>99.575522526372794</v>
      </c>
      <c r="M63" s="84">
        <v>1.6351460902157333E-2</v>
      </c>
      <c r="N63" s="84">
        <v>5.1257408732438892E-2</v>
      </c>
      <c r="O63" s="84">
        <v>0.10399618774478037</v>
      </c>
      <c r="P63" s="24">
        <v>97.4713124149783</v>
      </c>
      <c r="Q63" s="85">
        <v>1.2269831959658584E-2</v>
      </c>
      <c r="R63" s="85">
        <v>3.5969679661420839E-2</v>
      </c>
      <c r="S63" s="85">
        <v>2.744955973683938E-2</v>
      </c>
    </row>
    <row r="64" spans="11:19" ht="14.4" x14ac:dyDescent="0.3">
      <c r="K64" s="81">
        <v>36845</v>
      </c>
      <c r="L64" s="24">
        <v>100.346698893099</v>
      </c>
      <c r="M64" s="84">
        <v>7.7446379106065333E-3</v>
      </c>
      <c r="N64" s="84">
        <v>4.0986622570017284E-2</v>
      </c>
      <c r="O64" s="84">
        <v>0.11008089148378253</v>
      </c>
      <c r="P64" s="24">
        <v>98.659015667390904</v>
      </c>
      <c r="Q64" s="85">
        <v>1.2185157078382414E-2</v>
      </c>
      <c r="R64" s="85">
        <v>3.8323496075831853E-2</v>
      </c>
      <c r="S64" s="85">
        <v>4.3844806357313582E-2</v>
      </c>
    </row>
    <row r="65" spans="11:19" ht="14.4" x14ac:dyDescent="0.3">
      <c r="K65" s="81">
        <v>36875</v>
      </c>
      <c r="L65" s="24">
        <v>100</v>
      </c>
      <c r="M65" s="84">
        <v>-3.4550104480103316E-3</v>
      </c>
      <c r="N65" s="84">
        <v>2.0684034706395238E-2</v>
      </c>
      <c r="O65" s="84">
        <v>0.10135825559628286</v>
      </c>
      <c r="P65" s="24">
        <v>100</v>
      </c>
      <c r="Q65" s="85">
        <v>1.3592111410577479E-2</v>
      </c>
      <c r="R65" s="85">
        <v>3.8531037368184862E-2</v>
      </c>
      <c r="S65" s="85">
        <v>7.1873977644762777E-2</v>
      </c>
    </row>
    <row r="66" spans="11:19" ht="14.4" x14ac:dyDescent="0.3">
      <c r="K66" s="81">
        <v>36906</v>
      </c>
      <c r="L66" s="24">
        <v>99.715568515161806</v>
      </c>
      <c r="M66" s="84">
        <v>-2.8443148483819902E-3</v>
      </c>
      <c r="N66" s="84">
        <v>1.4064298658529317E-3</v>
      </c>
      <c r="O66" s="84">
        <v>8.9216781302634551E-2</v>
      </c>
      <c r="P66" s="24">
        <v>100.573945482591</v>
      </c>
      <c r="Q66" s="85">
        <v>5.7394548259099842E-3</v>
      </c>
      <c r="R66" s="85">
        <v>3.18312433755219E-2</v>
      </c>
      <c r="S66" s="85">
        <v>8.1095989276763536E-2</v>
      </c>
    </row>
    <row r="67" spans="11:19" ht="14.4" x14ac:dyDescent="0.3">
      <c r="K67" s="81">
        <v>36937</v>
      </c>
      <c r="L67" s="24">
        <v>98.932726205937499</v>
      </c>
      <c r="M67" s="84">
        <v>-7.8507531058731317E-3</v>
      </c>
      <c r="N67" s="84">
        <v>-1.4090873967541606E-2</v>
      </c>
      <c r="O67" s="84">
        <v>0.11633851066326018</v>
      </c>
      <c r="P67" s="24">
        <v>101.105262071119</v>
      </c>
      <c r="Q67" s="85">
        <v>5.2828452337088105E-3</v>
      </c>
      <c r="R67" s="85">
        <v>2.4794960573852887E-2</v>
      </c>
      <c r="S67" s="85">
        <v>8.4952214087966382E-2</v>
      </c>
    </row>
    <row r="68" spans="11:19" ht="14.4" x14ac:dyDescent="0.3">
      <c r="K68" s="81">
        <v>36965</v>
      </c>
      <c r="L68" s="24">
        <v>98.833537293283598</v>
      </c>
      <c r="M68" s="84">
        <v>-1.0025895015510766E-3</v>
      </c>
      <c r="N68" s="84">
        <v>-1.166462706716398E-2</v>
      </c>
      <c r="O68" s="84">
        <v>0.14706071832014267</v>
      </c>
      <c r="P68" s="24">
        <v>100.769247044811</v>
      </c>
      <c r="Q68" s="85">
        <v>-3.3234177868175507E-3</v>
      </c>
      <c r="R68" s="85">
        <v>7.6924704481100559E-3</v>
      </c>
      <c r="S68" s="85">
        <v>6.7092447705537683E-2</v>
      </c>
    </row>
    <row r="69" spans="11:19" ht="14.4" x14ac:dyDescent="0.3">
      <c r="K69" s="81">
        <v>36996</v>
      </c>
      <c r="L69" s="24">
        <v>98.925832812620101</v>
      </c>
      <c r="M69" s="84">
        <v>9.3384818417074911E-4</v>
      </c>
      <c r="N69" s="84">
        <v>-7.9198836681317886E-3</v>
      </c>
      <c r="O69" s="84">
        <v>0.17479261416431036</v>
      </c>
      <c r="P69" s="24">
        <v>100.43351033606901</v>
      </c>
      <c r="Q69" s="85">
        <v>-3.3317377929070746E-3</v>
      </c>
      <c r="R69" s="85">
        <v>-1.3963372506481386E-3</v>
      </c>
      <c r="S69" s="85">
        <v>6.3722104484744246E-2</v>
      </c>
    </row>
    <row r="70" spans="11:19" ht="14.4" x14ac:dyDescent="0.3">
      <c r="K70" s="81">
        <v>37026</v>
      </c>
      <c r="L70" s="24">
        <v>99.445863353441894</v>
      </c>
      <c r="M70" s="84">
        <v>5.2567719273772795E-3</v>
      </c>
      <c r="N70" s="84">
        <v>5.1867280644450897E-3</v>
      </c>
      <c r="O70" s="84">
        <v>0.1347462961983239</v>
      </c>
      <c r="P70" s="24">
        <v>100.96069030311899</v>
      </c>
      <c r="Q70" s="85">
        <v>5.2490445199608882E-3</v>
      </c>
      <c r="R70" s="85">
        <v>-1.4299133896543692E-3</v>
      </c>
      <c r="S70" s="85">
        <v>7.0969007924313932E-2</v>
      </c>
    </row>
    <row r="71" spans="11:19" ht="14.4" x14ac:dyDescent="0.3">
      <c r="K71" s="81">
        <v>37057</v>
      </c>
      <c r="L71" s="24">
        <v>99.861757641062297</v>
      </c>
      <c r="M71" s="84">
        <v>4.1821175219955986E-3</v>
      </c>
      <c r="N71" s="84">
        <v>1.0403557091430482E-2</v>
      </c>
      <c r="O71" s="84">
        <v>8.8242942561907567E-2</v>
      </c>
      <c r="P71" s="24">
        <v>102.23383520074501</v>
      </c>
      <c r="Q71" s="85">
        <v>1.2610303017972502E-2</v>
      </c>
      <c r="R71" s="85">
        <v>1.4534078589301336E-2</v>
      </c>
      <c r="S71" s="85">
        <v>9.4868012035828064E-2</v>
      </c>
    </row>
    <row r="72" spans="11:19" ht="14.4" x14ac:dyDescent="0.3">
      <c r="K72" s="81">
        <v>37087</v>
      </c>
      <c r="L72" s="24">
        <v>100.565787206425</v>
      </c>
      <c r="M72" s="84">
        <v>7.0500417977141794E-3</v>
      </c>
      <c r="N72" s="84">
        <v>1.6577615241422539E-2</v>
      </c>
      <c r="O72" s="84">
        <v>6.1712017004619701E-2</v>
      </c>
      <c r="P72" s="24">
        <v>103.490484896098</v>
      </c>
      <c r="Q72" s="85">
        <v>1.2291915811291299E-2</v>
      </c>
      <c r="R72" s="85">
        <v>3.0437794614564417E-2</v>
      </c>
      <c r="S72" s="85">
        <v>9.9944197215307673E-2</v>
      </c>
    </row>
    <row r="73" spans="11:19" ht="14.4" x14ac:dyDescent="0.3">
      <c r="K73" s="81">
        <v>37118</v>
      </c>
      <c r="L73" s="24">
        <v>100.797309228088</v>
      </c>
      <c r="M73" s="84">
        <v>2.3021946935866122E-3</v>
      </c>
      <c r="N73" s="84">
        <v>1.3589764612359057E-2</v>
      </c>
      <c r="O73" s="84">
        <v>4.5661209137284997E-2</v>
      </c>
      <c r="P73" s="24">
        <v>103.892917742525</v>
      </c>
      <c r="Q73" s="85">
        <v>3.8885975539784123E-3</v>
      </c>
      <c r="R73" s="85">
        <v>2.9043258624742441E-2</v>
      </c>
      <c r="S73" s="85">
        <v>9.3406992135564026E-2</v>
      </c>
    </row>
    <row r="74" spans="11:19" ht="14.4" x14ac:dyDescent="0.3">
      <c r="K74" s="81">
        <v>37149</v>
      </c>
      <c r="L74" s="24">
        <v>100.629413862871</v>
      </c>
      <c r="M74" s="84">
        <v>-1.665673086937991E-3</v>
      </c>
      <c r="N74" s="84">
        <v>7.6871891697312122E-3</v>
      </c>
      <c r="O74" s="84">
        <v>2.7108361516948287E-2</v>
      </c>
      <c r="P74" s="24">
        <v>104.182718531273</v>
      </c>
      <c r="Q74" s="85">
        <v>2.7894181340271107E-3</v>
      </c>
      <c r="R74" s="85">
        <v>1.9062997359936551E-2</v>
      </c>
      <c r="S74" s="85">
        <v>8.1969867521205497E-2</v>
      </c>
    </row>
    <row r="75" spans="11:19" ht="14.4" x14ac:dyDescent="0.3">
      <c r="K75" s="81">
        <v>37179</v>
      </c>
      <c r="L75" s="24">
        <v>98.828247359799207</v>
      </c>
      <c r="M75" s="84">
        <v>-1.7899006204351697E-2</v>
      </c>
      <c r="N75" s="84">
        <v>-1.7277643768245476E-2</v>
      </c>
      <c r="O75" s="84">
        <v>-7.504607032071231E-3</v>
      </c>
      <c r="P75" s="24">
        <v>104.321644297503</v>
      </c>
      <c r="Q75" s="85">
        <v>1.3334818690520223E-3</v>
      </c>
      <c r="R75" s="85">
        <v>8.0312639586090917E-3</v>
      </c>
      <c r="S75" s="85">
        <v>7.0280492924521321E-2</v>
      </c>
    </row>
    <row r="76" spans="11:19" ht="14.4" x14ac:dyDescent="0.3">
      <c r="K76" s="81">
        <v>37210</v>
      </c>
      <c r="L76" s="24">
        <v>97.133900246285705</v>
      </c>
      <c r="M76" s="84">
        <v>-1.7144360633503664E-2</v>
      </c>
      <c r="N76" s="84">
        <v>-3.6344313254559113E-2</v>
      </c>
      <c r="O76" s="84">
        <v>-3.201698393921204E-2</v>
      </c>
      <c r="P76" s="24">
        <v>104.366670040519</v>
      </c>
      <c r="Q76" s="85">
        <v>4.3160499740202418E-4</v>
      </c>
      <c r="R76" s="85">
        <v>4.5600057086478962E-3</v>
      </c>
      <c r="S76" s="85">
        <v>5.7852334472607181E-2</v>
      </c>
    </row>
    <row r="77" spans="11:19" ht="14.4" x14ac:dyDescent="0.3">
      <c r="K77" s="81">
        <v>37240</v>
      </c>
      <c r="L77" s="24">
        <v>95.509137776782197</v>
      </c>
      <c r="M77" s="84">
        <v>-1.6727038298512409E-2</v>
      </c>
      <c r="N77" s="84">
        <v>-5.0882499356165178E-2</v>
      </c>
      <c r="O77" s="84">
        <v>-4.4908622232178064E-2</v>
      </c>
      <c r="P77" s="24">
        <v>104.55980801992899</v>
      </c>
      <c r="Q77" s="85">
        <v>1.8505714452230482E-3</v>
      </c>
      <c r="R77" s="85">
        <v>3.6195013335422743E-3</v>
      </c>
      <c r="S77" s="85">
        <v>4.5598080199289903E-2</v>
      </c>
    </row>
    <row r="78" spans="11:19" ht="14.4" x14ac:dyDescent="0.3">
      <c r="K78" s="81">
        <v>37271</v>
      </c>
      <c r="L78" s="24">
        <v>96.111292526717605</v>
      </c>
      <c r="M78" s="84">
        <v>6.3046820854222307E-3</v>
      </c>
      <c r="N78" s="84">
        <v>-2.7491682850451782E-2</v>
      </c>
      <c r="O78" s="84">
        <v>-3.6145569263802302E-2</v>
      </c>
      <c r="P78" s="24">
        <v>105.700757126848</v>
      </c>
      <c r="Q78" s="85">
        <v>1.0911928096707602E-2</v>
      </c>
      <c r="R78" s="85">
        <v>1.3219814915992556E-2</v>
      </c>
      <c r="S78" s="85">
        <v>5.0975544607071654E-2</v>
      </c>
    </row>
    <row r="79" spans="11:19" ht="14.4" x14ac:dyDescent="0.3">
      <c r="K79" s="81">
        <v>37302</v>
      </c>
      <c r="L79" s="24">
        <v>97.159442995407503</v>
      </c>
      <c r="M79" s="84">
        <v>1.0905591227987399E-2</v>
      </c>
      <c r="N79" s="84">
        <v>2.6296431067862613E-4</v>
      </c>
      <c r="O79" s="84">
        <v>-1.7924131665377763E-2</v>
      </c>
      <c r="P79" s="24">
        <v>107.62887005077501</v>
      </c>
      <c r="Q79" s="85">
        <v>1.8241240425677763E-2</v>
      </c>
      <c r="R79" s="85">
        <v>3.1257105443620148E-2</v>
      </c>
      <c r="S79" s="85">
        <v>6.4522932298688884E-2</v>
      </c>
    </row>
    <row r="80" spans="11:19" ht="14.4" x14ac:dyDescent="0.3">
      <c r="K80" s="81">
        <v>37330</v>
      </c>
      <c r="L80" s="24">
        <v>98.126421398116904</v>
      </c>
      <c r="M80" s="84">
        <v>9.9524901841512303E-3</v>
      </c>
      <c r="N80" s="84">
        <v>2.7403489155683136E-2</v>
      </c>
      <c r="O80" s="84">
        <v>-7.1546148658867548E-3</v>
      </c>
      <c r="P80" s="24">
        <v>108.837359125467</v>
      </c>
      <c r="Q80" s="85">
        <v>1.122829844930906E-2</v>
      </c>
      <c r="R80" s="85">
        <v>4.0910089512814718E-2</v>
      </c>
      <c r="S80" s="85">
        <v>8.0065221456584013E-2</v>
      </c>
    </row>
    <row r="81" spans="11:19" ht="14.4" x14ac:dyDescent="0.3">
      <c r="K81" s="81">
        <v>37361</v>
      </c>
      <c r="L81" s="24">
        <v>97.363525405517805</v>
      </c>
      <c r="M81" s="84">
        <v>-7.7746236103310995E-3</v>
      </c>
      <c r="N81" s="84">
        <v>1.3028988018781495E-2</v>
      </c>
      <c r="O81" s="84">
        <v>-1.5792714225226989E-2</v>
      </c>
      <c r="P81" s="24">
        <v>110.46455180412801</v>
      </c>
      <c r="Q81" s="85">
        <v>1.4950681381245001E-2</v>
      </c>
      <c r="R81" s="85">
        <v>4.5068690204017381E-2</v>
      </c>
      <c r="S81" s="85">
        <v>9.9877435673544568E-2</v>
      </c>
    </row>
    <row r="82" spans="11:19" ht="14.4" x14ac:dyDescent="0.3">
      <c r="K82" s="81">
        <v>37391</v>
      </c>
      <c r="L82" s="24">
        <v>96.992511194606493</v>
      </c>
      <c r="M82" s="84">
        <v>-3.8106078160794477E-3</v>
      </c>
      <c r="N82" s="84">
        <v>-1.7181222499278448E-3</v>
      </c>
      <c r="O82" s="84">
        <v>-2.4670228364511382E-2</v>
      </c>
      <c r="P82" s="24">
        <v>110.595201723844</v>
      </c>
      <c r="Q82" s="85">
        <v>1.1827316327472914E-3</v>
      </c>
      <c r="R82" s="85">
        <v>2.7560743429431156E-2</v>
      </c>
      <c r="S82" s="85">
        <v>9.5428343366104729E-2</v>
      </c>
    </row>
    <row r="83" spans="11:19" ht="14.4" x14ac:dyDescent="0.3">
      <c r="K83" s="81">
        <v>37422</v>
      </c>
      <c r="L83" s="24">
        <v>97.133348052650007</v>
      </c>
      <c r="M83" s="84">
        <v>1.4520384750213999E-3</v>
      </c>
      <c r="N83" s="84">
        <v>-1.0120346093513533E-2</v>
      </c>
      <c r="O83" s="84">
        <v>-2.7321866276569406E-2</v>
      </c>
      <c r="P83" s="24">
        <v>111.45621614339299</v>
      </c>
      <c r="Q83" s="85">
        <v>7.7852782591685266E-3</v>
      </c>
      <c r="R83" s="85">
        <v>2.4062114690847958E-2</v>
      </c>
      <c r="S83" s="85">
        <v>9.0208695825007901E-2</v>
      </c>
    </row>
    <row r="84" spans="11:19" ht="14.4" x14ac:dyDescent="0.3">
      <c r="K84" s="81">
        <v>37452</v>
      </c>
      <c r="L84" s="24">
        <v>98.021070777024804</v>
      </c>
      <c r="M84" s="84">
        <v>9.1392167795310009E-3</v>
      </c>
      <c r="N84" s="84">
        <v>6.7535082441636529E-3</v>
      </c>
      <c r="O84" s="84">
        <v>-2.5303997513357324E-2</v>
      </c>
      <c r="P84" s="24">
        <v>110.22831764827799</v>
      </c>
      <c r="Q84" s="85">
        <v>-1.1016868664689428E-2</v>
      </c>
      <c r="R84" s="85">
        <v>-2.13855170723809E-3</v>
      </c>
      <c r="S84" s="85">
        <v>6.5105818751787892E-2</v>
      </c>
    </row>
    <row r="85" spans="11:19" ht="14.4" x14ac:dyDescent="0.3">
      <c r="K85" s="81">
        <v>37483</v>
      </c>
      <c r="L85" s="24">
        <v>98.390654103976402</v>
      </c>
      <c r="M85" s="84">
        <v>3.7704477621174348E-3</v>
      </c>
      <c r="N85" s="84">
        <v>1.4414957321443822E-2</v>
      </c>
      <c r="O85" s="84">
        <v>-2.3876184221006569E-2</v>
      </c>
      <c r="P85" s="24">
        <v>109.88930226521499</v>
      </c>
      <c r="Q85" s="85">
        <v>-3.0755743197019569E-3</v>
      </c>
      <c r="R85" s="85">
        <v>-6.3827313267318386E-3</v>
      </c>
      <c r="S85" s="85">
        <v>5.7716971021553931E-2</v>
      </c>
    </row>
    <row r="86" spans="11:19" ht="14.4" x14ac:dyDescent="0.3">
      <c r="K86" s="81">
        <v>37514</v>
      </c>
      <c r="L86" s="24">
        <v>98.669962925382904</v>
      </c>
      <c r="M86" s="84">
        <v>2.8387739054092087E-3</v>
      </c>
      <c r="N86" s="84">
        <v>1.5819642826478075E-2</v>
      </c>
      <c r="O86" s="84">
        <v>-1.9471950220819823E-2</v>
      </c>
      <c r="P86" s="24">
        <v>109.21269302987299</v>
      </c>
      <c r="Q86" s="85">
        <v>-6.1571892931763239E-3</v>
      </c>
      <c r="R86" s="85">
        <v>-2.0129187865427056E-2</v>
      </c>
      <c r="S86" s="85">
        <v>4.8280315291351572E-2</v>
      </c>
    </row>
    <row r="87" spans="11:19" ht="14.4" x14ac:dyDescent="0.3">
      <c r="K87" s="81">
        <v>37544</v>
      </c>
      <c r="L87" s="24">
        <v>99.016379934968896</v>
      </c>
      <c r="M87" s="84">
        <v>3.5108659141582788E-3</v>
      </c>
      <c r="N87" s="84">
        <v>1.0154032699848603E-2</v>
      </c>
      <c r="O87" s="84">
        <v>1.9036316052916114E-3</v>
      </c>
      <c r="P87" s="24">
        <v>110.53389059552499</v>
      </c>
      <c r="Q87" s="85">
        <v>1.2097472638007423E-2</v>
      </c>
      <c r="R87" s="85">
        <v>2.7721819017689775E-3</v>
      </c>
      <c r="S87" s="85">
        <v>5.9548968383837941E-2</v>
      </c>
    </row>
    <row r="88" spans="11:19" ht="14.4" x14ac:dyDescent="0.3">
      <c r="K88" s="81">
        <v>37575</v>
      </c>
      <c r="L88" s="24">
        <v>100.491443920333</v>
      </c>
      <c r="M88" s="84">
        <v>1.4897171420858557E-2</v>
      </c>
      <c r="N88" s="84">
        <v>2.1351517941292864E-2</v>
      </c>
      <c r="O88" s="84">
        <v>3.4566136699279548E-2</v>
      </c>
      <c r="P88" s="24">
        <v>112.627426434901</v>
      </c>
      <c r="Q88" s="85">
        <v>1.8940216689167677E-2</v>
      </c>
      <c r="R88" s="85">
        <v>2.4917113069638175E-2</v>
      </c>
      <c r="S88" s="85">
        <v>7.9151288348807913E-2</v>
      </c>
    </row>
    <row r="89" spans="11:19" ht="14.4" x14ac:dyDescent="0.3">
      <c r="K89" s="81">
        <v>37605</v>
      </c>
      <c r="L89" s="24">
        <v>102.416698300498</v>
      </c>
      <c r="M89" s="84">
        <v>1.9158391053583523E-2</v>
      </c>
      <c r="N89" s="84">
        <v>3.7972400759372693E-2</v>
      </c>
      <c r="O89" s="84">
        <v>7.2323556515186072E-2</v>
      </c>
      <c r="P89" s="24">
        <v>115.36707858177201</v>
      </c>
      <c r="Q89" s="85">
        <v>2.4324911201398569E-2</v>
      </c>
      <c r="R89" s="85">
        <v>5.635229185508317E-2</v>
      </c>
      <c r="S89" s="85">
        <v>0.10335970165307828</v>
      </c>
    </row>
    <row r="90" spans="11:19" ht="14.4" x14ac:dyDescent="0.3">
      <c r="K90" s="81">
        <v>37636</v>
      </c>
      <c r="L90" s="24">
        <v>105.261942967933</v>
      </c>
      <c r="M90" s="84">
        <v>2.7781062215917585E-2</v>
      </c>
      <c r="N90" s="84">
        <v>6.3076059103211124E-2</v>
      </c>
      <c r="O90" s="84">
        <v>9.5208900022561105E-2</v>
      </c>
      <c r="P90" s="24">
        <v>117.094310449692</v>
      </c>
      <c r="Q90" s="85">
        <v>1.4971618326069747E-2</v>
      </c>
      <c r="R90" s="85">
        <v>5.9352111997698964E-2</v>
      </c>
      <c r="S90" s="85">
        <v>0.10779065006290334</v>
      </c>
    </row>
    <row r="91" spans="11:19" ht="14.4" x14ac:dyDescent="0.3">
      <c r="K91" s="81">
        <v>37667</v>
      </c>
      <c r="L91" s="24">
        <v>106.341898296542</v>
      </c>
      <c r="M91" s="84">
        <v>1.0259694037169753E-2</v>
      </c>
      <c r="N91" s="84">
        <v>5.8218432813514909E-2</v>
      </c>
      <c r="O91" s="84">
        <v>9.4509138978581042E-2</v>
      </c>
      <c r="P91" s="24">
        <v>117.899381474417</v>
      </c>
      <c r="Q91" s="85">
        <v>6.8754068548093628E-3</v>
      </c>
      <c r="R91" s="85">
        <v>4.6808803205347305E-2</v>
      </c>
      <c r="S91" s="85">
        <v>9.5425246207609282E-2</v>
      </c>
    </row>
    <row r="92" spans="11:19" ht="14.4" x14ac:dyDescent="0.3">
      <c r="K92" s="81">
        <v>37695</v>
      </c>
      <c r="L92" s="24">
        <v>106.558051534307</v>
      </c>
      <c r="M92" s="84">
        <v>2.032625345489425E-3</v>
      </c>
      <c r="N92" s="84">
        <v>4.0436308751703454E-2</v>
      </c>
      <c r="O92" s="84">
        <v>8.5926196187074089E-2</v>
      </c>
      <c r="P92" s="24">
        <v>118.165415266387</v>
      </c>
      <c r="Q92" s="85">
        <v>2.2564477323210319E-3</v>
      </c>
      <c r="R92" s="85">
        <v>2.4255937820524265E-2</v>
      </c>
      <c r="S92" s="85">
        <v>8.5706380748973077E-2</v>
      </c>
    </row>
    <row r="93" spans="11:19" ht="14.4" x14ac:dyDescent="0.3">
      <c r="K93" s="81">
        <v>37726</v>
      </c>
      <c r="L93" s="24">
        <v>104.976823975304</v>
      </c>
      <c r="M93" s="84">
        <v>-1.4839118548389707E-2</v>
      </c>
      <c r="N93" s="84">
        <v>-2.7086616928195806E-3</v>
      </c>
      <c r="O93" s="84">
        <v>7.8194565552930806E-2</v>
      </c>
      <c r="P93" s="24">
        <v>118.913335049823</v>
      </c>
      <c r="Q93" s="85">
        <v>6.329430500031874E-3</v>
      </c>
      <c r="R93" s="85">
        <v>1.553469671707508E-2</v>
      </c>
      <c r="S93" s="85">
        <v>7.648411284622858E-2</v>
      </c>
    </row>
    <row r="94" spans="11:19" ht="14.4" x14ac:dyDescent="0.3">
      <c r="K94" s="81">
        <v>37756</v>
      </c>
      <c r="L94" s="24">
        <v>105.381928769404</v>
      </c>
      <c r="M94" s="84">
        <v>3.8589926686607434E-3</v>
      </c>
      <c r="N94" s="84">
        <v>-9.0271994624456786E-3</v>
      </c>
      <c r="O94" s="84">
        <v>8.6495518792836679E-2</v>
      </c>
      <c r="P94" s="24">
        <v>119.783981611399</v>
      </c>
      <c r="Q94" s="85">
        <v>7.321689877852755E-3</v>
      </c>
      <c r="R94" s="85">
        <v>1.5984817845638544E-2</v>
      </c>
      <c r="S94" s="85">
        <v>8.3084797028530888E-2</v>
      </c>
    </row>
    <row r="95" spans="11:19" ht="14.4" x14ac:dyDescent="0.3">
      <c r="K95" s="81">
        <v>37787</v>
      </c>
      <c r="L95" s="24">
        <v>105.39380182338</v>
      </c>
      <c r="M95" s="84">
        <v>1.1266688809596914E-4</v>
      </c>
      <c r="N95" s="84">
        <v>-1.0925966589696468E-2</v>
      </c>
      <c r="O95" s="84">
        <v>8.5042407539092757E-2</v>
      </c>
      <c r="P95" s="24">
        <v>120.928099878181</v>
      </c>
      <c r="Q95" s="85">
        <v>9.5515130770467138E-3</v>
      </c>
      <c r="R95" s="85">
        <v>2.3379807074395798E-2</v>
      </c>
      <c r="S95" s="85">
        <v>8.4983001061170516E-2</v>
      </c>
    </row>
    <row r="96" spans="11:19" ht="14.4" x14ac:dyDescent="0.3">
      <c r="K96" s="81">
        <v>37817</v>
      </c>
      <c r="L96" s="24">
        <v>105.879835494201</v>
      </c>
      <c r="M96" s="84">
        <v>4.6115963406985205E-3</v>
      </c>
      <c r="N96" s="84">
        <v>8.6020083738620468E-3</v>
      </c>
      <c r="O96" s="84">
        <v>8.017423860889128E-2</v>
      </c>
      <c r="P96" s="24">
        <v>121.64099049303201</v>
      </c>
      <c r="Q96" s="85">
        <v>5.8951609722566189E-3</v>
      </c>
      <c r="R96" s="85">
        <v>2.2938179658876345E-2</v>
      </c>
      <c r="S96" s="85">
        <v>0.10353666905422743</v>
      </c>
    </row>
    <row r="97" spans="11:19" ht="14.4" x14ac:dyDescent="0.3">
      <c r="K97" s="81">
        <v>37848</v>
      </c>
      <c r="L97" s="24">
        <v>103.746695171314</v>
      </c>
      <c r="M97" s="84">
        <v>-2.0146804279874697E-2</v>
      </c>
      <c r="N97" s="84">
        <v>-1.551721075126844E-2</v>
      </c>
      <c r="O97" s="84">
        <v>5.4436481961767313E-2</v>
      </c>
      <c r="P97" s="24">
        <v>122.064414666235</v>
      </c>
      <c r="Q97" s="85">
        <v>3.4809332897305367E-3</v>
      </c>
      <c r="R97" s="85">
        <v>1.9037879891437681E-2</v>
      </c>
      <c r="S97" s="85">
        <v>0.11079433711969244</v>
      </c>
    </row>
    <row r="98" spans="11:19" ht="14.4" x14ac:dyDescent="0.3">
      <c r="K98" s="81">
        <v>37879</v>
      </c>
      <c r="L98" s="24">
        <v>102.620873338736</v>
      </c>
      <c r="M98" s="84">
        <v>-1.0851640437499865E-2</v>
      </c>
      <c r="N98" s="84">
        <v>-2.6310166600602369E-2</v>
      </c>
      <c r="O98" s="84">
        <v>4.0041673232824593E-2</v>
      </c>
      <c r="P98" s="24">
        <v>121.494540493654</v>
      </c>
      <c r="Q98" s="85">
        <v>-4.6686347871263134E-3</v>
      </c>
      <c r="R98" s="85">
        <v>4.6841107736217413E-3</v>
      </c>
      <c r="S98" s="85">
        <v>0.11245805888534899</v>
      </c>
    </row>
    <row r="99" spans="11:19" ht="14.4" x14ac:dyDescent="0.3">
      <c r="K99" s="81">
        <v>37909</v>
      </c>
      <c r="L99" s="24">
        <v>102.338524712591</v>
      </c>
      <c r="M99" s="84">
        <v>-2.751376176784448E-3</v>
      </c>
      <c r="N99" s="84">
        <v>-3.3446508157863208E-2</v>
      </c>
      <c r="O99" s="84">
        <v>3.3551466735139979E-2</v>
      </c>
      <c r="P99" s="24">
        <v>120.91701413701399</v>
      </c>
      <c r="Q99" s="85">
        <v>-4.7535169423532642E-3</v>
      </c>
      <c r="R99" s="85">
        <v>-5.9517466364226168E-3</v>
      </c>
      <c r="S99" s="85">
        <v>9.393610851430001E-2</v>
      </c>
    </row>
    <row r="100" spans="11:19" ht="14.4" x14ac:dyDescent="0.3">
      <c r="K100" s="81">
        <v>37940</v>
      </c>
      <c r="L100" s="24">
        <v>103.146206641964</v>
      </c>
      <c r="M100" s="84">
        <v>7.8922569153825339E-3</v>
      </c>
      <c r="N100" s="84">
        <v>-5.7880256171864986E-3</v>
      </c>
      <c r="O100" s="84">
        <v>2.6417798551443106E-2</v>
      </c>
      <c r="P100" s="24">
        <v>121.15483911982</v>
      </c>
      <c r="Q100" s="85">
        <v>1.9668446537766116E-3</v>
      </c>
      <c r="R100" s="85">
        <v>-7.4516029008296902E-3</v>
      </c>
      <c r="S100" s="85">
        <v>7.5713464782469098E-2</v>
      </c>
    </row>
    <row r="101" spans="11:19" ht="14.4" x14ac:dyDescent="0.3">
      <c r="K101" s="81">
        <v>37970</v>
      </c>
      <c r="L101" s="24">
        <v>104.16607970923</v>
      </c>
      <c r="M101" s="84">
        <v>9.8876449311038339E-3</v>
      </c>
      <c r="N101" s="84">
        <v>1.5057427599485695E-2</v>
      </c>
      <c r="O101" s="84">
        <v>1.708101742939605E-2</v>
      </c>
      <c r="P101" s="24">
        <v>122.646799850897</v>
      </c>
      <c r="Q101" s="85">
        <v>1.2314495581984053E-2</v>
      </c>
      <c r="R101" s="85">
        <v>9.4840422669295599E-3</v>
      </c>
      <c r="S101" s="85">
        <v>6.3100508035879077E-2</v>
      </c>
    </row>
    <row r="102" spans="11:19" ht="14.4" x14ac:dyDescent="0.3">
      <c r="K102" s="81">
        <v>38001</v>
      </c>
      <c r="L102" s="24">
        <v>104.80017252371999</v>
      </c>
      <c r="M102" s="84">
        <v>6.0873253199122956E-3</v>
      </c>
      <c r="N102" s="84">
        <v>2.4053970076687303E-2</v>
      </c>
      <c r="O102" s="84">
        <v>-4.3868698524183181E-3</v>
      </c>
      <c r="P102" s="24">
        <v>123.68211763015201</v>
      </c>
      <c r="Q102" s="85">
        <v>8.4414577511493505E-3</v>
      </c>
      <c r="R102" s="85">
        <v>2.2867778474953138E-2</v>
      </c>
      <c r="S102" s="85">
        <v>5.6260694094871111E-2</v>
      </c>
    </row>
    <row r="103" spans="11:19" ht="14.4" x14ac:dyDescent="0.3">
      <c r="K103" s="81">
        <v>38032</v>
      </c>
      <c r="L103" s="24">
        <v>108.40781636718199</v>
      </c>
      <c r="M103" s="84">
        <v>3.4424025806307323E-2</v>
      </c>
      <c r="N103" s="84">
        <v>5.1011180115249743E-2</v>
      </c>
      <c r="O103" s="84">
        <v>1.9427131767753902E-2</v>
      </c>
      <c r="P103" s="24">
        <v>123.951062169249</v>
      </c>
      <c r="Q103" s="85">
        <v>2.1744820047568947E-3</v>
      </c>
      <c r="R103" s="85">
        <v>2.3079747121479643E-2</v>
      </c>
      <c r="S103" s="85">
        <v>5.1329197991977216E-2</v>
      </c>
    </row>
    <row r="104" spans="11:19" ht="14.4" x14ac:dyDescent="0.3">
      <c r="K104" s="81">
        <v>38061</v>
      </c>
      <c r="L104" s="24">
        <v>110.720211209493</v>
      </c>
      <c r="M104" s="84">
        <v>2.1330517667460747E-2</v>
      </c>
      <c r="N104" s="84">
        <v>6.2920016943694534E-2</v>
      </c>
      <c r="O104" s="84">
        <v>3.9060020479503299E-2</v>
      </c>
      <c r="P104" s="24">
        <v>124.375723160638</v>
      </c>
      <c r="Q104" s="85">
        <v>3.4260375341450544E-3</v>
      </c>
      <c r="R104" s="85">
        <v>1.4096766583741926E-2</v>
      </c>
      <c r="S104" s="85">
        <v>5.2556053564833283E-2</v>
      </c>
    </row>
    <row r="105" spans="11:19" ht="14.4" x14ac:dyDescent="0.3">
      <c r="K105" s="81">
        <v>38092</v>
      </c>
      <c r="L105" s="24">
        <v>113.628501544703</v>
      </c>
      <c r="M105" s="84">
        <v>2.6267023007274126E-2</v>
      </c>
      <c r="N105" s="84">
        <v>8.4239642057696518E-2</v>
      </c>
      <c r="O105" s="84">
        <v>8.2415120231055239E-2</v>
      </c>
      <c r="P105" s="24">
        <v>125.749469642468</v>
      </c>
      <c r="Q105" s="85">
        <v>1.104513362351045E-2</v>
      </c>
      <c r="R105" s="85">
        <v>1.6715043790711981E-2</v>
      </c>
      <c r="S105" s="85">
        <v>5.7488376638168859E-2</v>
      </c>
    </row>
    <row r="106" spans="11:19" ht="14.4" x14ac:dyDescent="0.3">
      <c r="K106" s="81">
        <v>38122</v>
      </c>
      <c r="L106" s="24">
        <v>113.87716535606801</v>
      </c>
      <c r="M106" s="84">
        <v>2.1883929470563057E-3</v>
      </c>
      <c r="N106" s="84">
        <v>5.0451611075359004E-2</v>
      </c>
      <c r="O106" s="84">
        <v>8.06137891559493E-2</v>
      </c>
      <c r="P106" s="24">
        <v>127.602131434863</v>
      </c>
      <c r="Q106" s="85">
        <v>1.4732959094479803E-2</v>
      </c>
      <c r="R106" s="85">
        <v>2.9455731977743316E-2</v>
      </c>
      <c r="S106" s="85">
        <v>6.5268742266620494E-2</v>
      </c>
    </row>
    <row r="107" spans="11:19" ht="14.4" x14ac:dyDescent="0.3">
      <c r="K107" s="81">
        <v>38153</v>
      </c>
      <c r="L107" s="24">
        <v>116.413625027443</v>
      </c>
      <c r="M107" s="84">
        <v>2.2273646024153049E-2</v>
      </c>
      <c r="N107" s="84">
        <v>5.1421630755179137E-2</v>
      </c>
      <c r="O107" s="84">
        <v>0.10455855100976552</v>
      </c>
      <c r="P107" s="24">
        <v>128.67740834295199</v>
      </c>
      <c r="Q107" s="85">
        <v>8.4267942549054453E-3</v>
      </c>
      <c r="R107" s="85">
        <v>3.458621242956017E-2</v>
      </c>
      <c r="S107" s="85">
        <v>6.408195012224116E-2</v>
      </c>
    </row>
    <row r="108" spans="11:19" ht="14.4" x14ac:dyDescent="0.3">
      <c r="K108" s="81">
        <v>38183</v>
      </c>
      <c r="L108" s="24">
        <v>118.98435236772799</v>
      </c>
      <c r="M108" s="84">
        <v>2.2082701571048746E-2</v>
      </c>
      <c r="N108" s="84">
        <v>4.7134748326483233E-2</v>
      </c>
      <c r="O108" s="84">
        <v>0.12376782427325095</v>
      </c>
      <c r="P108" s="24">
        <v>130.57068244954601</v>
      </c>
      <c r="Q108" s="85">
        <v>1.4713337259234072E-2</v>
      </c>
      <c r="R108" s="85">
        <v>3.8339826170127989E-2</v>
      </c>
      <c r="S108" s="85">
        <v>7.3410220685645733E-2</v>
      </c>
    </row>
    <row r="109" spans="11:19" ht="14.4" x14ac:dyDescent="0.3">
      <c r="K109" s="81">
        <v>38214</v>
      </c>
      <c r="L109" s="24">
        <v>121.76220120071</v>
      </c>
      <c r="M109" s="84">
        <v>2.3346337377178061E-2</v>
      </c>
      <c r="N109" s="84">
        <v>6.924158868889374E-2</v>
      </c>
      <c r="O109" s="84">
        <v>0.17364896298284482</v>
      </c>
      <c r="P109" s="24">
        <v>133.20770279740299</v>
      </c>
      <c r="Q109" s="85">
        <v>2.0196113694021189E-2</v>
      </c>
      <c r="R109" s="85">
        <v>4.3930076241723848E-2</v>
      </c>
      <c r="S109" s="85">
        <v>9.129022706279688E-2</v>
      </c>
    </row>
    <row r="110" spans="11:19" ht="14.4" x14ac:dyDescent="0.3">
      <c r="K110" s="81">
        <v>38245</v>
      </c>
      <c r="L110" s="24">
        <v>123.331887124768</v>
      </c>
      <c r="M110" s="84">
        <v>1.2891405613393747E-2</v>
      </c>
      <c r="N110" s="84">
        <v>5.9428285097161915E-2</v>
      </c>
      <c r="O110" s="84">
        <v>0.20182067363301481</v>
      </c>
      <c r="P110" s="24">
        <v>136.41544874936201</v>
      </c>
      <c r="Q110" s="85">
        <v>2.4080784253428078E-2</v>
      </c>
      <c r="R110" s="85">
        <v>6.0135190054392051E-2</v>
      </c>
      <c r="S110" s="85">
        <v>0.12281134769580349</v>
      </c>
    </row>
    <row r="111" spans="11:19" ht="14.4" x14ac:dyDescent="0.3">
      <c r="K111" s="81">
        <v>38275</v>
      </c>
      <c r="L111" s="24">
        <v>124.293905918037</v>
      </c>
      <c r="M111" s="84">
        <v>7.8002438436362009E-3</v>
      </c>
      <c r="N111" s="84">
        <v>4.4623964787399384E-2</v>
      </c>
      <c r="O111" s="84">
        <v>0.21453681560395577</v>
      </c>
      <c r="P111" s="24">
        <v>137.395604661184</v>
      </c>
      <c r="Q111" s="85">
        <v>7.1850799950292643E-3</v>
      </c>
      <c r="R111" s="85">
        <v>5.2269943632064608E-2</v>
      </c>
      <c r="S111" s="85">
        <v>0.13628016405944088</v>
      </c>
    </row>
    <row r="112" spans="11:19" ht="14.4" x14ac:dyDescent="0.3">
      <c r="K112" s="81">
        <v>38306</v>
      </c>
      <c r="L112" s="24">
        <v>123.754121090027</v>
      </c>
      <c r="M112" s="84">
        <v>-4.3428100840756656E-3</v>
      </c>
      <c r="N112" s="84">
        <v>1.6359098880231127E-2</v>
      </c>
      <c r="O112" s="84">
        <v>0.1997932364066104</v>
      </c>
      <c r="P112" s="24">
        <v>138.219405437696</v>
      </c>
      <c r="Q112" s="85">
        <v>5.9958306420608842E-3</v>
      </c>
      <c r="R112" s="85">
        <v>3.7623219491408566E-2</v>
      </c>
      <c r="S112" s="85">
        <v>0.14084923426788953</v>
      </c>
    </row>
    <row r="113" spans="11:19" ht="14.4" x14ac:dyDescent="0.3">
      <c r="K113" s="81">
        <v>38336</v>
      </c>
      <c r="L113" s="24">
        <v>123.403767116363</v>
      </c>
      <c r="M113" s="84">
        <v>-2.8310489426782715E-3</v>
      </c>
      <c r="N113" s="84">
        <v>5.8281757678990687E-4</v>
      </c>
      <c r="O113" s="84">
        <v>0.18468283975775246</v>
      </c>
      <c r="P113" s="24">
        <v>138.170677920933</v>
      </c>
      <c r="Q113" s="85">
        <v>-3.5253745021324168E-4</v>
      </c>
      <c r="R113" s="85">
        <v>1.2866791757551566E-2</v>
      </c>
      <c r="S113" s="85">
        <v>0.1265738534467149</v>
      </c>
    </row>
    <row r="114" spans="11:19" ht="14.4" x14ac:dyDescent="0.3">
      <c r="K114" s="81">
        <v>38367</v>
      </c>
      <c r="L114" s="24">
        <v>122.845884534398</v>
      </c>
      <c r="M114" s="84">
        <v>-4.5207905317748986E-3</v>
      </c>
      <c r="N114" s="84">
        <v>-1.1649978918466641E-2</v>
      </c>
      <c r="O114" s="84">
        <v>0.17219162503376251</v>
      </c>
      <c r="P114" s="24">
        <v>140.25468208645401</v>
      </c>
      <c r="Q114" s="85">
        <v>1.50828250746049E-2</v>
      </c>
      <c r="R114" s="85">
        <v>2.0809089434268735E-2</v>
      </c>
      <c r="S114" s="85">
        <v>0.13399321400575559</v>
      </c>
    </row>
    <row r="115" spans="11:19" ht="14.4" x14ac:dyDescent="0.3">
      <c r="K115" s="81">
        <v>38398</v>
      </c>
      <c r="L115" s="24">
        <v>126.149332720872</v>
      </c>
      <c r="M115" s="84">
        <v>2.6890995974301557E-2</v>
      </c>
      <c r="N115" s="84">
        <v>1.9354600959935464E-2</v>
      </c>
      <c r="O115" s="84">
        <v>0.16365532438729979</v>
      </c>
      <c r="P115" s="24">
        <v>141.72781659918101</v>
      </c>
      <c r="Q115" s="85">
        <v>1.0503282249208157E-2</v>
      </c>
      <c r="R115" s="85">
        <v>2.5382913132747209E-2</v>
      </c>
      <c r="S115" s="85">
        <v>0.14341752397134555</v>
      </c>
    </row>
    <row r="116" spans="11:19" ht="14.4" x14ac:dyDescent="0.3">
      <c r="K116" s="81">
        <v>38426</v>
      </c>
      <c r="L116" s="24">
        <v>128.263002692887</v>
      </c>
      <c r="M116" s="84">
        <v>1.6755300455626454E-2</v>
      </c>
      <c r="N116" s="84">
        <v>3.9376719933857496E-2</v>
      </c>
      <c r="O116" s="84">
        <v>0.15844253990991208</v>
      </c>
      <c r="P116" s="24">
        <v>144.50584638903601</v>
      </c>
      <c r="Q116" s="85">
        <v>1.9601161271760148E-2</v>
      </c>
      <c r="R116" s="85">
        <v>4.5850310380095571E-2</v>
      </c>
      <c r="S116" s="85">
        <v>0.1618492959626765</v>
      </c>
    </row>
    <row r="117" spans="11:19" ht="14.4" x14ac:dyDescent="0.3">
      <c r="K117" s="81">
        <v>38457</v>
      </c>
      <c r="L117" s="24">
        <v>130.36488568099799</v>
      </c>
      <c r="M117" s="84">
        <v>1.6387289740469768E-2</v>
      </c>
      <c r="N117" s="84">
        <v>6.1206780960534335E-2</v>
      </c>
      <c r="O117" s="84">
        <v>0.14729037089088659</v>
      </c>
      <c r="P117" s="24">
        <v>146.042377452317</v>
      </c>
      <c r="Q117" s="85">
        <v>1.0633002758548393E-2</v>
      </c>
      <c r="R117" s="85">
        <v>4.1265612525472894E-2</v>
      </c>
      <c r="S117" s="85">
        <v>0.16137569301521482</v>
      </c>
    </row>
    <row r="118" spans="11:19" ht="14.4" x14ac:dyDescent="0.3">
      <c r="K118" s="81">
        <v>38487</v>
      </c>
      <c r="L118" s="24">
        <v>129.83700525454199</v>
      </c>
      <c r="M118" s="84">
        <v>-4.0492531688918199E-3</v>
      </c>
      <c r="N118" s="84">
        <v>2.9232596432591684E-2</v>
      </c>
      <c r="O118" s="84">
        <v>0.14014960636376217</v>
      </c>
      <c r="P118" s="24">
        <v>147.431689429485</v>
      </c>
      <c r="Q118" s="85">
        <v>9.5130742282090175E-3</v>
      </c>
      <c r="R118" s="85">
        <v>4.0245260014377227E-2</v>
      </c>
      <c r="S118" s="85">
        <v>0.15540146368749652</v>
      </c>
    </row>
    <row r="119" spans="11:19" ht="14.4" x14ac:dyDescent="0.3">
      <c r="K119" s="81">
        <v>38518</v>
      </c>
      <c r="L119" s="24">
        <v>130.63529072519901</v>
      </c>
      <c r="M119" s="84">
        <v>6.1483663235455399E-3</v>
      </c>
      <c r="N119" s="84">
        <v>1.8495497396020077E-2</v>
      </c>
      <c r="O119" s="84">
        <v>0.12216495873574451</v>
      </c>
      <c r="P119" s="24">
        <v>149.15842834728801</v>
      </c>
      <c r="Q119" s="85">
        <v>1.171212867793181E-2</v>
      </c>
      <c r="R119" s="85">
        <v>3.2196496366841743E-2</v>
      </c>
      <c r="S119" s="85">
        <v>0.15916562408336543</v>
      </c>
    </row>
    <row r="120" spans="11:19" ht="14.4" x14ac:dyDescent="0.3">
      <c r="K120" s="81">
        <v>38548</v>
      </c>
      <c r="L120" s="24">
        <v>132.37126784127699</v>
      </c>
      <c r="M120" s="84">
        <v>1.3288730070113441E-2</v>
      </c>
      <c r="N120" s="84">
        <v>1.5390510640945099E-2</v>
      </c>
      <c r="O120" s="84">
        <v>0.11250988224212843</v>
      </c>
      <c r="P120" s="24">
        <v>151.85671608825601</v>
      </c>
      <c r="Q120" s="85">
        <v>1.8090078923904462E-2</v>
      </c>
      <c r="R120" s="85">
        <v>3.9812681342012546E-2</v>
      </c>
      <c r="S120" s="85">
        <v>0.16302307102465496</v>
      </c>
    </row>
    <row r="121" spans="11:19" ht="14.4" x14ac:dyDescent="0.3">
      <c r="K121" s="81">
        <v>38579</v>
      </c>
      <c r="L121" s="24">
        <v>134.20770308365499</v>
      </c>
      <c r="M121" s="84">
        <v>1.387336747865886E-2</v>
      </c>
      <c r="N121" s="84">
        <v>3.3662959343096155E-2</v>
      </c>
      <c r="O121" s="84">
        <v>0.10221153822958673</v>
      </c>
      <c r="P121" s="24">
        <v>155.582483318491</v>
      </c>
      <c r="Q121" s="85">
        <v>2.4534754380370227E-2</v>
      </c>
      <c r="R121" s="85">
        <v>5.528522341802522E-2</v>
      </c>
      <c r="S121" s="85">
        <v>0.16796911928672809</v>
      </c>
    </row>
    <row r="122" spans="11:19" ht="14.4" x14ac:dyDescent="0.3">
      <c r="K122" s="81">
        <v>38610</v>
      </c>
      <c r="L122" s="24">
        <v>136.356717007627</v>
      </c>
      <c r="M122" s="84">
        <v>1.6012597448541888E-2</v>
      </c>
      <c r="N122" s="84">
        <v>4.3796942240236003E-2</v>
      </c>
      <c r="O122" s="84">
        <v>0.10560796714058629</v>
      </c>
      <c r="P122" s="24">
        <v>159.28827937736099</v>
      </c>
      <c r="Q122" s="85">
        <v>2.3818851453115686E-2</v>
      </c>
      <c r="R122" s="85">
        <v>6.7913366628451488E-2</v>
      </c>
      <c r="S122" s="85">
        <v>0.16767038365298004</v>
      </c>
    </row>
    <row r="123" spans="11:19" ht="14.4" x14ac:dyDescent="0.3">
      <c r="K123" s="81">
        <v>38640</v>
      </c>
      <c r="L123" s="24">
        <v>138.30182640219701</v>
      </c>
      <c r="M123" s="84">
        <v>1.4264859386877271E-2</v>
      </c>
      <c r="N123" s="84">
        <v>4.4802460969333602E-2</v>
      </c>
      <c r="O123" s="84">
        <v>0.11269997817428989</v>
      </c>
      <c r="P123" s="24">
        <v>164.01483220866101</v>
      </c>
      <c r="Q123" s="85">
        <v>2.9672948002047228E-2</v>
      </c>
      <c r="R123" s="85">
        <v>8.0063078101458185E-2</v>
      </c>
      <c r="S123" s="85">
        <v>0.19374147821627719</v>
      </c>
    </row>
    <row r="124" spans="11:19" ht="14.4" x14ac:dyDescent="0.3">
      <c r="K124" s="81">
        <v>38671</v>
      </c>
      <c r="L124" s="24">
        <v>140.00220250044001</v>
      </c>
      <c r="M124" s="84">
        <v>1.2294675655967868E-2</v>
      </c>
      <c r="N124" s="84">
        <v>4.3175609772362789E-2</v>
      </c>
      <c r="O124" s="84">
        <v>0.13129325526535851</v>
      </c>
      <c r="P124" s="24">
        <v>167.20908299224101</v>
      </c>
      <c r="Q124" s="85">
        <v>1.9475377565342677E-2</v>
      </c>
      <c r="R124" s="85">
        <v>7.4729490272689159E-2</v>
      </c>
      <c r="S124" s="85">
        <v>0.20973666803690927</v>
      </c>
    </row>
    <row r="125" spans="11:19" ht="14.4" x14ac:dyDescent="0.3">
      <c r="K125" s="81">
        <v>38701</v>
      </c>
      <c r="L125" s="24">
        <v>140.250830907421</v>
      </c>
      <c r="M125" s="84">
        <v>1.7758892541723803E-3</v>
      </c>
      <c r="N125" s="84">
        <v>2.8558284368024101E-2</v>
      </c>
      <c r="O125" s="84">
        <v>0.13651985012071921</v>
      </c>
      <c r="P125" s="24">
        <v>168.49898122568399</v>
      </c>
      <c r="Q125" s="85">
        <v>7.7142832815060292E-3</v>
      </c>
      <c r="R125" s="85">
        <v>5.7824102842510161E-2</v>
      </c>
      <c r="S125" s="85">
        <v>0.2194988384011991</v>
      </c>
    </row>
    <row r="126" spans="11:19" ht="14.4" x14ac:dyDescent="0.3">
      <c r="K126" s="81">
        <v>38732</v>
      </c>
      <c r="L126" s="24">
        <v>140.537763895853</v>
      </c>
      <c r="M126" s="84">
        <v>2.0458558895910528E-3</v>
      </c>
      <c r="N126" s="84">
        <v>1.6167085799385195E-2</v>
      </c>
      <c r="O126" s="84">
        <v>0.1440168665682986</v>
      </c>
      <c r="P126" s="24">
        <v>166.19913734202899</v>
      </c>
      <c r="Q126" s="85">
        <v>-1.3649007649337852E-2</v>
      </c>
      <c r="R126" s="85">
        <v>1.3317729280660995E-2</v>
      </c>
      <c r="S126" s="85">
        <v>0.18498102786745196</v>
      </c>
    </row>
    <row r="127" spans="11:19" ht="14.4" x14ac:dyDescent="0.3">
      <c r="K127" s="81">
        <v>38763</v>
      </c>
      <c r="L127" s="24">
        <v>141.917013936134</v>
      </c>
      <c r="M127" s="84">
        <v>9.8140884132973394E-3</v>
      </c>
      <c r="N127" s="84">
        <v>1.3677009371963145E-2</v>
      </c>
      <c r="O127" s="84">
        <v>0.12499218882236041</v>
      </c>
      <c r="P127" s="24">
        <v>165.07991385750401</v>
      </c>
      <c r="Q127" s="85">
        <v>-6.7342316116940637E-3</v>
      </c>
      <c r="R127" s="85">
        <v>-1.2733573419787203E-2</v>
      </c>
      <c r="S127" s="85">
        <v>0.16476721238403624</v>
      </c>
    </row>
    <row r="128" spans="11:19" ht="14.4" x14ac:dyDescent="0.3">
      <c r="K128" s="81">
        <v>38791</v>
      </c>
      <c r="L128" s="24">
        <v>144.95202132406499</v>
      </c>
      <c r="M128" s="84">
        <v>2.138578951003578E-2</v>
      </c>
      <c r="N128" s="84">
        <v>3.3519875684353106E-2</v>
      </c>
      <c r="O128" s="84">
        <v>0.13011560840453873</v>
      </c>
      <c r="P128" s="24">
        <v>164.53120738425</v>
      </c>
      <c r="Q128" s="85">
        <v>-3.3238839325276937E-3</v>
      </c>
      <c r="R128" s="85">
        <v>-2.3547761610022144E-2</v>
      </c>
      <c r="S128" s="85">
        <v>0.13857820631908613</v>
      </c>
    </row>
    <row r="129" spans="11:19" ht="14.4" x14ac:dyDescent="0.3">
      <c r="K129" s="81">
        <v>38822</v>
      </c>
      <c r="L129" s="24">
        <v>147.51866517200099</v>
      </c>
      <c r="M129" s="84">
        <v>1.7706851028988613E-2</v>
      </c>
      <c r="N129" s="84">
        <v>4.9672778921694416E-2</v>
      </c>
      <c r="O129" s="84">
        <v>0.13158282156575662</v>
      </c>
      <c r="P129" s="24">
        <v>164.88894838387901</v>
      </c>
      <c r="Q129" s="85">
        <v>2.1743048344229354E-3</v>
      </c>
      <c r="R129" s="85">
        <v>-7.8832476455860112E-3</v>
      </c>
      <c r="S129" s="85">
        <v>0.12904864505999591</v>
      </c>
    </row>
    <row r="130" spans="11:19" ht="14.4" x14ac:dyDescent="0.3">
      <c r="K130" s="81">
        <v>38852</v>
      </c>
      <c r="L130" s="24">
        <v>149.43986751979801</v>
      </c>
      <c r="M130" s="84">
        <v>1.302345262924498E-2</v>
      </c>
      <c r="N130" s="84">
        <v>5.3008820965254166E-2</v>
      </c>
      <c r="O130" s="84">
        <v>0.15098054847171749</v>
      </c>
      <c r="P130" s="24">
        <v>164.707085909885</v>
      </c>
      <c r="Q130" s="85">
        <v>-1.1029391343476691E-3</v>
      </c>
      <c r="R130" s="85">
        <v>-2.2584694824885343E-3</v>
      </c>
      <c r="S130" s="85">
        <v>0.11717559872813244</v>
      </c>
    </row>
    <row r="131" spans="11:19" ht="14.4" x14ac:dyDescent="0.3">
      <c r="K131" s="81">
        <v>38883</v>
      </c>
      <c r="L131" s="24">
        <v>151.12745474907899</v>
      </c>
      <c r="M131" s="84">
        <v>1.1292751106443566E-2</v>
      </c>
      <c r="N131" s="84">
        <v>4.2603292928270253E-2</v>
      </c>
      <c r="O131" s="84">
        <v>0.15686545274344565</v>
      </c>
      <c r="P131" s="24">
        <v>164.03294813866501</v>
      </c>
      <c r="Q131" s="85">
        <v>-4.0929494168139291E-3</v>
      </c>
      <c r="R131" s="85">
        <v>-3.0283570728399933E-3</v>
      </c>
      <c r="S131" s="85">
        <v>9.9722958710347864E-2</v>
      </c>
    </row>
    <row r="132" spans="11:19" ht="14.4" x14ac:dyDescent="0.3">
      <c r="K132" s="81">
        <v>38913</v>
      </c>
      <c r="L132" s="24">
        <v>153.28263539238699</v>
      </c>
      <c r="M132" s="84">
        <v>1.4260682460948582E-2</v>
      </c>
      <c r="N132" s="84">
        <v>3.9072819793111835E-2</v>
      </c>
      <c r="O132" s="84">
        <v>0.15797512475429554</v>
      </c>
      <c r="P132" s="24">
        <v>164.04977381010099</v>
      </c>
      <c r="Q132" s="85">
        <v>1.0257494989218685E-4</v>
      </c>
      <c r="R132" s="85">
        <v>-5.0893318321391101E-3</v>
      </c>
      <c r="S132" s="85">
        <v>8.0293173959844033E-2</v>
      </c>
    </row>
    <row r="133" spans="11:19" ht="14.4" x14ac:dyDescent="0.3">
      <c r="K133" s="81">
        <v>38944</v>
      </c>
      <c r="L133" s="24">
        <v>154.89062717445699</v>
      </c>
      <c r="M133" s="84">
        <v>1.0490371449797475E-2</v>
      </c>
      <c r="N133" s="84">
        <v>3.6474601758709868E-2</v>
      </c>
      <c r="O133" s="84">
        <v>0.15411130371488313</v>
      </c>
      <c r="P133" s="24">
        <v>162.78921561247299</v>
      </c>
      <c r="Q133" s="85">
        <v>-7.6839983887279084E-3</v>
      </c>
      <c r="R133" s="85">
        <v>-1.1644127432752449E-2</v>
      </c>
      <c r="S133" s="85">
        <v>4.6320974831267847E-2</v>
      </c>
    </row>
    <row r="134" spans="11:19" ht="14.4" x14ac:dyDescent="0.3">
      <c r="K134" s="81">
        <v>38975</v>
      </c>
      <c r="L134" s="24">
        <v>154.81100203901499</v>
      </c>
      <c r="M134" s="84">
        <v>-5.1407329736175011E-4</v>
      </c>
      <c r="N134" s="84">
        <v>2.4373779708338761E-2</v>
      </c>
      <c r="O134" s="84">
        <v>0.13533829089149885</v>
      </c>
      <c r="P134" s="24">
        <v>161.881016497638</v>
      </c>
      <c r="Q134" s="85">
        <v>-5.5789882113382872E-3</v>
      </c>
      <c r="R134" s="85">
        <v>-1.3118898766654286E-2</v>
      </c>
      <c r="S134" s="85">
        <v>1.6277011280501741E-2</v>
      </c>
    </row>
    <row r="135" spans="11:19" ht="14.4" x14ac:dyDescent="0.3">
      <c r="K135" s="81">
        <v>39005</v>
      </c>
      <c r="L135" s="24">
        <v>154.74681179871001</v>
      </c>
      <c r="M135" s="84">
        <v>-4.1463616577330775E-4</v>
      </c>
      <c r="N135" s="84">
        <v>9.5521348688643037E-3</v>
      </c>
      <c r="O135" s="84">
        <v>0.11890649476088022</v>
      </c>
      <c r="P135" s="24">
        <v>167.63594396355199</v>
      </c>
      <c r="Q135" s="85">
        <v>3.5550354145434726E-2</v>
      </c>
      <c r="R135" s="85">
        <v>2.1860256617008522E-2</v>
      </c>
      <c r="S135" s="85">
        <v>2.2077952988325933E-2</v>
      </c>
    </row>
    <row r="136" spans="11:19" ht="14.4" x14ac:dyDescent="0.3">
      <c r="K136" s="81">
        <v>39036</v>
      </c>
      <c r="L136" s="24">
        <v>155.97336354250501</v>
      </c>
      <c r="M136" s="84">
        <v>7.9261842589071207E-3</v>
      </c>
      <c r="N136" s="84">
        <v>6.9903285163182005E-3</v>
      </c>
      <c r="O136" s="84">
        <v>0.11407792703843223</v>
      </c>
      <c r="P136" s="24">
        <v>174.11204275686001</v>
      </c>
      <c r="Q136" s="85">
        <v>3.8631922487435411E-2</v>
      </c>
      <c r="R136" s="85">
        <v>6.955514283784936E-2</v>
      </c>
      <c r="S136" s="85">
        <v>4.1283401840911393E-2</v>
      </c>
    </row>
    <row r="137" spans="11:19" ht="14.4" x14ac:dyDescent="0.3">
      <c r="K137" s="81">
        <v>39066</v>
      </c>
      <c r="L137" s="24">
        <v>159.53474022434801</v>
      </c>
      <c r="M137" s="84">
        <v>2.2833236399832257E-2</v>
      </c>
      <c r="N137" s="84">
        <v>3.0512935922619722E-2</v>
      </c>
      <c r="O137" s="84">
        <v>0.13749586503096189</v>
      </c>
      <c r="P137" s="24">
        <v>181.43562885802399</v>
      </c>
      <c r="Q137" s="85">
        <v>4.2062490251699947E-2</v>
      </c>
      <c r="R137" s="85">
        <v>0.1207962044188875</v>
      </c>
      <c r="S137" s="85">
        <v>7.6775821065724559E-2</v>
      </c>
    </row>
    <row r="138" spans="11:19" ht="14.4" x14ac:dyDescent="0.3">
      <c r="K138" s="81">
        <v>39097</v>
      </c>
      <c r="L138" s="24">
        <v>162.14527994604799</v>
      </c>
      <c r="M138" s="84">
        <v>1.6363456122653108E-2</v>
      </c>
      <c r="N138" s="84">
        <v>4.7810149116103817E-2</v>
      </c>
      <c r="O138" s="84">
        <v>0.15374882487960639</v>
      </c>
      <c r="P138" s="24">
        <v>177.25148166894601</v>
      </c>
      <c r="Q138" s="85">
        <v>-2.3061331533467011E-2</v>
      </c>
      <c r="R138" s="85">
        <v>5.7359641840801556E-2</v>
      </c>
      <c r="S138" s="85">
        <v>6.6500611878459237E-2</v>
      </c>
    </row>
    <row r="139" spans="11:19" ht="14.4" x14ac:dyDescent="0.3">
      <c r="K139" s="81">
        <v>39128</v>
      </c>
      <c r="L139" s="24">
        <v>163.94150549618601</v>
      </c>
      <c r="M139" s="84">
        <v>1.1077877510438094E-2</v>
      </c>
      <c r="N139" s="84">
        <v>5.1086555888176122E-2</v>
      </c>
      <c r="O139" s="84">
        <v>0.15519274926376014</v>
      </c>
      <c r="P139" s="24">
        <v>174.416201757111</v>
      </c>
      <c r="Q139" s="85">
        <v>-1.5995803731167046E-2</v>
      </c>
      <c r="R139" s="85">
        <v>1.7469153507994051E-3</v>
      </c>
      <c r="S139" s="85">
        <v>5.6556171380523157E-2</v>
      </c>
    </row>
    <row r="140" spans="11:19" ht="14.4" x14ac:dyDescent="0.3">
      <c r="K140" s="81">
        <v>39156</v>
      </c>
      <c r="L140" s="24">
        <v>163.72369881128799</v>
      </c>
      <c r="M140" s="84">
        <v>-1.3285634058245455E-3</v>
      </c>
      <c r="N140" s="84">
        <v>2.6257344206341404E-2</v>
      </c>
      <c r="O140" s="84">
        <v>0.12950269555231464</v>
      </c>
      <c r="P140" s="24">
        <v>171.035673716595</v>
      </c>
      <c r="Q140" s="85">
        <v>-1.9381961116339719E-2</v>
      </c>
      <c r="R140" s="85">
        <v>-5.7320357676645228E-2</v>
      </c>
      <c r="S140" s="85">
        <v>3.9533328878784246E-2</v>
      </c>
    </row>
    <row r="141" spans="11:19" ht="14.4" x14ac:dyDescent="0.3">
      <c r="K141" s="81">
        <v>39187</v>
      </c>
      <c r="L141" s="24">
        <v>165.21566859950701</v>
      </c>
      <c r="M141" s="84">
        <v>9.1127295501594041E-3</v>
      </c>
      <c r="N141" s="84">
        <v>1.893603473675376E-2</v>
      </c>
      <c r="O141" s="84">
        <v>0.11996450352144938</v>
      </c>
      <c r="P141" s="24">
        <v>170.41300885530899</v>
      </c>
      <c r="Q141" s="85">
        <v>-3.6405554920534433E-3</v>
      </c>
      <c r="R141" s="85">
        <v>-3.8580624259092478E-2</v>
      </c>
      <c r="S141" s="85">
        <v>3.3501702361333319E-2</v>
      </c>
    </row>
    <row r="142" spans="11:19" ht="14.4" x14ac:dyDescent="0.3">
      <c r="K142" s="81">
        <v>39217</v>
      </c>
      <c r="L142" s="24">
        <v>166.85713963008601</v>
      </c>
      <c r="M142" s="84">
        <v>9.9353229902063855E-3</v>
      </c>
      <c r="N142" s="84">
        <v>1.7784600215031254E-2</v>
      </c>
      <c r="O142" s="84">
        <v>0.11655037172714655</v>
      </c>
      <c r="P142" s="24">
        <v>170.578973127316</v>
      </c>
      <c r="Q142" s="85">
        <v>9.7389438237027726E-4</v>
      </c>
      <c r="R142" s="85">
        <v>-2.2000413901563154E-2</v>
      </c>
      <c r="S142" s="85">
        <v>3.5650483310982972E-2</v>
      </c>
    </row>
    <row r="143" spans="11:19" ht="14.4" x14ac:dyDescent="0.3">
      <c r="K143" s="81">
        <v>39248</v>
      </c>
      <c r="L143" s="24">
        <v>169.60564228694699</v>
      </c>
      <c r="M143" s="84">
        <v>1.6472190899078587E-2</v>
      </c>
      <c r="N143" s="84">
        <v>3.592603586630827E-2</v>
      </c>
      <c r="O143" s="84">
        <v>0.12226889924499718</v>
      </c>
      <c r="P143" s="24">
        <v>170.15960280044101</v>
      </c>
      <c r="Q143" s="85">
        <v>-2.4585112642341311E-3</v>
      </c>
      <c r="R143" s="85">
        <v>-5.1221531573911738E-3</v>
      </c>
      <c r="S143" s="85">
        <v>3.7350146609550938E-2</v>
      </c>
    </row>
    <row r="144" spans="11:19" ht="14.4" x14ac:dyDescent="0.3">
      <c r="K144" s="81">
        <v>39278</v>
      </c>
      <c r="L144" s="24">
        <v>171.49403164108</v>
      </c>
      <c r="M144" s="84">
        <v>1.1134000783642239E-2</v>
      </c>
      <c r="N144" s="84">
        <v>3.8001014642213615E-2</v>
      </c>
      <c r="O144" s="84">
        <v>0.11880925847910828</v>
      </c>
      <c r="P144" s="24">
        <v>172.405967325886</v>
      </c>
      <c r="Q144" s="85">
        <v>1.320151486295762E-2</v>
      </c>
      <c r="R144" s="85">
        <v>1.1694872850165794E-2</v>
      </c>
      <c r="S144" s="85">
        <v>5.0936940184129087E-2</v>
      </c>
    </row>
    <row r="145" spans="11:19" ht="14.4" x14ac:dyDescent="0.3">
      <c r="K145" s="81">
        <v>39309</v>
      </c>
      <c r="L145" s="24">
        <v>172.789906606751</v>
      </c>
      <c r="M145" s="84">
        <v>7.5563852180182689E-3</v>
      </c>
      <c r="N145" s="84">
        <v>3.5555967157399726E-2</v>
      </c>
      <c r="O145" s="84">
        <v>0.11556076541761051</v>
      </c>
      <c r="P145" s="24">
        <v>170.98897787610201</v>
      </c>
      <c r="Q145" s="85">
        <v>-8.2189118611281087E-3</v>
      </c>
      <c r="R145" s="85">
        <v>2.4036066185015859E-3</v>
      </c>
      <c r="S145" s="85">
        <v>5.0370426768004961E-2</v>
      </c>
    </row>
    <row r="146" spans="11:19" ht="14.4" x14ac:dyDescent="0.3">
      <c r="K146" s="81">
        <v>39340</v>
      </c>
      <c r="L146" s="24">
        <v>173.137802301172</v>
      </c>
      <c r="M146" s="84">
        <v>2.0134028731941811E-3</v>
      </c>
      <c r="N146" s="84">
        <v>2.0825722343889463E-2</v>
      </c>
      <c r="O146" s="84">
        <v>0.11838176887155827</v>
      </c>
      <c r="P146" s="24">
        <v>171.34137103499799</v>
      </c>
      <c r="Q146" s="85">
        <v>2.0609115468912531E-3</v>
      </c>
      <c r="R146" s="85">
        <v>6.9450575524845348E-3</v>
      </c>
      <c r="S146" s="85">
        <v>5.8440172554130365E-2</v>
      </c>
    </row>
    <row r="147" spans="11:19" ht="14.4" x14ac:dyDescent="0.3">
      <c r="K147" s="81">
        <v>39370</v>
      </c>
      <c r="L147" s="24">
        <v>172.549526107221</v>
      </c>
      <c r="M147" s="84">
        <v>-3.3977339791324557E-3</v>
      </c>
      <c r="N147" s="84">
        <v>6.1547008723314978E-3</v>
      </c>
      <c r="O147" s="84">
        <v>0.11504414276184383</v>
      </c>
      <c r="P147" s="24">
        <v>168.58348629489001</v>
      </c>
      <c r="Q147" s="85">
        <v>-1.6095848442491234E-2</v>
      </c>
      <c r="R147" s="85">
        <v>-2.2171396328588999E-2</v>
      </c>
      <c r="S147" s="85">
        <v>5.6523816368643232E-3</v>
      </c>
    </row>
    <row r="148" spans="11:19" ht="14.4" x14ac:dyDescent="0.3">
      <c r="K148" s="81">
        <v>39401</v>
      </c>
      <c r="L148" s="24">
        <v>172.630639354772</v>
      </c>
      <c r="M148" s="84">
        <v>4.7008675932613819E-4</v>
      </c>
      <c r="N148" s="84">
        <v>-9.2173932555839055E-4</v>
      </c>
      <c r="O148" s="84">
        <v>0.10679564403782082</v>
      </c>
      <c r="P148" s="24">
        <v>167.891614516066</v>
      </c>
      <c r="Q148" s="85">
        <v>-4.1040305550080758E-3</v>
      </c>
      <c r="R148" s="85">
        <v>-1.811440362126937E-2</v>
      </c>
      <c r="S148" s="85">
        <v>-3.5726582390860573E-2</v>
      </c>
    </row>
    <row r="149" spans="11:19" ht="14.4" x14ac:dyDescent="0.3">
      <c r="K149" s="81">
        <v>39431</v>
      </c>
      <c r="L149" s="24">
        <v>171.748357192291</v>
      </c>
      <c r="M149" s="84">
        <v>-5.1108086361647542E-3</v>
      </c>
      <c r="N149" s="84">
        <v>-8.0250822778960007E-3</v>
      </c>
      <c r="O149" s="84">
        <v>7.6557726240487955E-2</v>
      </c>
      <c r="P149" s="24">
        <v>165.64241250453099</v>
      </c>
      <c r="Q149" s="85">
        <v>-1.3396750147517178E-2</v>
      </c>
      <c r="R149" s="85">
        <v>-3.3260843519822947E-2</v>
      </c>
      <c r="S149" s="85">
        <v>-8.7045837980650465E-2</v>
      </c>
    </row>
    <row r="150" spans="11:19" ht="14.4" x14ac:dyDescent="0.3">
      <c r="K150" s="81">
        <v>39462</v>
      </c>
      <c r="L150" s="24">
        <v>170.50255520851599</v>
      </c>
      <c r="M150" s="84">
        <v>-7.2536471622852705E-3</v>
      </c>
      <c r="N150" s="84">
        <v>-1.1863091976462736E-2</v>
      </c>
      <c r="O150" s="84">
        <v>5.1541896657422148E-2</v>
      </c>
      <c r="P150" s="24">
        <v>164.84022889686099</v>
      </c>
      <c r="Q150" s="85">
        <v>-4.8428635851223145E-3</v>
      </c>
      <c r="R150" s="85">
        <v>-2.2204175986022867E-2</v>
      </c>
      <c r="S150" s="85">
        <v>-7.0020586881556324E-2</v>
      </c>
    </row>
    <row r="151" spans="11:19" ht="14.4" x14ac:dyDescent="0.3">
      <c r="K151" s="81">
        <v>39493</v>
      </c>
      <c r="L151" s="24">
        <v>163.91435486972301</v>
      </c>
      <c r="M151" s="84">
        <v>-3.8639892116197005E-2</v>
      </c>
      <c r="N151" s="84">
        <v>-5.0490947132138086E-2</v>
      </c>
      <c r="O151" s="84">
        <v>-1.6561166972828278E-4</v>
      </c>
      <c r="P151" s="24">
        <v>164.302591132853</v>
      </c>
      <c r="Q151" s="85">
        <v>-3.2615688998126613E-3</v>
      </c>
      <c r="R151" s="85">
        <v>-2.137702584824186E-2</v>
      </c>
      <c r="S151" s="85">
        <v>-5.7985499755017211E-2</v>
      </c>
    </row>
    <row r="152" spans="11:19" ht="14.4" x14ac:dyDescent="0.3">
      <c r="K152" s="81">
        <v>39522</v>
      </c>
      <c r="L152" s="24">
        <v>157.88719530698799</v>
      </c>
      <c r="M152" s="84">
        <v>-3.6770175299932317E-2</v>
      </c>
      <c r="N152" s="84">
        <v>-8.0706226900231326E-2</v>
      </c>
      <c r="O152" s="84">
        <v>-3.5648495280010128E-2</v>
      </c>
      <c r="P152" s="24">
        <v>163.74716084493301</v>
      </c>
      <c r="Q152" s="85">
        <v>-3.3805327359133219E-3</v>
      </c>
      <c r="R152" s="85">
        <v>-1.1441825984912835E-2</v>
      </c>
      <c r="S152" s="85">
        <v>-4.2613992234970866E-2</v>
      </c>
    </row>
    <row r="153" spans="11:19" ht="14.4" x14ac:dyDescent="0.3">
      <c r="K153" s="81">
        <v>39553</v>
      </c>
      <c r="L153" s="24">
        <v>152.446725616973</v>
      </c>
      <c r="M153" s="84">
        <v>-3.4457953853932355E-2</v>
      </c>
      <c r="N153" s="84">
        <v>-0.10589770674968257</v>
      </c>
      <c r="O153" s="84">
        <v>-7.7286513384434041E-2</v>
      </c>
      <c r="P153" s="24">
        <v>161.887649339327</v>
      </c>
      <c r="Q153" s="85">
        <v>-1.1355992348270116E-2</v>
      </c>
      <c r="R153" s="85">
        <v>-1.7911765697567694E-2</v>
      </c>
      <c r="S153" s="85">
        <v>-5.0027633296590324E-2</v>
      </c>
    </row>
    <row r="154" spans="11:19" ht="14.4" x14ac:dyDescent="0.3">
      <c r="K154" s="81">
        <v>39583</v>
      </c>
      <c r="L154" s="24">
        <v>155.40969022634701</v>
      </c>
      <c r="M154" s="84">
        <v>1.9436065926522694E-2</v>
      </c>
      <c r="N154" s="84">
        <v>-5.1884806856210997E-2</v>
      </c>
      <c r="O154" s="84">
        <v>-6.860629056159917E-2</v>
      </c>
      <c r="P154" s="24">
        <v>159.30905080869701</v>
      </c>
      <c r="Q154" s="85">
        <v>-1.5928321531342271E-2</v>
      </c>
      <c r="R154" s="85">
        <v>-3.0392340679023633E-2</v>
      </c>
      <c r="S154" s="85">
        <v>-6.6068649095497811E-2</v>
      </c>
    </row>
    <row r="155" spans="11:19" ht="14.4" x14ac:dyDescent="0.3">
      <c r="K155" s="81">
        <v>39614</v>
      </c>
      <c r="L155" s="24">
        <v>159.67973341394</v>
      </c>
      <c r="M155" s="84">
        <v>2.747604207545784E-2</v>
      </c>
      <c r="N155" s="84">
        <v>1.1353283611547305E-2</v>
      </c>
      <c r="O155" s="84">
        <v>-5.8523459120622068E-2</v>
      </c>
      <c r="P155" s="24">
        <v>157.20600097235101</v>
      </c>
      <c r="Q155" s="85">
        <v>-1.3201069403592225E-2</v>
      </c>
      <c r="R155" s="85">
        <v>-3.9946707099101531E-2</v>
      </c>
      <c r="S155" s="85">
        <v>-7.6126187502221998E-2</v>
      </c>
    </row>
    <row r="156" spans="11:19" ht="14.4" x14ac:dyDescent="0.3">
      <c r="K156" s="81">
        <v>39644</v>
      </c>
      <c r="L156" s="24">
        <v>163.333388611022</v>
      </c>
      <c r="M156" s="84">
        <v>2.2881145396270064E-2</v>
      </c>
      <c r="N156" s="84">
        <v>7.1412901457798883E-2</v>
      </c>
      <c r="O156" s="84">
        <v>-4.7585580395808846E-2</v>
      </c>
      <c r="P156" s="24">
        <v>157.47601713918999</v>
      </c>
      <c r="Q156" s="85">
        <v>1.7175945267284831E-3</v>
      </c>
      <c r="R156" s="85">
        <v>-2.7251196852515536E-2</v>
      </c>
      <c r="S156" s="85">
        <v>-8.6597641707349071E-2</v>
      </c>
    </row>
    <row r="157" spans="11:19" ht="14.4" x14ac:dyDescent="0.3">
      <c r="K157" s="81">
        <v>39675</v>
      </c>
      <c r="L157" s="24">
        <v>159.81203617180901</v>
      </c>
      <c r="M157" s="84">
        <v>-2.1559293351827047E-2</v>
      </c>
      <c r="N157" s="84">
        <v>2.8327358088483301E-2</v>
      </c>
      <c r="O157" s="84">
        <v>-7.5107803978840426E-2</v>
      </c>
      <c r="P157" s="24">
        <v>157.63776112077099</v>
      </c>
      <c r="Q157" s="85">
        <v>1.0271023138592739E-3</v>
      </c>
      <c r="R157" s="85">
        <v>-1.0490864639780884E-2</v>
      </c>
      <c r="S157" s="85">
        <v>-7.8082323908651441E-2</v>
      </c>
    </row>
    <row r="158" spans="11:19" ht="14.4" x14ac:dyDescent="0.3">
      <c r="K158" s="81">
        <v>39706</v>
      </c>
      <c r="L158" s="24">
        <v>156.40218250996301</v>
      </c>
      <c r="M158" s="84">
        <v>-2.1336651127954909E-2</v>
      </c>
      <c r="N158" s="84">
        <v>-2.0525778906960834E-2</v>
      </c>
      <c r="O158" s="84">
        <v>-9.6660692054398978E-2</v>
      </c>
      <c r="P158" s="24">
        <v>157.14294013877799</v>
      </c>
      <c r="Q158" s="85">
        <v>-3.1389749415047241E-3</v>
      </c>
      <c r="R158" s="85">
        <v>-4.0113502781680133E-4</v>
      </c>
      <c r="S158" s="85">
        <v>-8.2866331758952971E-2</v>
      </c>
    </row>
    <row r="159" spans="11:19" ht="14.4" x14ac:dyDescent="0.3">
      <c r="K159" s="81">
        <v>39736</v>
      </c>
      <c r="L159" s="24">
        <v>153.891142088301</v>
      </c>
      <c r="M159" s="84">
        <v>-1.605502162031569E-2</v>
      </c>
      <c r="N159" s="84">
        <v>-5.7809653023287777E-2</v>
      </c>
      <c r="O159" s="84">
        <v>-0.10813349905884884</v>
      </c>
      <c r="P159" s="24">
        <v>154.41438928301201</v>
      </c>
      <c r="Q159" s="85">
        <v>-1.7363496275151213E-2</v>
      </c>
      <c r="R159" s="85">
        <v>-1.9441867477965613E-2</v>
      </c>
      <c r="S159" s="85">
        <v>-8.4047953469731262E-2</v>
      </c>
    </row>
    <row r="160" spans="11:19" ht="14.4" x14ac:dyDescent="0.3">
      <c r="K160" s="81">
        <v>39767</v>
      </c>
      <c r="L160" s="24">
        <v>153.04260768138701</v>
      </c>
      <c r="M160" s="84">
        <v>-5.5138612619244354E-3</v>
      </c>
      <c r="N160" s="84">
        <v>-4.2358689949638095E-2</v>
      </c>
      <c r="O160" s="84">
        <v>-0.11346787422324123</v>
      </c>
      <c r="P160" s="24">
        <v>148.53520180882199</v>
      </c>
      <c r="Q160" s="85">
        <v>-3.8074090772813873E-2</v>
      </c>
      <c r="R160" s="85">
        <v>-5.7743520633836254E-2</v>
      </c>
      <c r="S160" s="85">
        <v>-0.11529112256759988</v>
      </c>
    </row>
    <row r="161" spans="11:19" ht="14.4" x14ac:dyDescent="0.3">
      <c r="K161" s="81">
        <v>39797</v>
      </c>
      <c r="L161" s="24">
        <v>151.24709594756499</v>
      </c>
      <c r="M161" s="84">
        <v>-1.173210363456445E-2</v>
      </c>
      <c r="N161" s="84">
        <v>-3.2960451572148886E-2</v>
      </c>
      <c r="O161" s="84">
        <v>-0.11936801946683318</v>
      </c>
      <c r="P161" s="24">
        <v>142.00884662828301</v>
      </c>
      <c r="Q161" s="85">
        <v>-4.3938104241033615E-2</v>
      </c>
      <c r="R161" s="85">
        <v>-9.6307816928521084E-2</v>
      </c>
      <c r="S161" s="85">
        <v>-0.14267822786993944</v>
      </c>
    </row>
    <row r="162" spans="11:19" ht="14.4" x14ac:dyDescent="0.3">
      <c r="K162" s="81">
        <v>39828</v>
      </c>
      <c r="L162" s="24">
        <v>149.91309322644599</v>
      </c>
      <c r="M162" s="84">
        <v>-8.8200220490942671E-3</v>
      </c>
      <c r="N162" s="84">
        <v>-2.5849758523284194E-2</v>
      </c>
      <c r="O162" s="84">
        <v>-0.12075749807321146</v>
      </c>
      <c r="P162" s="24">
        <v>136.42472969493301</v>
      </c>
      <c r="Q162" s="85">
        <v>-3.9322317348064795E-2</v>
      </c>
      <c r="R162" s="85">
        <v>-0.11650248187108658</v>
      </c>
      <c r="S162" s="85">
        <v>-0.17238206590763294</v>
      </c>
    </row>
    <row r="163" spans="11:19" ht="14.4" x14ac:dyDescent="0.3">
      <c r="K163" s="81">
        <v>39859</v>
      </c>
      <c r="L163" s="24">
        <v>146.99573194730499</v>
      </c>
      <c r="M163" s="84">
        <v>-1.946035010253766E-2</v>
      </c>
      <c r="N163" s="84">
        <v>-3.9511060518981456E-2</v>
      </c>
      <c r="O163" s="84">
        <v>-0.10321623713716055</v>
      </c>
      <c r="P163" s="24">
        <v>136.36511648552801</v>
      </c>
      <c r="Q163" s="85">
        <v>-4.3696776631552137E-4</v>
      </c>
      <c r="R163" s="85">
        <v>-8.1934014126550103E-2</v>
      </c>
      <c r="S163" s="85">
        <v>-0.17003672586474972</v>
      </c>
    </row>
    <row r="164" spans="11:19" ht="14.4" x14ac:dyDescent="0.3">
      <c r="K164" s="81">
        <v>39887</v>
      </c>
      <c r="L164" s="24">
        <v>142.22282685471501</v>
      </c>
      <c r="M164" s="84">
        <v>-3.2469684863373871E-2</v>
      </c>
      <c r="N164" s="84">
        <v>-5.9665734646426216E-2</v>
      </c>
      <c r="O164" s="84">
        <v>-9.9212405552052352E-2</v>
      </c>
      <c r="P164" s="24">
        <v>134.60391460938001</v>
      </c>
      <c r="Q164" s="85">
        <v>-1.2915340239047945E-2</v>
      </c>
      <c r="R164" s="85">
        <v>-5.2144159992270511E-2</v>
      </c>
      <c r="S164" s="85">
        <v>-0.17797710864221561</v>
      </c>
    </row>
    <row r="165" spans="11:19" ht="14.4" x14ac:dyDescent="0.3">
      <c r="K165" s="81">
        <v>39918</v>
      </c>
      <c r="L165" s="24">
        <v>135.01862670210301</v>
      </c>
      <c r="M165" s="84">
        <v>-5.0654316975230151E-2</v>
      </c>
      <c r="N165" s="84">
        <v>-9.9354007070247552E-2</v>
      </c>
      <c r="O165" s="84">
        <v>-0.11432255330074204</v>
      </c>
      <c r="P165" s="24">
        <v>132.06288643045099</v>
      </c>
      <c r="Q165" s="85">
        <v>-1.8877817827981258E-2</v>
      </c>
      <c r="R165" s="85">
        <v>-3.1972526346475294E-2</v>
      </c>
      <c r="S165" s="85">
        <v>-0.18423124327638718</v>
      </c>
    </row>
    <row r="166" spans="11:19" ht="14.4" x14ac:dyDescent="0.3">
      <c r="K166" s="81">
        <v>39948</v>
      </c>
      <c r="L166" s="24">
        <v>125.417916741713</v>
      </c>
      <c r="M166" s="84">
        <v>-7.1106559108858658E-2</v>
      </c>
      <c r="N166" s="84">
        <v>-0.14679212055848812</v>
      </c>
      <c r="O166" s="84">
        <v>-0.19298522145531838</v>
      </c>
      <c r="P166" s="24">
        <v>126.584287119847</v>
      </c>
      <c r="Q166" s="85">
        <v>-4.1484776371968901E-2</v>
      </c>
      <c r="R166" s="85">
        <v>-7.1725303492253478E-2</v>
      </c>
      <c r="S166" s="85">
        <v>-0.20541685185323755</v>
      </c>
    </row>
    <row r="167" spans="11:19" ht="14.4" x14ac:dyDescent="0.3">
      <c r="K167" s="81">
        <v>39979</v>
      </c>
      <c r="L167" s="24">
        <v>117.873863033904</v>
      </c>
      <c r="M167" s="84">
        <v>-6.0151323700785908E-2</v>
      </c>
      <c r="N167" s="84">
        <v>-0.17120292402628323</v>
      </c>
      <c r="O167" s="84">
        <v>-0.26181074758975242</v>
      </c>
      <c r="P167" s="24">
        <v>124.076553013983</v>
      </c>
      <c r="Q167" s="85">
        <v>-1.9810785073898995E-2</v>
      </c>
      <c r="R167" s="85">
        <v>-7.8209921501520729E-2</v>
      </c>
      <c r="S167" s="85">
        <v>-0.21073907963726346</v>
      </c>
    </row>
    <row r="168" spans="11:19" ht="14.4" x14ac:dyDescent="0.3">
      <c r="K168" s="81">
        <v>40009</v>
      </c>
      <c r="L168" s="24">
        <v>112.426872421719</v>
      </c>
      <c r="M168" s="84">
        <v>-4.6210334267387965E-2</v>
      </c>
      <c r="N168" s="84">
        <v>-0.16732324148303701</v>
      </c>
      <c r="O168" s="84">
        <v>-0.31167244261696381</v>
      </c>
      <c r="P168" s="24">
        <v>121.463699034022</v>
      </c>
      <c r="Q168" s="85">
        <v>-2.1058402385393027E-2</v>
      </c>
      <c r="R168" s="85">
        <v>-8.0258638008876892E-2</v>
      </c>
      <c r="S168" s="85">
        <v>-0.22868446103343731</v>
      </c>
    </row>
    <row r="169" spans="11:19" ht="14.4" x14ac:dyDescent="0.3">
      <c r="K169" s="81">
        <v>40040</v>
      </c>
      <c r="L169" s="24">
        <v>113.17340449483</v>
      </c>
      <c r="M169" s="84">
        <v>6.6401569040426267E-3</v>
      </c>
      <c r="N169" s="84">
        <v>-9.7629689321817481E-2</v>
      </c>
      <c r="O169" s="84">
        <v>-0.29183428729259953</v>
      </c>
      <c r="P169" s="24">
        <v>121.009534118872</v>
      </c>
      <c r="Q169" s="85">
        <v>-3.7390999842906725E-3</v>
      </c>
      <c r="R169" s="85">
        <v>-4.4039849872496095E-2</v>
      </c>
      <c r="S169" s="85">
        <v>-0.2323569349214305</v>
      </c>
    </row>
    <row r="170" spans="11:19" ht="14.4" x14ac:dyDescent="0.3">
      <c r="K170" s="81">
        <v>40071</v>
      </c>
      <c r="L170" s="24">
        <v>114.008552629983</v>
      </c>
      <c r="M170" s="84">
        <v>7.3793674307214285E-3</v>
      </c>
      <c r="N170" s="84">
        <v>-3.2791920994472035E-2</v>
      </c>
      <c r="O170" s="84">
        <v>-0.2710552320922982</v>
      </c>
      <c r="P170" s="24">
        <v>119.59073746069301</v>
      </c>
      <c r="Q170" s="85">
        <v>-1.1724668378487069E-2</v>
      </c>
      <c r="R170" s="85">
        <v>-3.6153611978440914E-2</v>
      </c>
      <c r="S170" s="85">
        <v>-0.23896843628432451</v>
      </c>
    </row>
    <row r="171" spans="11:19" ht="14.4" x14ac:dyDescent="0.3">
      <c r="K171" s="81">
        <v>40101</v>
      </c>
      <c r="L171" s="24">
        <v>113.00291248987401</v>
      </c>
      <c r="M171" s="84">
        <v>-8.8207429785800429E-3</v>
      </c>
      <c r="N171" s="84">
        <v>5.1236866751416255E-3</v>
      </c>
      <c r="O171" s="84">
        <v>-0.26569579667532639</v>
      </c>
      <c r="P171" s="24">
        <v>119.574840047138</v>
      </c>
      <c r="Q171" s="85">
        <v>-1.3293181305307211E-4</v>
      </c>
      <c r="R171" s="85">
        <v>-1.5550810669407777E-2</v>
      </c>
      <c r="S171" s="85">
        <v>-0.22562372197075364</v>
      </c>
    </row>
    <row r="172" spans="11:19" ht="14.4" x14ac:dyDescent="0.3">
      <c r="K172" s="81">
        <v>40132</v>
      </c>
      <c r="L172" s="24">
        <v>109.53981202953101</v>
      </c>
      <c r="M172" s="84">
        <v>-3.0646116848123905E-2</v>
      </c>
      <c r="N172" s="84">
        <v>-3.2106416534151139E-2</v>
      </c>
      <c r="O172" s="84">
        <v>-0.28425283854560723</v>
      </c>
      <c r="P172" s="24">
        <v>117.972786177619</v>
      </c>
      <c r="Q172" s="85">
        <v>-1.3397917729912501E-2</v>
      </c>
      <c r="R172" s="85">
        <v>-2.5095113069932951E-2</v>
      </c>
      <c r="S172" s="85">
        <v>-0.20575873772023101</v>
      </c>
    </row>
    <row r="173" spans="11:19" ht="14.4" x14ac:dyDescent="0.3">
      <c r="K173" s="81">
        <v>40162</v>
      </c>
      <c r="L173" s="24">
        <v>105.943555023782</v>
      </c>
      <c r="M173" s="84">
        <v>-3.2830593179943413E-2</v>
      </c>
      <c r="N173" s="84">
        <v>-7.0740285883429399E-2</v>
      </c>
      <c r="O173" s="84">
        <v>-0.29953329444083354</v>
      </c>
      <c r="P173" s="24">
        <v>117.540402006813</v>
      </c>
      <c r="Q173" s="85">
        <v>-3.6651179040139148E-3</v>
      </c>
      <c r="R173" s="85">
        <v>-1.7144600806177968E-2</v>
      </c>
      <c r="S173" s="85">
        <v>-0.17230225582718584</v>
      </c>
    </row>
    <row r="174" spans="11:19" ht="14.4" x14ac:dyDescent="0.3">
      <c r="K174" s="81">
        <v>40193</v>
      </c>
      <c r="L174" s="24">
        <v>105.13817555384099</v>
      </c>
      <c r="M174" s="84">
        <v>-7.6019675737727388E-3</v>
      </c>
      <c r="N174" s="84">
        <v>-6.959764808484703E-2</v>
      </c>
      <c r="O174" s="84">
        <v>-0.29867249557029563</v>
      </c>
      <c r="P174" s="24">
        <v>117.375862836685</v>
      </c>
      <c r="Q174" s="85">
        <v>-1.3998520280580351E-3</v>
      </c>
      <c r="R174" s="85">
        <v>-1.83899657284603E-2</v>
      </c>
      <c r="S174" s="85">
        <v>-0.1396291339615936</v>
      </c>
    </row>
    <row r="175" spans="11:19" ht="14.4" x14ac:dyDescent="0.3">
      <c r="K175" s="81">
        <v>40224</v>
      </c>
      <c r="L175" s="24">
        <v>106.37300954417999</v>
      </c>
      <c r="M175" s="84">
        <v>1.1744867968596751E-2</v>
      </c>
      <c r="N175" s="84">
        <v>-2.891005951787895E-2</v>
      </c>
      <c r="O175" s="84">
        <v>-0.27635307409937193</v>
      </c>
      <c r="P175" s="24">
        <v>118.252647164127</v>
      </c>
      <c r="Q175" s="85">
        <v>7.4698861099060654E-3</v>
      </c>
      <c r="R175" s="85">
        <v>2.3722503771899106E-3</v>
      </c>
      <c r="S175" s="85">
        <v>-0.13282333332896923</v>
      </c>
    </row>
    <row r="176" spans="11:19" ht="14.4" x14ac:dyDescent="0.3">
      <c r="K176" s="81">
        <v>40252</v>
      </c>
      <c r="L176" s="24">
        <v>109.76775383185399</v>
      </c>
      <c r="M176" s="84">
        <v>3.1913586935453431E-2</v>
      </c>
      <c r="N176" s="84">
        <v>3.6096568660675565E-2</v>
      </c>
      <c r="O176" s="84">
        <v>-0.22819876204552503</v>
      </c>
      <c r="P176" s="24">
        <v>119.07292291459299</v>
      </c>
      <c r="Q176" s="85">
        <v>6.9366375310608852E-3</v>
      </c>
      <c r="R176" s="85">
        <v>1.3038247969333616E-2</v>
      </c>
      <c r="S176" s="85">
        <v>-0.1153829124498934</v>
      </c>
    </row>
    <row r="177" spans="11:19" ht="14.4" x14ac:dyDescent="0.3">
      <c r="K177" s="81">
        <v>40283</v>
      </c>
      <c r="L177" s="24">
        <v>114.251148523232</v>
      </c>
      <c r="M177" s="84">
        <v>4.084436945157699E-2</v>
      </c>
      <c r="N177" s="84">
        <v>8.667615660426109E-2</v>
      </c>
      <c r="O177" s="84">
        <v>-0.15381194940377463</v>
      </c>
      <c r="P177" s="24">
        <v>120.296760082427</v>
      </c>
      <c r="Q177" s="85">
        <v>1.0278047585275285E-2</v>
      </c>
      <c r="R177" s="85">
        <v>2.4884990620312575E-2</v>
      </c>
      <c r="S177" s="85">
        <v>-8.9094874919460776E-2</v>
      </c>
    </row>
    <row r="178" spans="11:19" ht="14.4" x14ac:dyDescent="0.3">
      <c r="K178" s="81">
        <v>40313</v>
      </c>
      <c r="L178" s="24">
        <v>117.445314158982</v>
      </c>
      <c r="M178" s="84">
        <v>2.7957405041757477E-2</v>
      </c>
      <c r="N178" s="84">
        <v>0.10408941762809998</v>
      </c>
      <c r="O178" s="84">
        <v>-6.3568290638648217E-2</v>
      </c>
      <c r="P178" s="24">
        <v>121.220384613566</v>
      </c>
      <c r="Q178" s="85">
        <v>7.6778836812074758E-3</v>
      </c>
      <c r="R178" s="85">
        <v>2.5096583633514635E-2</v>
      </c>
      <c r="S178" s="85">
        <v>-4.2374157396032786E-2</v>
      </c>
    </row>
    <row r="179" spans="11:19" ht="14.4" x14ac:dyDescent="0.3">
      <c r="K179" s="81">
        <v>40344</v>
      </c>
      <c r="L179" s="24">
        <v>117.933731499676</v>
      </c>
      <c r="M179" s="84">
        <v>4.1586788216416704E-3</v>
      </c>
      <c r="N179" s="84">
        <v>7.4393229183963516E-2</v>
      </c>
      <c r="O179" s="84">
        <v>5.0790280585588654E-4</v>
      </c>
      <c r="P179" s="24">
        <v>122.87950281120099</v>
      </c>
      <c r="Q179" s="85">
        <v>1.3686792059966146E-2</v>
      </c>
      <c r="R179" s="85">
        <v>3.1968476152536729E-2</v>
      </c>
      <c r="S179" s="85">
        <v>-9.6476745501392625E-3</v>
      </c>
    </row>
    <row r="180" spans="11:19" ht="14.4" x14ac:dyDescent="0.3">
      <c r="K180" s="81">
        <v>40374</v>
      </c>
      <c r="L180" s="24">
        <v>116.39839484282599</v>
      </c>
      <c r="M180" s="84">
        <v>-1.301863883493104E-2</v>
      </c>
      <c r="N180" s="84">
        <v>1.879408957676576E-2</v>
      </c>
      <c r="O180" s="84">
        <v>3.5325383830029589E-2</v>
      </c>
      <c r="P180" s="24">
        <v>124.32135668216</v>
      </c>
      <c r="Q180" s="85">
        <v>1.1733884317340904E-2</v>
      </c>
      <c r="R180" s="85">
        <v>3.3455569351787728E-2</v>
      </c>
      <c r="S180" s="85">
        <v>2.3526845229187021E-2</v>
      </c>
    </row>
    <row r="181" spans="11:19" ht="14.4" x14ac:dyDescent="0.3">
      <c r="K181" s="81">
        <v>40405</v>
      </c>
      <c r="L181" s="24">
        <v>115.88271756065301</v>
      </c>
      <c r="M181" s="84">
        <v>-4.4302782943812513E-3</v>
      </c>
      <c r="N181" s="84">
        <v>-1.3304886699981533E-2</v>
      </c>
      <c r="O181" s="84">
        <v>2.3939485411051509E-2</v>
      </c>
      <c r="P181" s="24">
        <v>128.91131862260201</v>
      </c>
      <c r="Q181" s="85">
        <v>3.692014037601532E-2</v>
      </c>
      <c r="R181" s="85">
        <v>6.3445880274622501E-2</v>
      </c>
      <c r="S181" s="85">
        <v>6.529885898054788E-2</v>
      </c>
    </row>
    <row r="182" spans="11:19" ht="14.4" x14ac:dyDescent="0.3">
      <c r="K182" s="81">
        <v>40436</v>
      </c>
      <c r="L182" s="24">
        <v>116.596634972065</v>
      </c>
      <c r="M182" s="84">
        <v>6.1606892420202897E-3</v>
      </c>
      <c r="N182" s="84">
        <v>-1.1337693725180453E-2</v>
      </c>
      <c r="O182" s="84">
        <v>2.2700773603202107E-2</v>
      </c>
      <c r="P182" s="24">
        <v>133.72745519004999</v>
      </c>
      <c r="Q182" s="85">
        <v>3.7360075274286864E-2</v>
      </c>
      <c r="R182" s="85">
        <v>8.8281219655619969E-2</v>
      </c>
      <c r="S182" s="85">
        <v>0.1182091358371582</v>
      </c>
    </row>
    <row r="183" spans="11:19" ht="14.4" x14ac:dyDescent="0.3">
      <c r="K183" s="81">
        <v>40466</v>
      </c>
      <c r="L183" s="24">
        <v>118.114334987977</v>
      </c>
      <c r="M183" s="84">
        <v>1.3016670817949549E-2</v>
      </c>
      <c r="N183" s="84">
        <v>1.4741957116058746E-2</v>
      </c>
      <c r="O183" s="84">
        <v>4.5232661579063471E-2</v>
      </c>
      <c r="P183" s="24">
        <v>138.16776132889299</v>
      </c>
      <c r="Q183" s="85">
        <v>3.3204147439525711E-2</v>
      </c>
      <c r="R183" s="85">
        <v>0.11137591332865449</v>
      </c>
      <c r="S183" s="85">
        <v>0.15549191848741284</v>
      </c>
    </row>
    <row r="184" spans="11:19" ht="14.4" x14ac:dyDescent="0.3">
      <c r="K184" s="81">
        <v>40497</v>
      </c>
      <c r="L184" s="24">
        <v>117.733053352388</v>
      </c>
      <c r="M184" s="84">
        <v>-3.2280724911825098E-3</v>
      </c>
      <c r="N184" s="84">
        <v>1.5967314459695237E-2</v>
      </c>
      <c r="O184" s="84">
        <v>7.4796926989870727E-2</v>
      </c>
      <c r="P184" s="24">
        <v>139.828135835513</v>
      </c>
      <c r="Q184" s="85">
        <v>1.2017090605294323E-2</v>
      </c>
      <c r="R184" s="85">
        <v>8.4684706739140747E-2</v>
      </c>
      <c r="S184" s="85">
        <v>0.18525755274600986</v>
      </c>
    </row>
    <row r="185" spans="11:19" ht="14.4" x14ac:dyDescent="0.3">
      <c r="K185" s="81">
        <v>40527</v>
      </c>
      <c r="L185" s="24">
        <v>118.613278842966</v>
      </c>
      <c r="M185" s="84">
        <v>7.4764517313874457E-3</v>
      </c>
      <c r="N185" s="84">
        <v>1.7295901132859948E-2</v>
      </c>
      <c r="O185" s="84">
        <v>0.11958937772420342</v>
      </c>
      <c r="P185" s="24">
        <v>141.23939811236301</v>
      </c>
      <c r="Q185" s="85">
        <v>1.0092834810514484E-2</v>
      </c>
      <c r="R185" s="85">
        <v>5.6173527804273427E-2</v>
      </c>
      <c r="S185" s="85">
        <v>0.20162425600838385</v>
      </c>
    </row>
    <row r="186" spans="11:19" ht="14.4" x14ac:dyDescent="0.3">
      <c r="K186" s="81">
        <v>40558</v>
      </c>
      <c r="L186" s="24">
        <v>119.589670043626</v>
      </c>
      <c r="M186" s="84">
        <v>8.2317191648724197E-3</v>
      </c>
      <c r="N186" s="84">
        <v>1.2490736673064884E-2</v>
      </c>
      <c r="O186" s="84">
        <v>0.13745239931792841</v>
      </c>
      <c r="P186" s="24">
        <v>142.95327817965801</v>
      </c>
      <c r="Q186" s="85">
        <v>1.2134574985455115E-2</v>
      </c>
      <c r="R186" s="85">
        <v>3.4635553219782178E-2</v>
      </c>
      <c r="S186" s="85">
        <v>0.21791034992058833</v>
      </c>
    </row>
    <row r="187" spans="11:19" ht="14.4" x14ac:dyDescent="0.3">
      <c r="K187" s="81">
        <v>40589</v>
      </c>
      <c r="L187" s="24">
        <v>122.20031132803</v>
      </c>
      <c r="M187" s="84">
        <v>2.1829989859923904E-2</v>
      </c>
      <c r="N187" s="84">
        <v>3.7943957524579019E-2</v>
      </c>
      <c r="O187" s="84">
        <v>0.14879057997580136</v>
      </c>
      <c r="P187" s="24">
        <v>141.70783631969499</v>
      </c>
      <c r="Q187" s="85">
        <v>-8.7122301483552045E-3</v>
      </c>
      <c r="R187" s="85">
        <v>1.3442934592170941E-2</v>
      </c>
      <c r="S187" s="85">
        <v>0.19834811074473202</v>
      </c>
    </row>
    <row r="188" spans="11:19" ht="14.4" x14ac:dyDescent="0.3">
      <c r="K188" s="81">
        <v>40617</v>
      </c>
      <c r="L188" s="24">
        <v>121.67162285264401</v>
      </c>
      <c r="M188" s="84">
        <v>-4.3264085798178087E-3</v>
      </c>
      <c r="N188" s="84">
        <v>2.5784162106563091E-2</v>
      </c>
      <c r="O188" s="84">
        <v>0.10844595616873764</v>
      </c>
      <c r="P188" s="24">
        <v>139.42506288614999</v>
      </c>
      <c r="Q188" s="85">
        <v>-1.6109013395667393E-2</v>
      </c>
      <c r="R188" s="85">
        <v>-1.2845815335248201E-2</v>
      </c>
      <c r="S188" s="85">
        <v>0.17092164594090709</v>
      </c>
    </row>
    <row r="189" spans="11:19" ht="14.4" x14ac:dyDescent="0.3">
      <c r="K189" s="81">
        <v>40648</v>
      </c>
      <c r="L189" s="24">
        <v>120.57260688877599</v>
      </c>
      <c r="M189" s="84">
        <v>-9.0326399706119886E-3</v>
      </c>
      <c r="N189" s="84">
        <v>8.2192453979630375E-3</v>
      </c>
      <c r="O189" s="84">
        <v>5.5329495127644845E-2</v>
      </c>
      <c r="P189" s="24">
        <v>137.690693203981</v>
      </c>
      <c r="Q189" s="85">
        <v>-1.2439439841495536E-2</v>
      </c>
      <c r="R189" s="85">
        <v>-3.6813321406055532E-2</v>
      </c>
      <c r="S189" s="85">
        <v>0.14459186689347026</v>
      </c>
    </row>
    <row r="190" spans="11:19" ht="14.4" x14ac:dyDescent="0.3">
      <c r="K190" s="81">
        <v>40678</v>
      </c>
      <c r="L190" s="24">
        <v>118.985371079795</v>
      </c>
      <c r="M190" s="84">
        <v>-1.3164149386312607E-2</v>
      </c>
      <c r="N190" s="84">
        <v>-2.6308772975258021E-2</v>
      </c>
      <c r="O190" s="84">
        <v>1.3112970337226582E-2</v>
      </c>
      <c r="P190" s="24">
        <v>139.535550885839</v>
      </c>
      <c r="Q190" s="85">
        <v>1.3398564847988403E-2</v>
      </c>
      <c r="R190" s="85">
        <v>-1.532932468854642E-2</v>
      </c>
      <c r="S190" s="85">
        <v>0.15108982149049632</v>
      </c>
    </row>
    <row r="191" spans="11:19" ht="14.4" x14ac:dyDescent="0.3">
      <c r="K191" s="81">
        <v>40709</v>
      </c>
      <c r="L191" s="24">
        <v>119.493211409851</v>
      </c>
      <c r="M191" s="84">
        <v>4.2680904841270184E-3</v>
      </c>
      <c r="N191" s="84">
        <v>-1.790402225037524E-2</v>
      </c>
      <c r="O191" s="84">
        <v>1.3223357646232836E-2</v>
      </c>
      <c r="P191" s="24">
        <v>141.90233234245801</v>
      </c>
      <c r="Q191" s="85">
        <v>1.6961852671907085E-2</v>
      </c>
      <c r="R191" s="85">
        <v>1.7767748531201111E-2</v>
      </c>
      <c r="S191" s="85">
        <v>0.15480880941132025</v>
      </c>
    </row>
    <row r="192" spans="11:19" ht="14.4" x14ac:dyDescent="0.3">
      <c r="K192" s="81">
        <v>40739</v>
      </c>
      <c r="L192" s="24">
        <v>118.413459265238</v>
      </c>
      <c r="M192" s="84">
        <v>-9.0360961252395899E-3</v>
      </c>
      <c r="N192" s="84">
        <v>-1.7907447464661108E-2</v>
      </c>
      <c r="O192" s="84">
        <v>1.7311788750463242E-2</v>
      </c>
      <c r="P192" s="24">
        <v>144.300841829186</v>
      </c>
      <c r="Q192" s="85">
        <v>1.6902537450473876E-2</v>
      </c>
      <c r="R192" s="85">
        <v>4.8007228893912401E-2</v>
      </c>
      <c r="S192" s="85">
        <v>0.16070839057930764</v>
      </c>
    </row>
    <row r="193" spans="11:19" ht="14.4" x14ac:dyDescent="0.3">
      <c r="K193" s="81">
        <v>40770</v>
      </c>
      <c r="L193" s="24">
        <v>118.212872121876</v>
      </c>
      <c r="M193" s="84">
        <v>-1.6939556078054974E-3</v>
      </c>
      <c r="N193" s="84">
        <v>-6.4923860043344384E-3</v>
      </c>
      <c r="O193" s="84">
        <v>2.0107869493165786E-2</v>
      </c>
      <c r="P193" s="24">
        <v>145.85197218595201</v>
      </c>
      <c r="Q193" s="85">
        <v>1.0749281411692291E-2</v>
      </c>
      <c r="R193" s="85">
        <v>4.5267469544594929E-2</v>
      </c>
      <c r="S193" s="85">
        <v>0.13141323620267276</v>
      </c>
    </row>
    <row r="194" spans="11:19" ht="14.4" x14ac:dyDescent="0.3">
      <c r="K194" s="81">
        <v>40801</v>
      </c>
      <c r="L194" s="24">
        <v>118.62186609290301</v>
      </c>
      <c r="M194" s="84">
        <v>3.4598091027289168E-3</v>
      </c>
      <c r="N194" s="84">
        <v>-7.2920068568528285E-3</v>
      </c>
      <c r="O194" s="84">
        <v>1.7369550341853612E-2</v>
      </c>
      <c r="P194" s="24">
        <v>149.17025525595901</v>
      </c>
      <c r="Q194" s="85">
        <v>2.2751033258407993E-2</v>
      </c>
      <c r="R194" s="85">
        <v>5.1217783341017009E-2</v>
      </c>
      <c r="S194" s="85">
        <v>0.11547965258115545</v>
      </c>
    </row>
    <row r="195" spans="11:19" ht="14.4" x14ac:dyDescent="0.3">
      <c r="K195" s="81">
        <v>40831</v>
      </c>
      <c r="L195" s="24">
        <v>121.416610755787</v>
      </c>
      <c r="M195" s="84">
        <v>2.3560113787918224E-2</v>
      </c>
      <c r="N195" s="84">
        <v>2.5361572148839606E-2</v>
      </c>
      <c r="O195" s="84">
        <v>2.7958297933490917E-2</v>
      </c>
      <c r="P195" s="24">
        <v>151.435070898769</v>
      </c>
      <c r="Q195" s="85">
        <v>1.5182756367372541E-2</v>
      </c>
      <c r="R195" s="85">
        <v>4.9439968465520456E-2</v>
      </c>
      <c r="S195" s="85">
        <v>9.6023192691778947E-2</v>
      </c>
    </row>
    <row r="196" spans="11:19" ht="14.4" x14ac:dyDescent="0.3">
      <c r="K196" s="81">
        <v>40862</v>
      </c>
      <c r="L196" s="24">
        <v>124.06810966027</v>
      </c>
      <c r="M196" s="84">
        <v>2.1838024368973086E-2</v>
      </c>
      <c r="N196" s="84">
        <v>4.9531302584014059E-2</v>
      </c>
      <c r="O196" s="84">
        <v>5.380864699839627E-2</v>
      </c>
      <c r="P196" s="24">
        <v>153.834006382555</v>
      </c>
      <c r="Q196" s="85">
        <v>1.5841346852801585E-2</v>
      </c>
      <c r="R196" s="85">
        <v>5.4726954164366015E-2</v>
      </c>
      <c r="S196" s="85">
        <v>0.10016489502168446</v>
      </c>
    </row>
    <row r="197" spans="11:19" ht="14.4" x14ac:dyDescent="0.3">
      <c r="K197" s="81">
        <v>40892</v>
      </c>
      <c r="L197" s="24">
        <v>126.171402566393</v>
      </c>
      <c r="M197" s="84">
        <v>1.6952727915999999E-2</v>
      </c>
      <c r="N197" s="84">
        <v>6.3643716981971021E-2</v>
      </c>
      <c r="O197" s="84">
        <v>6.3720721635503574E-2</v>
      </c>
      <c r="P197" s="24">
        <v>153.10145313506999</v>
      </c>
      <c r="Q197" s="85">
        <v>-4.7619721068909993E-3</v>
      </c>
      <c r="R197" s="85">
        <v>2.6353765181708066E-2</v>
      </c>
      <c r="S197" s="85">
        <v>8.3985454350847144E-2</v>
      </c>
    </row>
    <row r="198" spans="11:19" ht="14.4" x14ac:dyDescent="0.3">
      <c r="K198" s="81">
        <v>40923</v>
      </c>
      <c r="L198" s="24">
        <v>126.945395194851</v>
      </c>
      <c r="M198" s="84">
        <v>6.1344537091176932E-3</v>
      </c>
      <c r="N198" s="84">
        <v>4.5535651214843931E-2</v>
      </c>
      <c r="O198" s="84">
        <v>6.1508031158056253E-2</v>
      </c>
      <c r="P198" s="24">
        <v>152.333196073457</v>
      </c>
      <c r="Q198" s="85">
        <v>-5.0179606129224785E-3</v>
      </c>
      <c r="R198" s="85">
        <v>5.9307607501857262E-3</v>
      </c>
      <c r="S198" s="85">
        <v>6.5615269640830975E-2</v>
      </c>
    </row>
    <row r="199" spans="11:19" ht="14.4" x14ac:dyDescent="0.3">
      <c r="K199" s="81">
        <v>40954</v>
      </c>
      <c r="L199" s="24">
        <v>127.245245261222</v>
      </c>
      <c r="M199" s="84">
        <v>2.3620397251176151E-3</v>
      </c>
      <c r="N199" s="84">
        <v>2.5607995557051622E-2</v>
      </c>
      <c r="O199" s="84">
        <v>4.128413322654767E-2</v>
      </c>
      <c r="P199" s="24">
        <v>149.18533195089</v>
      </c>
      <c r="Q199" s="85">
        <v>-2.066433452265426E-2</v>
      </c>
      <c r="R199" s="85">
        <v>-3.0218769834965187E-2</v>
      </c>
      <c r="S199" s="85">
        <v>5.2766987524427877E-2</v>
      </c>
    </row>
    <row r="200" spans="11:19" ht="14.4" x14ac:dyDescent="0.3">
      <c r="K200" s="81">
        <v>40983</v>
      </c>
      <c r="L200" s="24">
        <v>125.495631558799</v>
      </c>
      <c r="M200" s="84">
        <v>-1.3749933829206751E-2</v>
      </c>
      <c r="N200" s="84">
        <v>-5.3559760282319013E-3</v>
      </c>
      <c r="O200" s="84">
        <v>3.1428928261984623E-2</v>
      </c>
      <c r="P200" s="24">
        <v>147.955163427385</v>
      </c>
      <c r="Q200" s="85">
        <v>-8.245908008636893E-3</v>
      </c>
      <c r="R200" s="85">
        <v>-3.3613591525776032E-2</v>
      </c>
      <c r="S200" s="85">
        <v>6.1180539313799187E-2</v>
      </c>
    </row>
    <row r="201" spans="11:19" ht="14.4" x14ac:dyDescent="0.3">
      <c r="K201" s="81">
        <v>41014</v>
      </c>
      <c r="L201" s="24">
        <v>124.871726478524</v>
      </c>
      <c r="M201" s="84">
        <v>-4.9715282717445186E-3</v>
      </c>
      <c r="N201" s="84">
        <v>-1.6335123563513965E-2</v>
      </c>
      <c r="O201" s="84">
        <v>3.5655856671605202E-2</v>
      </c>
      <c r="P201" s="24">
        <v>147.58058919110599</v>
      </c>
      <c r="Q201" s="85">
        <v>-2.5316739720466774E-3</v>
      </c>
      <c r="R201" s="85">
        <v>-3.1198760380890644E-2</v>
      </c>
      <c r="S201" s="85">
        <v>7.1826902436126661E-2</v>
      </c>
    </row>
    <row r="202" spans="11:19" ht="14.4" x14ac:dyDescent="0.3">
      <c r="K202" s="81">
        <v>41044</v>
      </c>
      <c r="L202" s="24">
        <v>123.714108478836</v>
      </c>
      <c r="M202" s="84">
        <v>-9.2704572310617905E-3</v>
      </c>
      <c r="N202" s="84">
        <v>-2.7750638345165113E-2</v>
      </c>
      <c r="O202" s="84">
        <v>3.974217465666241E-2</v>
      </c>
      <c r="P202" s="24">
        <v>149.59235916723</v>
      </c>
      <c r="Q202" s="85">
        <v>1.3631670581819577E-2</v>
      </c>
      <c r="R202" s="85">
        <v>2.7283326786711193E-3</v>
      </c>
      <c r="S202" s="85">
        <v>7.2073448075028468E-2</v>
      </c>
    </row>
    <row r="203" spans="11:19" ht="14.4" x14ac:dyDescent="0.3">
      <c r="K203" s="81">
        <v>41075</v>
      </c>
      <c r="L203" s="24">
        <v>125.284882275154</v>
      </c>
      <c r="M203" s="84">
        <v>1.2696804072162227E-2</v>
      </c>
      <c r="N203" s="84">
        <v>-1.6793356153298467E-3</v>
      </c>
      <c r="O203" s="84">
        <v>4.8468618400739905E-2</v>
      </c>
      <c r="P203" s="24">
        <v>150.31729740711901</v>
      </c>
      <c r="Q203" s="85">
        <v>4.8460913640555603E-3</v>
      </c>
      <c r="R203" s="85">
        <v>1.5965201382737382E-2</v>
      </c>
      <c r="S203" s="85">
        <v>5.930110468059735E-2</v>
      </c>
    </row>
    <row r="204" spans="11:19" ht="14.4" x14ac:dyDescent="0.3">
      <c r="K204" s="81">
        <v>41105</v>
      </c>
      <c r="L204" s="24">
        <v>126.26016547710501</v>
      </c>
      <c r="M204" s="84">
        <v>7.78452423181486E-3</v>
      </c>
      <c r="N204" s="84">
        <v>1.1118922094985217E-2</v>
      </c>
      <c r="O204" s="84">
        <v>6.6265323727186409E-2</v>
      </c>
      <c r="P204" s="24">
        <v>153.009267176695</v>
      </c>
      <c r="Q204" s="85">
        <v>1.7908582817884655E-2</v>
      </c>
      <c r="R204" s="85">
        <v>3.6784498661672105E-2</v>
      </c>
      <c r="S204" s="85">
        <v>6.034909593817539E-2</v>
      </c>
    </row>
    <row r="205" spans="11:19" ht="14.4" x14ac:dyDescent="0.3">
      <c r="K205" s="81">
        <v>41136</v>
      </c>
      <c r="L205" s="24">
        <v>127.77783943048701</v>
      </c>
      <c r="M205" s="84">
        <v>1.2020211977761042E-2</v>
      </c>
      <c r="N205" s="84">
        <v>3.2847756829175179E-2</v>
      </c>
      <c r="O205" s="84">
        <v>8.0913077712464698E-2</v>
      </c>
      <c r="P205" s="24">
        <v>155.53909410023499</v>
      </c>
      <c r="Q205" s="85">
        <v>1.6533815044147193E-2</v>
      </c>
      <c r="R205" s="85">
        <v>3.9752932343002367E-2</v>
      </c>
      <c r="S205" s="85">
        <v>6.6417490069537788E-2</v>
      </c>
    </row>
    <row r="206" spans="11:19" ht="14.4" x14ac:dyDescent="0.3">
      <c r="K206" s="81">
        <v>41167</v>
      </c>
      <c r="L206" s="24">
        <v>127.56205383407401</v>
      </c>
      <c r="M206" s="84">
        <v>-1.6887560266691803E-3</v>
      </c>
      <c r="N206" s="84">
        <v>1.8175948427032296E-2</v>
      </c>
      <c r="O206" s="84">
        <v>7.5367114307316463E-2</v>
      </c>
      <c r="P206" s="24">
        <v>160.31259056315</v>
      </c>
      <c r="Q206" s="85">
        <v>3.0690010704568005E-2</v>
      </c>
      <c r="R206" s="85">
        <v>6.6494630547805578E-2</v>
      </c>
      <c r="S206" s="85">
        <v>7.4695422945224799E-2</v>
      </c>
    </row>
    <row r="207" spans="11:19" ht="14.4" x14ac:dyDescent="0.3">
      <c r="K207" s="81">
        <v>41197</v>
      </c>
      <c r="L207" s="24">
        <v>128.280629848252</v>
      </c>
      <c r="M207" s="84">
        <v>5.6331486721958868E-3</v>
      </c>
      <c r="N207" s="84">
        <v>1.6002389696799346E-2</v>
      </c>
      <c r="O207" s="84">
        <v>5.6532784515547441E-2</v>
      </c>
      <c r="P207" s="24">
        <v>162.32991839799101</v>
      </c>
      <c r="Q207" s="85">
        <v>1.2583714278176839E-2</v>
      </c>
      <c r="R207" s="85">
        <v>6.0915599383483787E-2</v>
      </c>
      <c r="S207" s="85">
        <v>7.1944018215601924E-2</v>
      </c>
    </row>
    <row r="208" spans="11:19" ht="14.4" x14ac:dyDescent="0.3">
      <c r="K208" s="81">
        <v>41228</v>
      </c>
      <c r="L208" s="24">
        <v>128.709274991245</v>
      </c>
      <c r="M208" s="84">
        <v>3.3414642842028996E-3</v>
      </c>
      <c r="N208" s="84">
        <v>7.2894921757125086E-3</v>
      </c>
      <c r="O208" s="84">
        <v>3.7408205409784179E-2</v>
      </c>
      <c r="P208" s="24">
        <v>163.442231225798</v>
      </c>
      <c r="Q208" s="85">
        <v>6.8521738862696857E-3</v>
      </c>
      <c r="R208" s="85">
        <v>5.0811258553878025E-2</v>
      </c>
      <c r="S208" s="85">
        <v>6.2458393102947651E-2</v>
      </c>
    </row>
    <row r="209" spans="11:19" ht="14.4" x14ac:dyDescent="0.3">
      <c r="K209" s="81">
        <v>41258</v>
      </c>
      <c r="L209" s="24">
        <v>130.20701297273399</v>
      </c>
      <c r="M209" s="84">
        <v>1.1636597141821081E-2</v>
      </c>
      <c r="N209" s="84">
        <v>2.0734686054054929E-2</v>
      </c>
      <c r="O209" s="84">
        <v>3.1985143418037154E-2</v>
      </c>
      <c r="P209" s="24">
        <v>162.99181161797199</v>
      </c>
      <c r="Q209" s="85">
        <v>-2.7558336939474959E-3</v>
      </c>
      <c r="R209" s="85">
        <v>1.6712480569432309E-2</v>
      </c>
      <c r="S209" s="85">
        <v>6.4600030113211693E-2</v>
      </c>
    </row>
    <row r="210" spans="11:19" ht="14.4" x14ac:dyDescent="0.3">
      <c r="K210" s="81">
        <v>41289</v>
      </c>
      <c r="L210" s="24">
        <v>129.97545585720599</v>
      </c>
      <c r="M210" s="84">
        <v>-1.7783766806515056E-3</v>
      </c>
      <c r="N210" s="84">
        <v>1.3211862234842942E-2</v>
      </c>
      <c r="O210" s="84">
        <v>2.3869008069997921E-2</v>
      </c>
      <c r="P210" s="24">
        <v>162.51850446271001</v>
      </c>
      <c r="Q210" s="85">
        <v>-2.9038707562275556E-3</v>
      </c>
      <c r="R210" s="85">
        <v>1.1617455770329688E-3</v>
      </c>
      <c r="S210" s="85">
        <v>6.6862040919442922E-2</v>
      </c>
    </row>
    <row r="211" spans="11:19" ht="14.4" x14ac:dyDescent="0.3">
      <c r="K211" s="81">
        <v>41320</v>
      </c>
      <c r="L211" s="24">
        <v>130.32137373511401</v>
      </c>
      <c r="M211" s="84">
        <v>2.6614092301247005E-3</v>
      </c>
      <c r="N211" s="84">
        <v>1.2525117121347185E-2</v>
      </c>
      <c r="O211" s="84">
        <v>2.41748009332452E-2</v>
      </c>
      <c r="P211" s="24">
        <v>163.40661153323401</v>
      </c>
      <c r="Q211" s="85">
        <v>5.4646520004604238E-3</v>
      </c>
      <c r="R211" s="85">
        <v>-2.17934448745849E-4</v>
      </c>
      <c r="S211" s="85">
        <v>9.5326258931578423E-2</v>
      </c>
    </row>
    <row r="212" spans="11:19" ht="14.4" x14ac:dyDescent="0.3">
      <c r="K212" s="81">
        <v>41348</v>
      </c>
      <c r="L212" s="24">
        <v>130.95878530058999</v>
      </c>
      <c r="M212" s="84">
        <v>4.8910746350139256E-3</v>
      </c>
      <c r="N212" s="84">
        <v>5.7736700250810014E-3</v>
      </c>
      <c r="O212" s="84">
        <v>4.3532620808647948E-2</v>
      </c>
      <c r="P212" s="24">
        <v>163.635630874762</v>
      </c>
      <c r="Q212" s="85">
        <v>1.401530448364996E-3</v>
      </c>
      <c r="R212" s="85">
        <v>3.9500098219598101E-3</v>
      </c>
      <c r="S212" s="85">
        <v>0.10598121136254113</v>
      </c>
    </row>
    <row r="213" spans="11:19" ht="14.4" x14ac:dyDescent="0.3">
      <c r="K213" s="81">
        <v>41379</v>
      </c>
      <c r="L213" s="24">
        <v>132.543349342499</v>
      </c>
      <c r="M213" s="84">
        <v>1.2099715481263429E-2</v>
      </c>
      <c r="N213" s="84">
        <v>1.9756756907351569E-2</v>
      </c>
      <c r="O213" s="84">
        <v>6.1436027836889062E-2</v>
      </c>
      <c r="P213" s="24">
        <v>165.16136184396501</v>
      </c>
      <c r="Q213" s="85">
        <v>9.3239532310094297E-3</v>
      </c>
      <c r="R213" s="85">
        <v>1.6261885931035058E-2</v>
      </c>
      <c r="S213" s="85">
        <v>0.11912659211634691</v>
      </c>
    </row>
    <row r="214" spans="11:19" ht="14.4" x14ac:dyDescent="0.3">
      <c r="K214" s="81">
        <v>41409</v>
      </c>
      <c r="L214" s="24">
        <v>135.48187019943001</v>
      </c>
      <c r="M214" s="84">
        <v>2.2170262570758714E-2</v>
      </c>
      <c r="N214" s="84">
        <v>3.9598235626375544E-2</v>
      </c>
      <c r="O214" s="84">
        <v>9.5120612073174682E-2</v>
      </c>
      <c r="P214" s="24">
        <v>166.27810904825199</v>
      </c>
      <c r="Q214" s="85">
        <v>6.761552410436078E-3</v>
      </c>
      <c r="R214" s="85">
        <v>1.7572713172832488E-2</v>
      </c>
      <c r="S214" s="85">
        <v>0.11154145822627815</v>
      </c>
    </row>
    <row r="215" spans="11:19" ht="14.4" x14ac:dyDescent="0.3">
      <c r="K215" s="81">
        <v>41440</v>
      </c>
      <c r="L215" s="24">
        <v>138.28441596949199</v>
      </c>
      <c r="M215" s="84">
        <v>2.0685762352827153E-2</v>
      </c>
      <c r="N215" s="84">
        <v>5.5938443931710768E-2</v>
      </c>
      <c r="O215" s="84">
        <v>0.10375979494308063</v>
      </c>
      <c r="P215" s="24">
        <v>168.84851398832299</v>
      </c>
      <c r="Q215" s="85">
        <v>1.5458468675062287E-2</v>
      </c>
      <c r="R215" s="85">
        <v>3.1856650569891176E-2</v>
      </c>
      <c r="S215" s="85">
        <v>0.12328066630292112</v>
      </c>
    </row>
    <row r="216" spans="11:19" ht="14.4" x14ac:dyDescent="0.3">
      <c r="K216" s="81">
        <v>41470</v>
      </c>
      <c r="L216" s="24">
        <v>142.414764805945</v>
      </c>
      <c r="M216" s="84">
        <v>2.9868505481949859E-2</v>
      </c>
      <c r="N216" s="84">
        <v>7.4476882562683144E-2</v>
      </c>
      <c r="O216" s="84">
        <v>0.12794692029585009</v>
      </c>
      <c r="P216" s="24">
        <v>169.78261274318899</v>
      </c>
      <c r="Q216" s="85">
        <v>5.5321704218882495E-3</v>
      </c>
      <c r="R216" s="85">
        <v>2.7980217937351837E-2</v>
      </c>
      <c r="S216" s="85">
        <v>0.10962306973945668</v>
      </c>
    </row>
    <row r="217" spans="11:19" ht="14.4" x14ac:dyDescent="0.3">
      <c r="K217" s="81">
        <v>41501</v>
      </c>
      <c r="L217" s="24">
        <v>144.081209429453</v>
      </c>
      <c r="M217" s="84">
        <v>1.1701347299057918E-2</v>
      </c>
      <c r="N217" s="84">
        <v>6.347225069571838E-2</v>
      </c>
      <c r="O217" s="84">
        <v>0.12759152973341092</v>
      </c>
      <c r="P217" s="24">
        <v>170.319236467519</v>
      </c>
      <c r="Q217" s="85">
        <v>3.1606518221138913E-3</v>
      </c>
      <c r="R217" s="85">
        <v>2.430342419935938E-2</v>
      </c>
      <c r="S217" s="85">
        <v>9.502525685123997E-2</v>
      </c>
    </row>
    <row r="218" spans="11:19" ht="14.4" x14ac:dyDescent="0.3">
      <c r="K218" s="81">
        <v>41532</v>
      </c>
      <c r="L218" s="24">
        <v>146.73013483827199</v>
      </c>
      <c r="M218" s="84">
        <v>1.8384947067757729E-2</v>
      </c>
      <c r="N218" s="84">
        <v>6.1074986718989921E-2</v>
      </c>
      <c r="O218" s="84">
        <v>0.15026475686202745</v>
      </c>
      <c r="P218" s="24">
        <v>171.718236977901</v>
      </c>
      <c r="Q218" s="85">
        <v>8.213990030707885E-3</v>
      </c>
      <c r="R218" s="85">
        <v>1.6995843918273801E-2</v>
      </c>
      <c r="S218" s="85">
        <v>7.1146292219999463E-2</v>
      </c>
    </row>
    <row r="219" spans="11:19" ht="14.4" x14ac:dyDescent="0.3">
      <c r="K219" s="81">
        <v>41562</v>
      </c>
      <c r="L219" s="24">
        <v>147.44202900690101</v>
      </c>
      <c r="M219" s="84">
        <v>4.851724353785114E-3</v>
      </c>
      <c r="N219" s="84">
        <v>3.5300161523323714E-2</v>
      </c>
      <c r="O219" s="84">
        <v>0.14937094697239761</v>
      </c>
      <c r="P219" s="24">
        <v>174.25714137871699</v>
      </c>
      <c r="Q219" s="85">
        <v>1.4785292730105981E-2</v>
      </c>
      <c r="R219" s="85">
        <v>2.635445740428155E-2</v>
      </c>
      <c r="S219" s="85">
        <v>7.3475198524301177E-2</v>
      </c>
    </row>
    <row r="220" spans="11:19" ht="14.4" x14ac:dyDescent="0.3">
      <c r="K220" s="81">
        <v>41593</v>
      </c>
      <c r="L220" s="24">
        <v>148.63342574878499</v>
      </c>
      <c r="M220" s="84">
        <v>8.0804418516799981E-3</v>
      </c>
      <c r="N220" s="84">
        <v>3.159479530577447E-2</v>
      </c>
      <c r="O220" s="84">
        <v>0.15479965028856912</v>
      </c>
      <c r="P220" s="24">
        <v>176.842200088357</v>
      </c>
      <c r="Q220" s="85">
        <v>1.4834736121498882E-2</v>
      </c>
      <c r="R220" s="85">
        <v>3.82984550431682E-2</v>
      </c>
      <c r="S220" s="85">
        <v>8.1985963860507605E-2</v>
      </c>
    </row>
    <row r="221" spans="11:19" ht="14.4" x14ac:dyDescent="0.3">
      <c r="K221" s="81">
        <v>41623</v>
      </c>
      <c r="L221" s="24">
        <v>147.10235473634199</v>
      </c>
      <c r="M221" s="84">
        <v>-1.0300987175191345E-2</v>
      </c>
      <c r="N221" s="84">
        <v>2.5367651878753783E-3</v>
      </c>
      <c r="O221" s="84">
        <v>0.12975754053390331</v>
      </c>
      <c r="P221" s="24">
        <v>177.02832847481099</v>
      </c>
      <c r="Q221" s="85">
        <v>1.0525111447436952E-3</v>
      </c>
      <c r="R221" s="85">
        <v>3.0923282176449129E-2</v>
      </c>
      <c r="S221" s="85">
        <v>8.6117926523440635E-2</v>
      </c>
    </row>
    <row r="222" spans="11:19" ht="14.4" x14ac:dyDescent="0.3">
      <c r="K222" s="81">
        <v>41654</v>
      </c>
      <c r="L222" s="24">
        <v>146.01425430792801</v>
      </c>
      <c r="M222" s="84">
        <v>-7.39689334249094E-3</v>
      </c>
      <c r="N222" s="84">
        <v>-9.6836343652472179E-3</v>
      </c>
      <c r="O222" s="84">
        <v>0.1233986705023955</v>
      </c>
      <c r="P222" s="24">
        <v>177.821413405377</v>
      </c>
      <c r="Q222" s="85">
        <v>4.4799888096940244E-3</v>
      </c>
      <c r="R222" s="85">
        <v>2.0454094440317316E-2</v>
      </c>
      <c r="S222" s="85">
        <v>9.4161024883035793E-2</v>
      </c>
    </row>
    <row r="223" spans="11:19" ht="14.4" x14ac:dyDescent="0.3">
      <c r="K223" s="81">
        <v>41685</v>
      </c>
      <c r="L223" s="24">
        <v>144.056247836198</v>
      </c>
      <c r="M223" s="84">
        <v>-1.3409694012481821E-2</v>
      </c>
      <c r="N223" s="84">
        <v>-3.0795077819999794E-2</v>
      </c>
      <c r="O223" s="84">
        <v>0.10539233670910297</v>
      </c>
      <c r="P223" s="24">
        <v>178.452906410228</v>
      </c>
      <c r="Q223" s="85">
        <v>3.5512764900331728E-3</v>
      </c>
      <c r="R223" s="85">
        <v>9.1081558647552185E-3</v>
      </c>
      <c r="S223" s="85">
        <v>9.2078862267661821E-2</v>
      </c>
    </row>
    <row r="224" spans="11:19" ht="14.4" x14ac:dyDescent="0.3">
      <c r="K224" s="81">
        <v>41713</v>
      </c>
      <c r="L224" s="24">
        <v>144.301609105398</v>
      </c>
      <c r="M224" s="84">
        <v>1.7032324032137947E-3</v>
      </c>
      <c r="N224" s="84">
        <v>-1.9039434385424325E-2</v>
      </c>
      <c r="O224" s="84">
        <v>0.10188567169573393</v>
      </c>
      <c r="P224" s="24">
        <v>180.26180893324999</v>
      </c>
      <c r="Q224" s="85">
        <v>1.0136582022730822E-2</v>
      </c>
      <c r="R224" s="85">
        <v>1.8265327850616186E-2</v>
      </c>
      <c r="S224" s="85">
        <v>0.10160487645391103</v>
      </c>
    </row>
    <row r="225" spans="11:19" ht="14.4" x14ac:dyDescent="0.3">
      <c r="K225" s="81">
        <v>41744</v>
      </c>
      <c r="L225" s="24">
        <v>145.56392410660499</v>
      </c>
      <c r="M225" s="84">
        <v>8.7477541590335051E-3</v>
      </c>
      <c r="N225" s="84">
        <v>-3.0841523210010102E-3</v>
      </c>
      <c r="O225" s="84">
        <v>9.8236349305313997E-2</v>
      </c>
      <c r="P225" s="24">
        <v>180.061153915548</v>
      </c>
      <c r="Q225" s="85">
        <v>-1.1131310558205598E-3</v>
      </c>
      <c r="R225" s="85">
        <v>1.259544881169683E-2</v>
      </c>
      <c r="S225" s="85">
        <v>9.0213545742372059E-2</v>
      </c>
    </row>
    <row r="226" spans="11:19" ht="14.4" x14ac:dyDescent="0.3">
      <c r="K226" s="81">
        <v>41774</v>
      </c>
      <c r="L226" s="24">
        <v>148.77866116873099</v>
      </c>
      <c r="M226" s="84">
        <v>2.2084710080855441E-2</v>
      </c>
      <c r="N226" s="84">
        <v>3.2781732159945731E-2</v>
      </c>
      <c r="O226" s="84">
        <v>9.8144430319186293E-2</v>
      </c>
      <c r="P226" s="24">
        <v>177.080723014103</v>
      </c>
      <c r="Q226" s="85">
        <v>-1.6552325899471199E-2</v>
      </c>
      <c r="R226" s="85">
        <v>-7.6893306123612115E-3</v>
      </c>
      <c r="S226" s="85">
        <v>6.4967144669153098E-2</v>
      </c>
    </row>
    <row r="227" spans="11:19" ht="14.4" x14ac:dyDescent="0.3">
      <c r="K227" s="81">
        <v>41805</v>
      </c>
      <c r="L227" s="24">
        <v>151.16074028402201</v>
      </c>
      <c r="M227" s="84">
        <v>1.6010892264916254E-2</v>
      </c>
      <c r="N227" s="84">
        <v>4.7533296552598303E-2</v>
      </c>
      <c r="O227" s="84">
        <v>9.3114789719839219E-2</v>
      </c>
      <c r="P227" s="24">
        <v>174.568831336899</v>
      </c>
      <c r="Q227" s="85">
        <v>-1.4185009155423201E-2</v>
      </c>
      <c r="R227" s="85">
        <v>-3.1581717891553396E-2</v>
      </c>
      <c r="S227" s="85">
        <v>3.3878399125097491E-2</v>
      </c>
    </row>
    <row r="228" spans="11:19" ht="14.4" x14ac:dyDescent="0.3">
      <c r="K228" s="81">
        <v>41835</v>
      </c>
      <c r="L228" s="24">
        <v>152.36073559308201</v>
      </c>
      <c r="M228" s="84">
        <v>7.9385381866037275E-3</v>
      </c>
      <c r="N228" s="84">
        <v>4.6692966874809727E-2</v>
      </c>
      <c r="O228" s="84">
        <v>6.9838059281911002E-2</v>
      </c>
      <c r="P228" s="24">
        <v>173.875542914492</v>
      </c>
      <c r="Q228" s="85">
        <v>-3.9714330278640686E-3</v>
      </c>
      <c r="R228" s="85">
        <v>-3.435283439290393E-2</v>
      </c>
      <c r="S228" s="85">
        <v>2.4106886477792244E-2</v>
      </c>
    </row>
    <row r="229" spans="11:19" ht="14.4" x14ac:dyDescent="0.3">
      <c r="K229" s="81">
        <v>41866</v>
      </c>
      <c r="L229" s="24">
        <v>153.04800245133899</v>
      </c>
      <c r="M229" s="84">
        <v>4.5107872154968032E-3</v>
      </c>
      <c r="N229" s="84">
        <v>2.869592486630923E-2</v>
      </c>
      <c r="O229" s="84">
        <v>6.2234298680539757E-2</v>
      </c>
      <c r="P229" s="24">
        <v>179.92935224107299</v>
      </c>
      <c r="Q229" s="85">
        <v>3.481691113716967E-2</v>
      </c>
      <c r="R229" s="85">
        <v>1.6086613937888128E-2</v>
      </c>
      <c r="S229" s="85">
        <v>5.6424136068662367E-2</v>
      </c>
    </row>
    <row r="230" spans="11:19" ht="14.4" x14ac:dyDescent="0.3">
      <c r="K230" s="81">
        <v>41897</v>
      </c>
      <c r="L230" s="24">
        <v>153.7691518062</v>
      </c>
      <c r="M230" s="84">
        <v>4.7119161525175368E-3</v>
      </c>
      <c r="N230" s="84">
        <v>1.7255879517902084E-2</v>
      </c>
      <c r="O230" s="84">
        <v>4.7972537990825792E-2</v>
      </c>
      <c r="P230" s="24">
        <v>185.12112518469601</v>
      </c>
      <c r="Q230" s="85">
        <v>2.885450805528933E-2</v>
      </c>
      <c r="R230" s="85">
        <v>6.0447754430069001E-2</v>
      </c>
      <c r="S230" s="85">
        <v>7.8051629475556883E-2</v>
      </c>
    </row>
    <row r="231" spans="11:19" ht="14.4" x14ac:dyDescent="0.3">
      <c r="K231" s="81">
        <v>41927</v>
      </c>
      <c r="L231" s="24">
        <v>155.13925678628701</v>
      </c>
      <c r="M231" s="84">
        <v>8.9101420147896793E-3</v>
      </c>
      <c r="N231" s="84">
        <v>1.8236464810892805E-2</v>
      </c>
      <c r="O231" s="84">
        <v>5.2205112960197697E-2</v>
      </c>
      <c r="P231" s="24">
        <v>190.16244580007299</v>
      </c>
      <c r="Q231" s="85">
        <v>2.7232551716327436E-2</v>
      </c>
      <c r="R231" s="85">
        <v>9.3669889465653577E-2</v>
      </c>
      <c r="S231" s="85">
        <v>9.1274907275040285E-2</v>
      </c>
    </row>
    <row r="232" spans="11:19" ht="14.4" x14ac:dyDescent="0.3">
      <c r="K232" s="81">
        <v>41958</v>
      </c>
      <c r="L232" s="24">
        <v>156.021673914422</v>
      </c>
      <c r="M232" s="84">
        <v>5.6879035417229939E-3</v>
      </c>
      <c r="N232" s="84">
        <v>1.9429665304050436E-2</v>
      </c>
      <c r="O232" s="84">
        <v>4.9707850898386585E-2</v>
      </c>
      <c r="P232" s="24">
        <v>192.17261260899099</v>
      </c>
      <c r="Q232" s="85">
        <v>1.0570787520430835E-2</v>
      </c>
      <c r="R232" s="85">
        <v>6.8044819899724995E-2</v>
      </c>
      <c r="S232" s="85">
        <v>8.6689786221695542E-2</v>
      </c>
    </row>
    <row r="233" spans="11:19" ht="14.4" x14ac:dyDescent="0.3">
      <c r="K233" s="81">
        <v>41988</v>
      </c>
      <c r="L233" s="24">
        <v>159.03446851720599</v>
      </c>
      <c r="M233" s="84">
        <v>1.9310103059376971E-2</v>
      </c>
      <c r="N233" s="84">
        <v>3.4241697044944619E-2</v>
      </c>
      <c r="O233" s="84">
        <v>8.1114362868292877E-2</v>
      </c>
      <c r="P233" s="24">
        <v>195.130570925987</v>
      </c>
      <c r="Q233" s="85">
        <v>1.5392194948270266E-2</v>
      </c>
      <c r="R233" s="85">
        <v>5.4069711013826849E-2</v>
      </c>
      <c r="S233" s="85">
        <v>0.10225619033482403</v>
      </c>
    </row>
    <row r="234" spans="11:19" ht="14.4" x14ac:dyDescent="0.3">
      <c r="K234" s="81">
        <v>42019</v>
      </c>
      <c r="L234" s="24">
        <v>162.135001749097</v>
      </c>
      <c r="M234" s="84">
        <v>1.9495982605528983E-2</v>
      </c>
      <c r="N234" s="84">
        <v>4.5093325233902748E-2</v>
      </c>
      <c r="O234" s="84">
        <v>0.11040529924682629</v>
      </c>
      <c r="P234" s="24">
        <v>197.543425996933</v>
      </c>
      <c r="Q234" s="85">
        <v>1.2365335987569059E-2</v>
      </c>
      <c r="R234" s="85">
        <v>3.8814079014423131E-2</v>
      </c>
      <c r="S234" s="85">
        <v>0.11090909814441741</v>
      </c>
    </row>
    <row r="235" spans="11:19" ht="14.4" x14ac:dyDescent="0.3">
      <c r="K235" s="81">
        <v>42050</v>
      </c>
      <c r="L235" s="24">
        <v>166.56601337985401</v>
      </c>
      <c r="M235" s="84">
        <v>2.7329149060694391E-2</v>
      </c>
      <c r="N235" s="84">
        <v>6.7582530047816336E-2</v>
      </c>
      <c r="O235" s="84">
        <v>0.15625678081835925</v>
      </c>
      <c r="P235" s="24">
        <v>198.23440541210201</v>
      </c>
      <c r="Q235" s="85">
        <v>3.497860845947498E-3</v>
      </c>
      <c r="R235" s="85">
        <v>3.1543479171221911E-2</v>
      </c>
      <c r="S235" s="85">
        <v>0.11084996820617898</v>
      </c>
    </row>
    <row r="236" spans="11:19" ht="14.4" x14ac:dyDescent="0.3">
      <c r="K236" s="81">
        <v>42078</v>
      </c>
      <c r="L236" s="24">
        <v>165.95192203397801</v>
      </c>
      <c r="M236" s="84">
        <v>-3.6867745911380867E-3</v>
      </c>
      <c r="N236" s="84">
        <v>4.3496567638880101E-2</v>
      </c>
      <c r="O236" s="84">
        <v>0.15003514557323205</v>
      </c>
      <c r="P236" s="24">
        <v>199.74339366218001</v>
      </c>
      <c r="Q236" s="85">
        <v>7.6121410253735533E-3</v>
      </c>
      <c r="R236" s="85">
        <v>2.3639672216931418E-2</v>
      </c>
      <c r="S236" s="85">
        <v>0.10807383352146394</v>
      </c>
    </row>
    <row r="237" spans="11:19" ht="14.4" x14ac:dyDescent="0.3">
      <c r="K237" s="81">
        <v>42109</v>
      </c>
      <c r="L237" s="24">
        <v>166.926184415406</v>
      </c>
      <c r="M237" s="84">
        <v>5.8707508143744924E-3</v>
      </c>
      <c r="N237" s="84">
        <v>2.9550575844957461E-2</v>
      </c>
      <c r="O237" s="84">
        <v>0.14675518291988454</v>
      </c>
      <c r="P237" s="24">
        <v>201.70099513962899</v>
      </c>
      <c r="Q237" s="85">
        <v>9.8005818443227533E-3</v>
      </c>
      <c r="R237" s="85">
        <v>2.1046355360671676E-2</v>
      </c>
      <c r="S237" s="85">
        <v>0.12018050952972592</v>
      </c>
    </row>
    <row r="238" spans="11:19" ht="14.4" x14ac:dyDescent="0.3">
      <c r="K238" s="81">
        <v>42139</v>
      </c>
      <c r="L238" s="24">
        <v>167.193279508291</v>
      </c>
      <c r="M238" s="84">
        <v>1.6000790638113216E-3</v>
      </c>
      <c r="N238" s="84">
        <v>3.7658710544179463E-3</v>
      </c>
      <c r="O238" s="84">
        <v>0.12377190515698921</v>
      </c>
      <c r="P238" s="24">
        <v>204.79121013558699</v>
      </c>
      <c r="Q238" s="85">
        <v>1.5320772184682419E-2</v>
      </c>
      <c r="R238" s="85">
        <v>3.3076017807576408E-2</v>
      </c>
      <c r="S238" s="85">
        <v>0.15648505749141917</v>
      </c>
    </row>
    <row r="239" spans="11:19" ht="14.4" x14ac:dyDescent="0.3">
      <c r="K239" s="81">
        <v>42170</v>
      </c>
      <c r="L239" s="24">
        <v>170.12874926137999</v>
      </c>
      <c r="M239" s="84">
        <v>1.7557342984850122E-2</v>
      </c>
      <c r="N239" s="84">
        <v>2.5168899378862353E-2</v>
      </c>
      <c r="O239" s="84">
        <v>0.12548237685074981</v>
      </c>
      <c r="P239" s="24">
        <v>205.830648706049</v>
      </c>
      <c r="Q239" s="85">
        <v>5.0756014858930332E-3</v>
      </c>
      <c r="R239" s="85">
        <v>3.0475376092609086E-2</v>
      </c>
      <c r="S239" s="85">
        <v>0.17908017788592567</v>
      </c>
    </row>
    <row r="240" spans="11:19" ht="14.4" x14ac:dyDescent="0.3">
      <c r="K240" s="81">
        <v>42200</v>
      </c>
      <c r="L240" s="24">
        <v>170.622831915874</v>
      </c>
      <c r="M240" s="84">
        <v>2.9041690874651582E-3</v>
      </c>
      <c r="N240" s="84">
        <v>2.2145402253181956E-2</v>
      </c>
      <c r="O240" s="84">
        <v>0.11986090938524696</v>
      </c>
      <c r="P240" s="24">
        <v>206.87020731328701</v>
      </c>
      <c r="Q240" s="85">
        <v>5.0505530336379945E-3</v>
      </c>
      <c r="R240" s="85">
        <v>2.5628094546978231E-2</v>
      </c>
      <c r="S240" s="85">
        <v>0.18976023795952157</v>
      </c>
    </row>
    <row r="241" spans="11:19" ht="14.4" x14ac:dyDescent="0.3">
      <c r="K241" s="81">
        <v>42231</v>
      </c>
      <c r="L241" s="24">
        <v>170.062162799861</v>
      </c>
      <c r="M241" s="84">
        <v>-3.2860145955697639E-3</v>
      </c>
      <c r="N241" s="84">
        <v>1.7159082589965902E-2</v>
      </c>
      <c r="O241" s="84">
        <v>0.11116878414621323</v>
      </c>
      <c r="P241" s="24">
        <v>207.197580516644</v>
      </c>
      <c r="Q241" s="85">
        <v>1.5825053187150662E-3</v>
      </c>
      <c r="R241" s="85">
        <v>1.1750359692995538E-2</v>
      </c>
      <c r="S241" s="85">
        <v>0.15154963843273594</v>
      </c>
    </row>
    <row r="242" spans="11:19" ht="14.4" x14ac:dyDescent="0.3">
      <c r="K242" s="81">
        <v>42262</v>
      </c>
      <c r="L242" s="24">
        <v>170.34190708795401</v>
      </c>
      <c r="M242" s="84">
        <v>1.6449531364730596E-3</v>
      </c>
      <c r="N242" s="84">
        <v>1.2529206703715268E-3</v>
      </c>
      <c r="O242" s="84">
        <v>0.10777685307545415</v>
      </c>
      <c r="P242" s="24">
        <v>207.93449761861399</v>
      </c>
      <c r="Q242" s="85">
        <v>3.5565912504020858E-3</v>
      </c>
      <c r="R242" s="85">
        <v>1.022126163324466E-2</v>
      </c>
      <c r="S242" s="85">
        <v>0.12323484103263205</v>
      </c>
    </row>
    <row r="243" spans="11:19" ht="14.4" x14ac:dyDescent="0.3">
      <c r="K243" s="81">
        <v>42292</v>
      </c>
      <c r="L243" s="24">
        <v>169.463299350162</v>
      </c>
      <c r="M243" s="84">
        <v>-5.1579071340228655E-3</v>
      </c>
      <c r="N243" s="84">
        <v>-6.795881610285992E-3</v>
      </c>
      <c r="O243" s="84">
        <v>9.2330225505767194E-2</v>
      </c>
      <c r="P243" s="24">
        <v>206.80758531698501</v>
      </c>
      <c r="Q243" s="85">
        <v>-5.4195543045286731E-3</v>
      </c>
      <c r="R243" s="85">
        <v>-3.0271152678429392E-4</v>
      </c>
      <c r="S243" s="85">
        <v>8.7531160250283513E-2</v>
      </c>
    </row>
    <row r="244" spans="11:19" ht="14.4" x14ac:dyDescent="0.3">
      <c r="K244" s="81">
        <v>42323</v>
      </c>
      <c r="L244" s="24">
        <v>169.68210858595901</v>
      </c>
      <c r="M244" s="84">
        <v>1.2911895179432697E-3</v>
      </c>
      <c r="N244" s="84">
        <v>-2.2347958396204959E-3</v>
      </c>
      <c r="O244" s="84">
        <v>8.7554724473920098E-2</v>
      </c>
      <c r="P244" s="24">
        <v>207.368220942611</v>
      </c>
      <c r="Q244" s="85">
        <v>2.7109045578124213E-3</v>
      </c>
      <c r="R244" s="85">
        <v>8.2356379616754793E-4</v>
      </c>
      <c r="S244" s="85">
        <v>7.9072705144193289E-2</v>
      </c>
    </row>
    <row r="245" spans="11:19" ht="14.4" x14ac:dyDescent="0.3">
      <c r="K245" s="81">
        <v>42353</v>
      </c>
      <c r="L245" s="24">
        <v>168.372281289228</v>
      </c>
      <c r="M245" s="84">
        <v>-7.7193011546498047E-3</v>
      </c>
      <c r="N245" s="84">
        <v>-1.1562778839319998E-2</v>
      </c>
      <c r="O245" s="84">
        <v>5.8715653650967869E-2</v>
      </c>
      <c r="P245" s="24">
        <v>208.58317763508501</v>
      </c>
      <c r="Q245" s="85">
        <v>5.8589338662948798E-3</v>
      </c>
      <c r="R245" s="85">
        <v>3.1196363465422206E-3</v>
      </c>
      <c r="S245" s="85">
        <v>6.894156382190153E-2</v>
      </c>
    </row>
    <row r="246" spans="11:19" ht="14.4" x14ac:dyDescent="0.3">
      <c r="K246" s="81">
        <v>42384</v>
      </c>
      <c r="L246" s="24">
        <v>167.93031650097501</v>
      </c>
      <c r="M246" s="84">
        <v>-2.6249260559331189E-3</v>
      </c>
      <c r="N246" s="84">
        <v>-9.0461052928008101E-3</v>
      </c>
      <c r="O246" s="84">
        <v>3.5743760997679175E-2</v>
      </c>
      <c r="P246" s="24">
        <v>212.365066303432</v>
      </c>
      <c r="Q246" s="85">
        <v>1.8131321572650405E-2</v>
      </c>
      <c r="R246" s="85">
        <v>2.6872713483544253E-2</v>
      </c>
      <c r="S246" s="85">
        <v>7.5029782599442818E-2</v>
      </c>
    </row>
    <row r="247" spans="11:19" ht="14.4" x14ac:dyDescent="0.3">
      <c r="K247" s="81">
        <v>42415</v>
      </c>
      <c r="L247" s="24">
        <v>165.62359435077801</v>
      </c>
      <c r="M247" s="84">
        <v>-1.3736186522244842E-2</v>
      </c>
      <c r="N247" s="84">
        <v>-2.3918339234480945E-2</v>
      </c>
      <c r="O247" s="84">
        <v>-5.6579311106330632E-3</v>
      </c>
      <c r="P247" s="24">
        <v>214.115777707565</v>
      </c>
      <c r="Q247" s="85">
        <v>8.2438766159003141E-3</v>
      </c>
      <c r="R247" s="85">
        <v>3.2539010723448225E-2</v>
      </c>
      <c r="S247" s="85">
        <v>8.0114106642829253E-2</v>
      </c>
    </row>
    <row r="248" spans="11:19" ht="14.4" x14ac:dyDescent="0.3">
      <c r="K248" s="81">
        <v>42444</v>
      </c>
      <c r="L248" s="24">
        <v>164.11706961647599</v>
      </c>
      <c r="M248" s="84">
        <v>-9.0960755936216886E-3</v>
      </c>
      <c r="N248" s="84">
        <v>-2.5272637753493754E-2</v>
      </c>
      <c r="O248" s="84">
        <v>-1.1056530078189408E-2</v>
      </c>
      <c r="P248" s="24">
        <v>216.42388950028601</v>
      </c>
      <c r="Q248" s="85">
        <v>1.0779737100333531E-2</v>
      </c>
      <c r="R248" s="85">
        <v>3.7590336642192135E-2</v>
      </c>
      <c r="S248" s="85">
        <v>8.3509624685346173E-2</v>
      </c>
    </row>
    <row r="249" spans="11:19" ht="14.4" x14ac:dyDescent="0.3">
      <c r="K249" s="81">
        <v>42475</v>
      </c>
      <c r="L249" s="24">
        <v>163.17621634652201</v>
      </c>
      <c r="M249" s="84">
        <v>-5.7328178729528778E-3</v>
      </c>
      <c r="N249" s="84">
        <v>-2.8309957686677767E-2</v>
      </c>
      <c r="O249" s="84">
        <v>-2.2464828283332516E-2</v>
      </c>
      <c r="P249" s="24">
        <v>216.93567296277399</v>
      </c>
      <c r="Q249" s="85">
        <v>2.3647272196691826E-3</v>
      </c>
      <c r="R249" s="85">
        <v>2.1522403561475612E-2</v>
      </c>
      <c r="S249" s="85">
        <v>7.5530999797986498E-2</v>
      </c>
    </row>
    <row r="250" spans="11:19" ht="14.4" x14ac:dyDescent="0.3">
      <c r="K250" s="81">
        <v>42505</v>
      </c>
      <c r="L250" s="24">
        <v>166.04840276009301</v>
      </c>
      <c r="M250" s="84">
        <v>1.7601746614050784E-2</v>
      </c>
      <c r="N250" s="84">
        <v>2.5649027300742588E-3</v>
      </c>
      <c r="O250" s="84">
        <v>-6.8476242081322303E-3</v>
      </c>
      <c r="P250" s="24">
        <v>218.67502246465199</v>
      </c>
      <c r="Q250" s="85">
        <v>8.0178122764367199E-3</v>
      </c>
      <c r="R250" s="85">
        <v>2.1293361964730639E-2</v>
      </c>
      <c r="S250" s="85">
        <v>6.7794962097605938E-2</v>
      </c>
    </row>
    <row r="251" spans="11:19" ht="14.4" x14ac:dyDescent="0.3">
      <c r="K251" s="81">
        <v>42536</v>
      </c>
      <c r="L251" s="24">
        <v>169.577652933884</v>
      </c>
      <c r="M251" s="84">
        <v>2.1254345811986264E-2</v>
      </c>
      <c r="N251" s="84">
        <v>3.3272488536194356E-2</v>
      </c>
      <c r="O251" s="84">
        <v>-3.239289831310721E-3</v>
      </c>
      <c r="P251" s="24">
        <v>219.56718387134799</v>
      </c>
      <c r="Q251" s="85">
        <v>4.0798505318100364E-3</v>
      </c>
      <c r="R251" s="85">
        <v>1.452378652984998E-2</v>
      </c>
      <c r="S251" s="85">
        <v>6.6737073665430691E-2</v>
      </c>
    </row>
    <row r="252" spans="11:19" ht="14.4" x14ac:dyDescent="0.3">
      <c r="K252" s="81">
        <v>42566</v>
      </c>
      <c r="L252" s="24">
        <v>173.84200600596699</v>
      </c>
      <c r="M252" s="84">
        <v>2.5146904667595615E-2</v>
      </c>
      <c r="N252" s="84">
        <v>6.5363628954326458E-2</v>
      </c>
      <c r="O252" s="84">
        <v>1.8867194114327024E-2</v>
      </c>
      <c r="P252" s="24">
        <v>221.842536649404</v>
      </c>
      <c r="Q252" s="85">
        <v>1.0362900037872658E-2</v>
      </c>
      <c r="R252" s="85">
        <v>2.2618980177925962E-2</v>
      </c>
      <c r="S252" s="85">
        <v>7.2375474122490235E-2</v>
      </c>
    </row>
    <row r="253" spans="11:19" ht="14.4" x14ac:dyDescent="0.3">
      <c r="K253" s="81">
        <v>42597</v>
      </c>
      <c r="L253" s="24">
        <v>175.628467093815</v>
      </c>
      <c r="M253" s="84">
        <v>1.0276348788719636E-2</v>
      </c>
      <c r="N253" s="84">
        <v>5.7694408223626814E-2</v>
      </c>
      <c r="O253" s="84">
        <v>3.2730997902836068E-2</v>
      </c>
      <c r="P253" s="24">
        <v>223.404971052767</v>
      </c>
      <c r="Q253" s="85">
        <v>7.042988359947655E-3</v>
      </c>
      <c r="R253" s="85">
        <v>2.1630035908100087E-2</v>
      </c>
      <c r="S253" s="85">
        <v>7.8221910196586864E-2</v>
      </c>
    </row>
    <row r="254" spans="11:19" ht="14.4" x14ac:dyDescent="0.3">
      <c r="K254" s="81">
        <v>42628</v>
      </c>
      <c r="L254" s="24">
        <v>176.29577687653901</v>
      </c>
      <c r="M254" s="84">
        <v>3.7995536473454106E-3</v>
      </c>
      <c r="N254" s="84">
        <v>3.9616799893287258E-2</v>
      </c>
      <c r="O254" s="84">
        <v>3.4952466426895201E-2</v>
      </c>
      <c r="P254" s="24">
        <v>224.90090123144299</v>
      </c>
      <c r="Q254" s="85">
        <v>6.6960469663079891E-3</v>
      </c>
      <c r="R254" s="85">
        <v>2.4291960510912203E-2</v>
      </c>
      <c r="S254" s="85">
        <v>8.1594943634356376E-2</v>
      </c>
    </row>
    <row r="255" spans="11:19" ht="14.4" x14ac:dyDescent="0.3">
      <c r="K255" s="81">
        <v>42658</v>
      </c>
      <c r="L255" s="24">
        <v>177.65403939065999</v>
      </c>
      <c r="M255" s="84">
        <v>7.7044529266980799E-3</v>
      </c>
      <c r="N255" s="84">
        <v>2.1928148853517904E-2</v>
      </c>
      <c r="O255" s="84">
        <v>4.8333415387915135E-2</v>
      </c>
      <c r="P255" s="24">
        <v>226.27860050992899</v>
      </c>
      <c r="Q255" s="85">
        <v>6.1258059480526761E-3</v>
      </c>
      <c r="R255" s="85">
        <v>1.99964530135881E-2</v>
      </c>
      <c r="S255" s="85">
        <v>9.4150391839350256E-2</v>
      </c>
    </row>
    <row r="256" spans="11:19" ht="14.4" x14ac:dyDescent="0.3">
      <c r="K256" s="81">
        <v>42689</v>
      </c>
      <c r="L256" s="24">
        <v>177.88224752294701</v>
      </c>
      <c r="M256" s="84">
        <v>1.2845648377586283E-3</v>
      </c>
      <c r="N256" s="84">
        <v>1.2832660140045027E-2</v>
      </c>
      <c r="O256" s="84">
        <v>4.8326479469895878E-2</v>
      </c>
      <c r="P256" s="24">
        <v>227.86720912130701</v>
      </c>
      <c r="Q256" s="85">
        <v>7.0205870453414754E-3</v>
      </c>
      <c r="R256" s="85">
        <v>1.9973763553748691E-2</v>
      </c>
      <c r="S256" s="85">
        <v>9.8853084071975905E-2</v>
      </c>
    </row>
    <row r="257" spans="11:19" ht="14.4" x14ac:dyDescent="0.3">
      <c r="K257" s="81">
        <v>42719</v>
      </c>
      <c r="L257" s="24">
        <v>177.37392685620901</v>
      </c>
      <c r="M257" s="84">
        <v>-2.8576244893264713E-3</v>
      </c>
      <c r="N257" s="84">
        <v>6.1155746256191801E-3</v>
      </c>
      <c r="O257" s="84">
        <v>5.3462752289482163E-2</v>
      </c>
      <c r="P257" s="24">
        <v>229.04194995214999</v>
      </c>
      <c r="Q257" s="85">
        <v>5.155374638470267E-3</v>
      </c>
      <c r="R257" s="85">
        <v>1.8412770682699531E-2</v>
      </c>
      <c r="S257" s="85">
        <v>9.808447905064277E-2</v>
      </c>
    </row>
    <row r="258" spans="11:19" ht="14.4" x14ac:dyDescent="0.3">
      <c r="K258" s="81">
        <v>42750</v>
      </c>
      <c r="L258" s="24">
        <v>174.281276636467</v>
      </c>
      <c r="M258" s="84">
        <v>-1.7435765642427881E-2</v>
      </c>
      <c r="N258" s="84">
        <v>-1.8985004595230781E-2</v>
      </c>
      <c r="O258" s="84">
        <v>3.7819020816620252E-2</v>
      </c>
      <c r="P258" s="24">
        <v>228.04966375416799</v>
      </c>
      <c r="Q258" s="85">
        <v>-4.3323338724163829E-3</v>
      </c>
      <c r="R258" s="85">
        <v>7.8269144331273299E-3</v>
      </c>
      <c r="S258" s="85">
        <v>7.385676808221131E-2</v>
      </c>
    </row>
    <row r="259" spans="11:19" ht="14.4" x14ac:dyDescent="0.3">
      <c r="K259" s="81">
        <v>42781</v>
      </c>
      <c r="L259" s="24">
        <v>172.23420661619701</v>
      </c>
      <c r="M259" s="84">
        <v>-1.1745782793064818E-2</v>
      </c>
      <c r="N259" s="84">
        <v>-3.1751571533417899E-2</v>
      </c>
      <c r="O259" s="84">
        <v>3.9913469402301782E-2</v>
      </c>
      <c r="P259" s="24">
        <v>226.47266258603599</v>
      </c>
      <c r="Q259" s="85">
        <v>-6.9151655046155724E-3</v>
      </c>
      <c r="R259" s="85">
        <v>-6.1199965569799231E-3</v>
      </c>
      <c r="S259" s="85">
        <v>5.7711229927893459E-2</v>
      </c>
    </row>
    <row r="260" spans="11:19" ht="14.4" x14ac:dyDescent="0.3">
      <c r="K260" s="81">
        <v>42809</v>
      </c>
      <c r="L260" s="24">
        <v>173.126380541565</v>
      </c>
      <c r="M260" s="84">
        <v>5.1800042680028024E-3</v>
      </c>
      <c r="N260" s="84">
        <v>-2.3946847149002637E-2</v>
      </c>
      <c r="O260" s="84">
        <v>5.4895636061153219E-2</v>
      </c>
      <c r="P260" s="24">
        <v>224.966774236334</v>
      </c>
      <c r="Q260" s="85">
        <v>-6.649316224336399E-3</v>
      </c>
      <c r="R260" s="85">
        <v>-1.7792267821101548E-2</v>
      </c>
      <c r="S260" s="85">
        <v>3.9472928592925616E-2</v>
      </c>
    </row>
    <row r="261" spans="11:19" ht="14.4" x14ac:dyDescent="0.3">
      <c r="K261" s="81">
        <v>42840</v>
      </c>
      <c r="L261" s="24">
        <v>177.727410907609</v>
      </c>
      <c r="M261" s="84">
        <v>2.6576136760043667E-2</v>
      </c>
      <c r="N261" s="84">
        <v>1.9773405024627433E-2</v>
      </c>
      <c r="O261" s="84">
        <v>8.9174727094946116E-2</v>
      </c>
      <c r="P261" s="24">
        <v>225.875810068155</v>
      </c>
      <c r="Q261" s="85">
        <v>4.0407559512145586E-3</v>
      </c>
      <c r="R261" s="85">
        <v>-9.5323696173319483E-3</v>
      </c>
      <c r="S261" s="85">
        <v>4.1211005010296953E-2</v>
      </c>
    </row>
    <row r="262" spans="11:19" ht="14.4" x14ac:dyDescent="0.3">
      <c r="K262" s="81">
        <v>42870</v>
      </c>
      <c r="L262" s="24">
        <v>183.077897973126</v>
      </c>
      <c r="M262" s="84">
        <v>3.0105018906163128E-2</v>
      </c>
      <c r="N262" s="84">
        <v>6.2958988054520715E-2</v>
      </c>
      <c r="O262" s="84">
        <v>0.10255741657230644</v>
      </c>
      <c r="P262" s="24">
        <v>228.86627965850701</v>
      </c>
      <c r="Q262" s="85">
        <v>1.3239441573888122E-2</v>
      </c>
      <c r="R262" s="85">
        <v>1.056912143452049E-2</v>
      </c>
      <c r="S262" s="85">
        <v>4.6604578241222772E-2</v>
      </c>
    </row>
    <row r="263" spans="11:19" ht="14.4" x14ac:dyDescent="0.3">
      <c r="K263" s="81">
        <v>42901</v>
      </c>
      <c r="L263" s="24">
        <v>186.829775529156</v>
      </c>
      <c r="M263" s="84">
        <v>2.0493339707126967E-2</v>
      </c>
      <c r="N263" s="84">
        <v>7.9152552861815328E-2</v>
      </c>
      <c r="O263" s="84">
        <v>0.10173582601711306</v>
      </c>
      <c r="P263" s="24">
        <v>232.633487045343</v>
      </c>
      <c r="Q263" s="85">
        <v>1.6460298967838627E-2</v>
      </c>
      <c r="R263" s="85">
        <v>3.4079311645171639E-2</v>
      </c>
      <c r="S263" s="85">
        <v>5.9509362663461518E-2</v>
      </c>
    </row>
    <row r="264" spans="11:19" ht="14.4" x14ac:dyDescent="0.3">
      <c r="K264" s="81">
        <v>42931</v>
      </c>
      <c r="L264" s="24">
        <v>184.741545608938</v>
      </c>
      <c r="M264" s="84">
        <v>-1.1177179409992521E-2</v>
      </c>
      <c r="N264" s="84">
        <v>3.9465688863127957E-2</v>
      </c>
      <c r="O264" s="84">
        <v>6.2697962669602925E-2</v>
      </c>
      <c r="P264" s="24">
        <v>235.577109013073</v>
      </c>
      <c r="Q264" s="85">
        <v>1.2653474807589715E-2</v>
      </c>
      <c r="R264" s="85">
        <v>4.2949702945130674E-2</v>
      </c>
      <c r="S264" s="85">
        <v>6.1911356456290756E-2</v>
      </c>
    </row>
    <row r="265" spans="11:19" ht="14.4" x14ac:dyDescent="0.3">
      <c r="K265" s="81">
        <v>42962</v>
      </c>
      <c r="L265" s="24">
        <v>182.86437497646901</v>
      </c>
      <c r="M265" s="84">
        <v>-1.0161063805553483E-2</v>
      </c>
      <c r="N265" s="84">
        <v>-1.1662958719809158E-3</v>
      </c>
      <c r="O265" s="84">
        <v>4.1200085626146299E-2</v>
      </c>
      <c r="P265" s="24">
        <v>237.01146273519001</v>
      </c>
      <c r="Q265" s="85">
        <v>6.0886803820885405E-3</v>
      </c>
      <c r="R265" s="85">
        <v>3.5589266749284754E-2</v>
      </c>
      <c r="S265" s="85">
        <v>6.0905053358052852E-2</v>
      </c>
    </row>
    <row r="266" spans="11:19" ht="14.4" x14ac:dyDescent="0.3">
      <c r="K266" s="81">
        <v>42993</v>
      </c>
      <c r="L266" s="24">
        <v>181.82511344218301</v>
      </c>
      <c r="M266" s="84">
        <v>-5.6832367399047845E-3</v>
      </c>
      <c r="N266" s="84">
        <v>-2.6787283091243563E-2</v>
      </c>
      <c r="O266" s="84">
        <v>3.1363976288077744E-2</v>
      </c>
      <c r="P266" s="24">
        <v>238.44154329484201</v>
      </c>
      <c r="Q266" s="85">
        <v>6.033803357645251E-3</v>
      </c>
      <c r="R266" s="85">
        <v>2.4966552852156321E-2</v>
      </c>
      <c r="S266" s="85">
        <v>6.0207148967644564E-2</v>
      </c>
    </row>
    <row r="267" spans="11:19" ht="14.4" x14ac:dyDescent="0.3">
      <c r="K267" s="81">
        <v>43023</v>
      </c>
      <c r="L267" s="24">
        <v>185.476392807439</v>
      </c>
      <c r="M267" s="84">
        <v>2.0081270931900264E-2</v>
      </c>
      <c r="N267" s="84">
        <v>3.9777040734330082E-3</v>
      </c>
      <c r="O267" s="84">
        <v>4.4031385065091078E-2</v>
      </c>
      <c r="P267" s="24">
        <v>240.455202761668</v>
      </c>
      <c r="Q267" s="85">
        <v>8.4450865356797689E-3</v>
      </c>
      <c r="R267" s="85">
        <v>2.0706993854501921E-2</v>
      </c>
      <c r="S267" s="85">
        <v>6.2651095683778246E-2</v>
      </c>
    </row>
    <row r="268" spans="11:19" ht="14.4" x14ac:dyDescent="0.3">
      <c r="K268" s="81">
        <v>43054</v>
      </c>
      <c r="L268" s="24">
        <v>186.81279019914899</v>
      </c>
      <c r="M268" s="84">
        <v>7.2052155613002711E-3</v>
      </c>
      <c r="N268" s="84">
        <v>2.1592041769688874E-2</v>
      </c>
      <c r="O268" s="84">
        <v>5.0204800088608836E-2</v>
      </c>
      <c r="P268" s="24">
        <v>243.27547889623401</v>
      </c>
      <c r="Q268" s="85">
        <v>1.1728904603330204E-2</v>
      </c>
      <c r="R268" s="85">
        <v>2.6429169664433871E-2</v>
      </c>
      <c r="S268" s="85">
        <v>6.7619513287338728E-2</v>
      </c>
    </row>
    <row r="269" spans="11:19" ht="14.4" x14ac:dyDescent="0.3">
      <c r="K269" s="81">
        <v>43084</v>
      </c>
      <c r="L269" s="24">
        <v>185.911745111138</v>
      </c>
      <c r="M269" s="84">
        <v>-4.8232515934826248E-3</v>
      </c>
      <c r="N269" s="84">
        <v>2.2475617320345975E-2</v>
      </c>
      <c r="O269" s="84">
        <v>4.8134573137405434E-2</v>
      </c>
      <c r="P269" s="24">
        <v>245.54573527328</v>
      </c>
      <c r="Q269" s="85">
        <v>9.3320394942655316E-3</v>
      </c>
      <c r="R269" s="85">
        <v>2.9794271083262602E-2</v>
      </c>
      <c r="S269" s="85">
        <v>7.2055731819336444E-2</v>
      </c>
    </row>
    <row r="270" spans="11:19" ht="14.4" x14ac:dyDescent="0.3">
      <c r="K270" s="81">
        <v>43115</v>
      </c>
      <c r="L270" s="24">
        <v>182.941578219626</v>
      </c>
      <c r="M270" s="84">
        <v>-1.5976219736609121E-2</v>
      </c>
      <c r="N270" s="84">
        <v>-1.3666507901329727E-2</v>
      </c>
      <c r="O270" s="84">
        <v>4.9691520226946118E-2</v>
      </c>
      <c r="P270" s="24">
        <v>247.59300442873899</v>
      </c>
      <c r="Q270" s="85">
        <v>8.3376286425032031E-3</v>
      </c>
      <c r="R270" s="85">
        <v>2.9684538263643923E-2</v>
      </c>
      <c r="S270" s="85">
        <v>8.5697739487299751E-2</v>
      </c>
    </row>
    <row r="271" spans="11:19" ht="14.4" x14ac:dyDescent="0.3">
      <c r="K271" s="81">
        <v>43146</v>
      </c>
      <c r="L271" s="24">
        <v>184.392853161982</v>
      </c>
      <c r="M271" s="84">
        <v>7.9329967330539208E-3</v>
      </c>
      <c r="N271" s="84">
        <v>-1.2953808112320608E-2</v>
      </c>
      <c r="O271" s="84">
        <v>7.059368045790726E-2</v>
      </c>
      <c r="P271" s="24">
        <v>248.51966772311599</v>
      </c>
      <c r="Q271" s="85">
        <v>3.7426877084634214E-3</v>
      </c>
      <c r="R271" s="85">
        <v>2.155658618236167E-2</v>
      </c>
      <c r="S271" s="85">
        <v>9.7349520623507546E-2</v>
      </c>
    </row>
    <row r="272" spans="11:19" ht="14.4" x14ac:dyDescent="0.3">
      <c r="K272" s="81">
        <v>43174</v>
      </c>
      <c r="L272" s="24">
        <v>188.387731180863</v>
      </c>
      <c r="M272" s="84">
        <v>2.166503717674817E-2</v>
      </c>
      <c r="N272" s="84">
        <v>1.3318072337198839E-2</v>
      </c>
      <c r="O272" s="84">
        <v>8.8151502916876234E-2</v>
      </c>
      <c r="P272" s="24">
        <v>250.321677722614</v>
      </c>
      <c r="Q272" s="85">
        <v>7.2509754097438428E-3</v>
      </c>
      <c r="R272" s="85">
        <v>1.9450317245455873E-2</v>
      </c>
      <c r="S272" s="85">
        <v>0.11270510310844362</v>
      </c>
    </row>
    <row r="273" spans="11:19" ht="14.4" x14ac:dyDescent="0.3">
      <c r="K273" s="81">
        <v>43205</v>
      </c>
      <c r="L273" s="24">
        <v>192.69864987877901</v>
      </c>
      <c r="M273" s="84">
        <v>2.2883224246579514E-2</v>
      </c>
      <c r="N273" s="84">
        <v>5.333435818203891E-2</v>
      </c>
      <c r="O273" s="84">
        <v>8.4237084728324474E-2</v>
      </c>
      <c r="P273" s="24">
        <v>251.23984014760299</v>
      </c>
      <c r="Q273" s="85">
        <v>3.6679301343067738E-3</v>
      </c>
      <c r="R273" s="85">
        <v>1.4729154918081022E-2</v>
      </c>
      <c r="S273" s="85">
        <v>0.11229192746135475</v>
      </c>
    </row>
    <row r="274" spans="11:19" ht="14.4" x14ac:dyDescent="0.3">
      <c r="K274" s="81">
        <v>43235</v>
      </c>
      <c r="L274" s="24">
        <v>191.26520320367101</v>
      </c>
      <c r="M274" s="84">
        <v>-7.4387997840655862E-3</v>
      </c>
      <c r="N274" s="84">
        <v>3.7270154042531756E-2</v>
      </c>
      <c r="O274" s="84">
        <v>4.4720336650068138E-2</v>
      </c>
      <c r="P274" s="24">
        <v>251.57652085997</v>
      </c>
      <c r="Q274" s="85">
        <v>1.34007692477911E-3</v>
      </c>
      <c r="R274" s="85">
        <v>1.2300246354183031E-2</v>
      </c>
      <c r="S274" s="85">
        <v>9.9229302085694249E-2</v>
      </c>
    </row>
    <row r="275" spans="11:19" ht="14.4" x14ac:dyDescent="0.3">
      <c r="K275" s="81">
        <v>43266</v>
      </c>
      <c r="L275" s="24">
        <v>187.90077054609901</v>
      </c>
      <c r="M275" s="84">
        <v>-1.7590406415898596E-2</v>
      </c>
      <c r="N275" s="84">
        <v>-2.584885075644805E-3</v>
      </c>
      <c r="O275" s="84">
        <v>5.7324642922127467E-3</v>
      </c>
      <c r="P275" s="24">
        <v>250.897863848562</v>
      </c>
      <c r="Q275" s="85">
        <v>-2.6976166499486087E-3</v>
      </c>
      <c r="R275" s="85">
        <v>2.3017827748281761E-3</v>
      </c>
      <c r="S275" s="85">
        <v>7.8511383013654568E-2</v>
      </c>
    </row>
    <row r="276" spans="11:19" ht="14.4" x14ac:dyDescent="0.3">
      <c r="K276" s="81">
        <v>43296</v>
      </c>
      <c r="L276" s="24">
        <v>186.03169116513999</v>
      </c>
      <c r="M276" s="84">
        <v>-9.9471618744664259E-3</v>
      </c>
      <c r="N276" s="84">
        <v>-3.4597848598487912E-2</v>
      </c>
      <c r="O276" s="84">
        <v>6.9835160897320225E-3</v>
      </c>
      <c r="P276" s="24">
        <v>252.10041746159399</v>
      </c>
      <c r="Q276" s="85">
        <v>4.7930006042531392E-3</v>
      </c>
      <c r="R276" s="85">
        <v>3.4253218497728444E-3</v>
      </c>
      <c r="S276" s="85">
        <v>7.0139702952225491E-2</v>
      </c>
    </row>
    <row r="277" spans="11:19" ht="14.4" x14ac:dyDescent="0.3">
      <c r="K277" s="81">
        <v>43327</v>
      </c>
      <c r="L277" s="24">
        <v>187.54186206420599</v>
      </c>
      <c r="M277" s="84">
        <v>8.1178152475398502E-3</v>
      </c>
      <c r="N277" s="84">
        <v>-1.946690290287767E-2</v>
      </c>
      <c r="O277" s="84">
        <v>2.5578995845084052E-2</v>
      </c>
      <c r="P277" s="24">
        <v>254.51671164325299</v>
      </c>
      <c r="Q277" s="85">
        <v>9.5846496645610735E-3</v>
      </c>
      <c r="R277" s="85">
        <v>1.1687063535311015E-2</v>
      </c>
      <c r="S277" s="85">
        <v>7.3858237513269032E-2</v>
      </c>
    </row>
    <row r="278" spans="11:19" ht="14.4" x14ac:dyDescent="0.3">
      <c r="K278" s="81">
        <v>43358</v>
      </c>
      <c r="L278" s="24">
        <v>189.10083325848399</v>
      </c>
      <c r="M278" s="84">
        <v>8.3126571162244201E-3</v>
      </c>
      <c r="N278" s="84">
        <v>6.3866832951096075E-3</v>
      </c>
      <c r="O278" s="84">
        <v>4.0014933463052849E-2</v>
      </c>
      <c r="P278" s="24">
        <v>257.31432104525902</v>
      </c>
      <c r="Q278" s="85">
        <v>1.0991849548674493E-2</v>
      </c>
      <c r="R278" s="85">
        <v>2.557398097486363E-2</v>
      </c>
      <c r="S278" s="85">
        <v>7.9150543523701877E-2</v>
      </c>
    </row>
    <row r="279" spans="11:19" ht="14.4" x14ac:dyDescent="0.3">
      <c r="K279" s="81">
        <v>43388</v>
      </c>
      <c r="L279" s="24">
        <v>188.26717365313701</v>
      </c>
      <c r="M279" s="84">
        <v>-4.4085453828087706E-3</v>
      </c>
      <c r="N279" s="84">
        <v>1.2016675621212114E-2</v>
      </c>
      <c r="O279" s="84">
        <v>1.504655553979517E-2</v>
      </c>
      <c r="P279" s="24">
        <v>258.05337568398301</v>
      </c>
      <c r="Q279" s="85">
        <v>2.8721861873906018E-3</v>
      </c>
      <c r="R279" s="85">
        <v>2.3613440558050369E-2</v>
      </c>
      <c r="S279" s="85">
        <v>7.3186908497703707E-2</v>
      </c>
    </row>
    <row r="280" spans="11:19" ht="14.4" x14ac:dyDescent="0.3">
      <c r="K280" s="81">
        <v>43419</v>
      </c>
      <c r="L280" s="24">
        <v>187.33663056113201</v>
      </c>
      <c r="M280" s="84">
        <v>-4.9426730850032907E-3</v>
      </c>
      <c r="N280" s="84">
        <v>-1.0943236929348288E-3</v>
      </c>
      <c r="O280" s="84">
        <v>2.8040925967893759E-3</v>
      </c>
      <c r="P280" s="24">
        <v>257.834310285828</v>
      </c>
      <c r="Q280" s="85">
        <v>-8.4891506485573753E-4</v>
      </c>
      <c r="R280" s="85">
        <v>1.30348951200705E-2</v>
      </c>
      <c r="S280" s="85">
        <v>5.984504256511558E-2</v>
      </c>
    </row>
    <row r="281" spans="11:19" ht="14.4" x14ac:dyDescent="0.3">
      <c r="K281" s="81">
        <v>43449</v>
      </c>
      <c r="L281" s="24">
        <v>187.32958265112401</v>
      </c>
      <c r="M281" s="84">
        <v>-3.7621633243278829E-5</v>
      </c>
      <c r="N281" s="84">
        <v>-9.3666991141114764E-3</v>
      </c>
      <c r="O281" s="84">
        <v>7.6264011138102994E-3</v>
      </c>
      <c r="P281" s="24">
        <v>257.660704833605</v>
      </c>
      <c r="Q281" s="85">
        <v>-6.7332176245493702E-4</v>
      </c>
      <c r="R281" s="85">
        <v>1.3461504471996566E-3</v>
      </c>
      <c r="S281" s="85">
        <v>4.9338953278262654E-2</v>
      </c>
    </row>
    <row r="282" spans="11:19" ht="14.4" x14ac:dyDescent="0.3">
      <c r="K282" s="81">
        <v>43480</v>
      </c>
      <c r="L282" s="24">
        <v>189.91009181965899</v>
      </c>
      <c r="M282" s="84">
        <v>1.3775235774377448E-2</v>
      </c>
      <c r="N282" s="84">
        <v>8.726524835120264E-3</v>
      </c>
      <c r="O282" s="84">
        <v>3.809146978970035E-2</v>
      </c>
      <c r="P282" s="24">
        <v>257.97266169265799</v>
      </c>
      <c r="Q282" s="85">
        <v>1.2107273371562144E-3</v>
      </c>
      <c r="R282" s="85">
        <v>-3.1278021886393947E-4</v>
      </c>
      <c r="S282" s="85">
        <v>4.1922255791788432E-2</v>
      </c>
    </row>
    <row r="283" spans="11:19" ht="14.4" x14ac:dyDescent="0.3">
      <c r="K283" s="81">
        <v>43511</v>
      </c>
      <c r="L283" s="24">
        <v>191.93971057889601</v>
      </c>
      <c r="M283" s="84">
        <v>1.068726121813679E-2</v>
      </c>
      <c r="N283" s="84">
        <v>2.4571169044603547E-2</v>
      </c>
      <c r="O283" s="84">
        <v>4.0928144922647292E-2</v>
      </c>
      <c r="P283" s="24">
        <v>259.94721956209099</v>
      </c>
      <c r="Q283" s="85">
        <v>7.6541361261970309E-3</v>
      </c>
      <c r="R283" s="85">
        <v>8.1948336275365907E-3</v>
      </c>
      <c r="S283" s="85">
        <v>4.5982484781473376E-2</v>
      </c>
    </row>
    <row r="284" spans="11:19" ht="14.4" x14ac:dyDescent="0.3">
      <c r="K284" s="81">
        <v>43539</v>
      </c>
      <c r="L284" s="24">
        <v>193.25056761881601</v>
      </c>
      <c r="M284" s="84">
        <v>6.8295249376297829E-3</v>
      </c>
      <c r="N284" s="84">
        <v>3.1607314145993826E-2</v>
      </c>
      <c r="O284" s="84">
        <v>2.5812914713030821E-2</v>
      </c>
      <c r="P284" s="24">
        <v>262.01742492457703</v>
      </c>
      <c r="Q284" s="85">
        <v>7.9639450115047694E-3</v>
      </c>
      <c r="R284" s="85">
        <v>1.6908748634315574E-2</v>
      </c>
      <c r="S284" s="85">
        <v>4.6722869982212645E-2</v>
      </c>
    </row>
    <row r="285" spans="11:19" ht="14.4" x14ac:dyDescent="0.3">
      <c r="K285" s="81">
        <v>43570</v>
      </c>
      <c r="L285" s="24">
        <v>194.78093263979801</v>
      </c>
      <c r="M285" s="84">
        <v>7.9190712857342138E-3</v>
      </c>
      <c r="N285" s="84">
        <v>2.5648141041206163E-2</v>
      </c>
      <c r="O285" s="84">
        <v>1.0805902181094229E-2</v>
      </c>
      <c r="P285" s="24">
        <v>265.99965450687802</v>
      </c>
      <c r="Q285" s="85">
        <v>1.5198338749597529E-2</v>
      </c>
      <c r="R285" s="85">
        <v>3.1115672341215594E-2</v>
      </c>
      <c r="S285" s="85">
        <v>5.8747905390337918E-2</v>
      </c>
    </row>
    <row r="286" spans="11:19" ht="14.4" x14ac:dyDescent="0.3">
      <c r="K286" s="81">
        <v>43600</v>
      </c>
      <c r="L286" s="24">
        <v>197.791365701172</v>
      </c>
      <c r="M286" s="84">
        <v>1.5455481296729801E-2</v>
      </c>
      <c r="N286" s="84">
        <v>3.0486943554448587E-2</v>
      </c>
      <c r="O286" s="84">
        <v>3.4121013065568029E-2</v>
      </c>
      <c r="P286" s="24">
        <v>268.48329166800102</v>
      </c>
      <c r="Q286" s="85">
        <v>9.3369939360532506E-3</v>
      </c>
      <c r="R286" s="85">
        <v>3.283771267217217E-2</v>
      </c>
      <c r="S286" s="85">
        <v>6.7203293654901408E-2</v>
      </c>
    </row>
    <row r="287" spans="11:19" ht="14.4" x14ac:dyDescent="0.3">
      <c r="K287" s="81">
        <v>43631</v>
      </c>
      <c r="L287" s="24">
        <v>201.77610274486801</v>
      </c>
      <c r="M287" s="84">
        <v>2.0146162748662322E-2</v>
      </c>
      <c r="N287" s="84">
        <v>4.4116481680242625E-2</v>
      </c>
      <c r="O287" s="84">
        <v>7.3843934532268785E-2</v>
      </c>
      <c r="P287" s="24">
        <v>270.70568251711398</v>
      </c>
      <c r="Q287" s="85">
        <v>8.2775759910642677E-3</v>
      </c>
      <c r="R287" s="85">
        <v>3.3159083198523565E-2</v>
      </c>
      <c r="S287" s="85">
        <v>7.8947737396870332E-2</v>
      </c>
    </row>
    <row r="288" spans="11:19" ht="14.4" x14ac:dyDescent="0.3">
      <c r="K288" s="81">
        <v>43661</v>
      </c>
      <c r="L288" s="24">
        <v>203.570489550487</v>
      </c>
      <c r="M288" s="84">
        <v>8.8929599749869581E-3</v>
      </c>
      <c r="N288" s="84">
        <v>4.5125345646348292E-2</v>
      </c>
      <c r="O288" s="84">
        <v>9.4278551549466183E-2</v>
      </c>
      <c r="P288" s="24">
        <v>270.45516323269698</v>
      </c>
      <c r="Q288" s="85">
        <v>-9.254304604454644E-4</v>
      </c>
      <c r="R288" s="85">
        <v>1.6750054559577343E-2</v>
      </c>
      <c r="S288" s="85">
        <v>7.2807280352477965E-2</v>
      </c>
    </row>
    <row r="289" spans="11:19" ht="14.4" x14ac:dyDescent="0.3">
      <c r="K289" s="81">
        <v>43692</v>
      </c>
      <c r="L289" s="24">
        <v>202.931583416655</v>
      </c>
      <c r="M289" s="84">
        <v>-3.138500748525952E-3</v>
      </c>
      <c r="N289" s="84">
        <v>2.5988079394977159E-2</v>
      </c>
      <c r="O289" s="84">
        <v>8.2060192764750628E-2</v>
      </c>
      <c r="P289" s="24">
        <v>270.82344654644999</v>
      </c>
      <c r="Q289" s="85">
        <v>1.3617167050945511E-3</v>
      </c>
      <c r="R289" s="85">
        <v>8.7162030229528398E-3</v>
      </c>
      <c r="S289" s="85">
        <v>6.4069407458216654E-2</v>
      </c>
    </row>
    <row r="290" spans="11:19" ht="14.4" x14ac:dyDescent="0.3">
      <c r="K290" s="81">
        <v>43723</v>
      </c>
      <c r="L290" s="24">
        <v>201.11177881596299</v>
      </c>
      <c r="M290" s="84">
        <v>-8.9675770033076363E-3</v>
      </c>
      <c r="N290" s="84">
        <v>-3.2923816045005161E-3</v>
      </c>
      <c r="O290" s="84">
        <v>6.3516090069582587E-2</v>
      </c>
      <c r="P290" s="24">
        <v>271.96434929764501</v>
      </c>
      <c r="Q290" s="85">
        <v>4.2127177899249357E-3</v>
      </c>
      <c r="R290" s="85">
        <v>4.6495765025229563E-3</v>
      </c>
      <c r="S290" s="85">
        <v>5.6934368024581072E-2</v>
      </c>
    </row>
    <row r="291" spans="11:19" ht="14.4" x14ac:dyDescent="0.3">
      <c r="K291" s="81">
        <v>43753</v>
      </c>
      <c r="L291" s="24">
        <v>198.91844046828399</v>
      </c>
      <c r="M291" s="84">
        <v>-1.0906066072271736E-2</v>
      </c>
      <c r="N291" s="84">
        <v>-2.2852276341602362E-2</v>
      </c>
      <c r="O291" s="84">
        <v>5.6575273365344403E-2</v>
      </c>
      <c r="P291" s="24">
        <v>273.855332290359</v>
      </c>
      <c r="Q291" s="85">
        <v>6.9530546838123541E-3</v>
      </c>
      <c r="R291" s="85">
        <v>1.2572024941289728E-2</v>
      </c>
      <c r="S291" s="85">
        <v>6.12352253269004E-2</v>
      </c>
    </row>
    <row r="292" spans="11:19" ht="14.4" x14ac:dyDescent="0.3">
      <c r="K292" s="81">
        <v>43784</v>
      </c>
      <c r="L292" s="24">
        <v>197.993825467471</v>
      </c>
      <c r="M292" s="84">
        <v>-4.6482115918278222E-3</v>
      </c>
      <c r="N292" s="84">
        <v>-2.4332131381668121E-2</v>
      </c>
      <c r="O292" s="84">
        <v>5.6887939504502327E-2</v>
      </c>
      <c r="P292" s="24">
        <v>276.90669906272802</v>
      </c>
      <c r="Q292" s="85">
        <v>1.1142258019404716E-2</v>
      </c>
      <c r="R292" s="85">
        <v>2.2462060038936471E-2</v>
      </c>
      <c r="S292" s="85">
        <v>7.3971492606072831E-2</v>
      </c>
    </row>
    <row r="293" spans="11:19" ht="14.4" x14ac:dyDescent="0.3">
      <c r="K293" s="81">
        <v>43814</v>
      </c>
      <c r="L293" s="24">
        <v>197.81836070226299</v>
      </c>
      <c r="M293" s="84">
        <v>-8.8621331899485511E-4</v>
      </c>
      <c r="N293" s="84">
        <v>-1.6376057797757304E-2</v>
      </c>
      <c r="O293" s="84">
        <v>5.5991039443422652E-2</v>
      </c>
      <c r="P293" s="24">
        <v>279.471681894075</v>
      </c>
      <c r="Q293" s="85">
        <v>9.262985836127946E-3</v>
      </c>
      <c r="R293" s="85">
        <v>2.7604105522719635E-2</v>
      </c>
      <c r="S293" s="85">
        <v>8.4649993775943955E-2</v>
      </c>
    </row>
    <row r="294" spans="11:19" ht="14.4" x14ac:dyDescent="0.3">
      <c r="K294" s="81">
        <v>43845</v>
      </c>
      <c r="L294" s="24">
        <v>199.02033734278399</v>
      </c>
      <c r="M294" s="84">
        <v>6.076163184518979E-3</v>
      </c>
      <c r="N294" s="84">
        <v>5.122545414095736E-4</v>
      </c>
      <c r="O294" s="84">
        <v>4.7971360741461799E-2</v>
      </c>
      <c r="P294" s="24">
        <v>281.195106840932</v>
      </c>
      <c r="Q294" s="85">
        <v>6.1667247829073624E-3</v>
      </c>
      <c r="R294" s="85">
        <v>2.6801649210872025E-2</v>
      </c>
      <c r="S294" s="85">
        <v>9.0019015952708337E-2</v>
      </c>
    </row>
    <row r="295" spans="11:19" ht="14.4" x14ac:dyDescent="0.3">
      <c r="K295" s="81">
        <v>43876</v>
      </c>
      <c r="L295" s="24">
        <v>200.02976366809801</v>
      </c>
      <c r="M295" s="84">
        <v>5.0719757527866172E-3</v>
      </c>
      <c r="N295" s="84">
        <v>1.028283682998743E-2</v>
      </c>
      <c r="O295" s="84">
        <v>4.2148928248365802E-2</v>
      </c>
      <c r="P295" s="24">
        <v>281.57531192852599</v>
      </c>
      <c r="Q295" s="85">
        <v>1.3521042092992097E-3</v>
      </c>
      <c r="R295" s="85">
        <v>1.6859876924611328E-2</v>
      </c>
      <c r="S295" s="85">
        <v>8.320186075800251E-2</v>
      </c>
    </row>
    <row r="296" spans="11:19" ht="14.4" x14ac:dyDescent="0.3">
      <c r="K296" s="81">
        <v>43905</v>
      </c>
      <c r="L296" s="24">
        <v>201.51994155177599</v>
      </c>
      <c r="M296" s="84">
        <v>7.4497807543809635E-3</v>
      </c>
      <c r="N296" s="84">
        <v>1.8712018623409099E-2</v>
      </c>
      <c r="O296" s="84">
        <v>4.27909425304831E-2</v>
      </c>
      <c r="P296" s="24">
        <v>281.163477907725</v>
      </c>
      <c r="Q296" s="85">
        <v>-1.4626069948402431E-3</v>
      </c>
      <c r="R296" s="85">
        <v>6.053550764729021E-3</v>
      </c>
      <c r="S296" s="85">
        <v>7.3071678300247633E-2</v>
      </c>
    </row>
    <row r="297" spans="11:19" ht="14.4" x14ac:dyDescent="0.3">
      <c r="K297" s="81">
        <v>43936</v>
      </c>
      <c r="L297" s="24">
        <v>201.261629148309</v>
      </c>
      <c r="M297" s="84">
        <v>-1.2818205557122431E-3</v>
      </c>
      <c r="N297" s="84">
        <v>1.1261621980193537E-2</v>
      </c>
      <c r="O297" s="84">
        <v>3.3271719262662813E-2</v>
      </c>
      <c r="P297" s="24">
        <v>284.48375377266501</v>
      </c>
      <c r="Q297" s="85">
        <v>1.1809058166614816E-2</v>
      </c>
      <c r="R297" s="85">
        <v>1.1695249496618487E-2</v>
      </c>
      <c r="S297" s="85">
        <v>6.9489185239934415E-2</v>
      </c>
    </row>
    <row r="298" spans="11:19" ht="14.4" x14ac:dyDescent="0.3">
      <c r="K298" s="81">
        <v>43966</v>
      </c>
      <c r="L298" s="24">
        <v>198.604491010099</v>
      </c>
      <c r="M298" s="84">
        <v>-1.3202407977389252E-2</v>
      </c>
      <c r="N298" s="84">
        <v>-7.1253029142398505E-3</v>
      </c>
      <c r="O298" s="84">
        <v>4.111025302062421E-3</v>
      </c>
      <c r="P298" s="24">
        <v>284.03232150900601</v>
      </c>
      <c r="Q298" s="85">
        <v>-1.5868472546229917E-3</v>
      </c>
      <c r="R298" s="85">
        <v>8.7259410764808365E-3</v>
      </c>
      <c r="S298" s="85">
        <v>5.7914329582313462E-2</v>
      </c>
    </row>
    <row r="299" spans="11:19" ht="14.4" x14ac:dyDescent="0.3">
      <c r="K299" s="81">
        <v>43997</v>
      </c>
      <c r="L299" s="24">
        <v>195.322382536351</v>
      </c>
      <c r="M299" s="84">
        <v>-1.6525852245612649E-2</v>
      </c>
      <c r="N299" s="84">
        <v>-3.0754073109100499E-2</v>
      </c>
      <c r="O299" s="84">
        <v>-3.1984561703410908E-2</v>
      </c>
      <c r="P299" s="24">
        <v>284.65930673765098</v>
      </c>
      <c r="Q299" s="85">
        <v>2.2074432420715606E-3</v>
      </c>
      <c r="R299" s="85">
        <v>1.2433438567271082E-2</v>
      </c>
      <c r="S299" s="85">
        <v>5.1545368722190954E-2</v>
      </c>
    </row>
    <row r="300" spans="11:19" ht="14.4" x14ac:dyDescent="0.3">
      <c r="K300" s="81">
        <v>44027</v>
      </c>
      <c r="L300" s="24">
        <v>194.14481795651301</v>
      </c>
      <c r="M300" s="84">
        <v>-6.0288255987193118E-3</v>
      </c>
      <c r="N300" s="84">
        <v>-3.5360993657423068E-2</v>
      </c>
      <c r="O300" s="84">
        <v>-4.6301758249868263E-2</v>
      </c>
      <c r="P300" s="24">
        <v>282.203445830975</v>
      </c>
      <c r="Q300" s="85">
        <v>-8.62736909894668E-3</v>
      </c>
      <c r="R300" s="85">
        <v>-8.0155998767937886E-3</v>
      </c>
      <c r="S300" s="85">
        <v>4.3438928870327853E-2</v>
      </c>
    </row>
    <row r="301" spans="11:19" ht="14.4" x14ac:dyDescent="0.3">
      <c r="K301" s="81">
        <v>44058</v>
      </c>
      <c r="L301" s="24">
        <v>195.65221948970699</v>
      </c>
      <c r="M301" s="84">
        <v>7.7643150564628005E-3</v>
      </c>
      <c r="N301" s="84">
        <v>-1.4865079361382039E-2</v>
      </c>
      <c r="O301" s="84">
        <v>-3.5871025122797939E-2</v>
      </c>
      <c r="P301" s="24">
        <v>286.34149833693698</v>
      </c>
      <c r="Q301" s="85">
        <v>1.466336633054599E-2</v>
      </c>
      <c r="R301" s="85">
        <v>8.1299790659836724E-3</v>
      </c>
      <c r="S301" s="85">
        <v>5.7299513717788297E-2</v>
      </c>
    </row>
    <row r="302" spans="11:19" ht="14.4" x14ac:dyDescent="0.3">
      <c r="K302" s="81">
        <v>44089</v>
      </c>
      <c r="L302" s="24">
        <v>197.16439797786501</v>
      </c>
      <c r="M302" s="84">
        <v>7.7289104723781143E-3</v>
      </c>
      <c r="N302" s="84">
        <v>9.4306418834062544E-3</v>
      </c>
      <c r="O302" s="84">
        <v>-1.9627795355090738E-2</v>
      </c>
      <c r="P302" s="24">
        <v>290.33696153896398</v>
      </c>
      <c r="Q302" s="85">
        <v>1.395348988963363E-2</v>
      </c>
      <c r="R302" s="85">
        <v>1.9945438870002219E-2</v>
      </c>
      <c r="S302" s="85">
        <v>6.7555222913469049E-2</v>
      </c>
    </row>
    <row r="303" spans="11:19" ht="14.4" x14ac:dyDescent="0.3">
      <c r="K303" s="81">
        <v>44119</v>
      </c>
      <c r="L303" s="24">
        <v>199.173369595298</v>
      </c>
      <c r="M303" s="84">
        <v>1.0189322403218792E-2</v>
      </c>
      <c r="N303" s="84">
        <v>2.5901034556128799E-2</v>
      </c>
      <c r="O303" s="84">
        <v>1.281576139516627E-3</v>
      </c>
      <c r="P303" s="24">
        <v>295.55105505208098</v>
      </c>
      <c r="Q303" s="85">
        <v>1.7958765861153525E-2</v>
      </c>
      <c r="R303" s="85">
        <v>4.7297825091407564E-2</v>
      </c>
      <c r="S303" s="85">
        <v>7.9223298594452096E-2</v>
      </c>
    </row>
    <row r="304" spans="11:19" ht="14.4" x14ac:dyDescent="0.3">
      <c r="K304" s="81">
        <v>44150</v>
      </c>
      <c r="L304" s="24">
        <v>202.25043811020601</v>
      </c>
      <c r="M304" s="84">
        <v>1.5449196452117731E-2</v>
      </c>
      <c r="N304" s="84">
        <v>3.3724220648803538E-2</v>
      </c>
      <c r="O304" s="84">
        <v>2.1498714076991998E-2</v>
      </c>
      <c r="P304" s="24">
        <v>297.53737568963697</v>
      </c>
      <c r="Q304" s="85">
        <v>6.7207360745369371E-3</v>
      </c>
      <c r="R304" s="85">
        <v>3.9099737263810219E-2</v>
      </c>
      <c r="S304" s="85">
        <v>7.4504071937369298E-2</v>
      </c>
    </row>
    <row r="305" spans="11:19" ht="14.4" x14ac:dyDescent="0.3">
      <c r="K305" s="81">
        <v>44180</v>
      </c>
      <c r="L305" s="24">
        <v>203.072854852793</v>
      </c>
      <c r="M305" s="84">
        <v>4.0663286085880213E-3</v>
      </c>
      <c r="N305" s="84">
        <v>2.9967159058763349E-2</v>
      </c>
      <c r="O305" s="84">
        <v>2.6562216630834135E-2</v>
      </c>
      <c r="P305" s="24">
        <v>299.00613917439301</v>
      </c>
      <c r="Q305" s="85">
        <v>4.9363999442144646E-3</v>
      </c>
      <c r="R305" s="85">
        <v>2.985902170180843E-2</v>
      </c>
      <c r="S305" s="85">
        <v>6.989780555914038E-2</v>
      </c>
    </row>
    <row r="306" spans="11:19" ht="14.4" x14ac:dyDescent="0.3">
      <c r="K306" s="81">
        <v>44211</v>
      </c>
      <c r="L306" s="24">
        <v>202.93887382258899</v>
      </c>
      <c r="M306" s="84">
        <v>-6.5976829006086923E-4</v>
      </c>
      <c r="N306" s="84">
        <v>1.8905661107919025E-2</v>
      </c>
      <c r="O306" s="84">
        <v>1.9689125906041882E-2</v>
      </c>
      <c r="P306" s="24">
        <v>299.32399330959601</v>
      </c>
      <c r="Q306" s="85">
        <v>1.0630354817484644E-3</v>
      </c>
      <c r="R306" s="85">
        <v>1.2765774958408249E-2</v>
      </c>
      <c r="S306" s="85">
        <v>6.4470846140716187E-2</v>
      </c>
    </row>
    <row r="307" spans="11:19" ht="14.4" x14ac:dyDescent="0.3">
      <c r="K307" s="81">
        <v>44242</v>
      </c>
      <c r="L307" s="24">
        <v>200.84909572441501</v>
      </c>
      <c r="M307" s="84">
        <v>-1.02975741355541E-2</v>
      </c>
      <c r="N307" s="84">
        <v>-6.9287483324382837E-3</v>
      </c>
      <c r="O307" s="84">
        <v>4.0960507141152291E-3</v>
      </c>
      <c r="P307" s="24">
        <v>300.84019484694699</v>
      </c>
      <c r="Q307" s="85">
        <v>5.0654193156602911E-3</v>
      </c>
      <c r="R307" s="85">
        <v>1.1100518547139337E-2</v>
      </c>
      <c r="S307" s="85">
        <v>6.8418224547012629E-2</v>
      </c>
    </row>
    <row r="308" spans="11:19" ht="14.4" x14ac:dyDescent="0.3">
      <c r="K308" s="81">
        <v>44270</v>
      </c>
      <c r="L308" s="24">
        <v>204.15292936761099</v>
      </c>
      <c r="M308" s="84">
        <v>1.6449332924700633E-2</v>
      </c>
      <c r="N308" s="84">
        <v>5.3186552954156419E-3</v>
      </c>
      <c r="O308" s="84">
        <v>1.3065644003070087E-2</v>
      </c>
      <c r="P308" s="24">
        <v>304.17272341398501</v>
      </c>
      <c r="Q308" s="85">
        <v>1.1077404629170173E-2</v>
      </c>
      <c r="R308" s="85">
        <v>1.7279191169311092E-2</v>
      </c>
      <c r="S308" s="85">
        <v>8.1835826180139293E-2</v>
      </c>
    </row>
    <row r="309" spans="11:19" ht="14.4" x14ac:dyDescent="0.3">
      <c r="K309" s="81">
        <v>44301</v>
      </c>
      <c r="L309" s="24">
        <v>206.64397655789301</v>
      </c>
      <c r="M309" s="84">
        <v>1.2201868462031529E-2</v>
      </c>
      <c r="N309" s="84">
        <v>1.8257235124617077E-2</v>
      </c>
      <c r="O309" s="84">
        <v>2.6743038066226577E-2</v>
      </c>
      <c r="P309" s="24">
        <v>308.99180513732898</v>
      </c>
      <c r="Q309" s="85">
        <v>1.5843240870698105E-2</v>
      </c>
      <c r="R309" s="85">
        <v>3.229882015416452E-2</v>
      </c>
      <c r="S309" s="85">
        <v>8.6149212528490171E-2</v>
      </c>
    </row>
    <row r="310" spans="11:19" ht="14.4" x14ac:dyDescent="0.3">
      <c r="K310" s="81">
        <v>44331</v>
      </c>
      <c r="L310" s="24">
        <v>208.932998559689</v>
      </c>
      <c r="M310" s="84">
        <v>1.1077129079321013E-2</v>
      </c>
      <c r="N310" s="84">
        <v>4.0248639438068112E-2</v>
      </c>
      <c r="O310" s="84">
        <v>5.200540781862184E-2</v>
      </c>
      <c r="P310" s="24">
        <v>316.69040375372202</v>
      </c>
      <c r="Q310" s="85">
        <v>2.491521939545116E-2</v>
      </c>
      <c r="R310" s="85">
        <v>5.2686473344557117E-2</v>
      </c>
      <c r="S310" s="85">
        <v>0.11498016166332858</v>
      </c>
    </row>
    <row r="311" spans="11:19" ht="14.4" x14ac:dyDescent="0.3">
      <c r="K311" s="81">
        <v>44362</v>
      </c>
      <c r="L311" s="24">
        <v>210.32157865607201</v>
      </c>
      <c r="M311" s="84">
        <v>6.6460545052977604E-3</v>
      </c>
      <c r="N311" s="84">
        <v>3.0215825496940685E-2</v>
      </c>
      <c r="O311" s="84">
        <v>7.679199856641894E-2</v>
      </c>
      <c r="P311" s="24">
        <v>326.54456050892901</v>
      </c>
      <c r="Q311" s="85">
        <v>3.1116057317828183E-2</v>
      </c>
      <c r="R311" s="85">
        <v>7.3549780676735788E-2</v>
      </c>
      <c r="S311" s="85">
        <v>0.1471416980927327</v>
      </c>
    </row>
    <row r="312" spans="11:19" ht="14.4" x14ac:dyDescent="0.3">
      <c r="K312" s="81">
        <v>44392</v>
      </c>
      <c r="L312" s="24">
        <v>214.91310436948899</v>
      </c>
      <c r="M312" s="84">
        <v>2.1830977794842665E-2</v>
      </c>
      <c r="N312" s="84">
        <v>4.0016302189574526E-2</v>
      </c>
      <c r="O312" s="84">
        <v>0.10697316895487741</v>
      </c>
      <c r="P312" s="24">
        <v>336.543098422063</v>
      </c>
      <c r="Q312" s="85">
        <v>3.0619214411506279E-2</v>
      </c>
      <c r="R312" s="85">
        <v>8.9165126151125706E-2</v>
      </c>
      <c r="S312" s="85">
        <v>0.19255488688693978</v>
      </c>
    </row>
    <row r="313" spans="11:19" ht="14.4" x14ac:dyDescent="0.3">
      <c r="K313" s="81">
        <v>44423</v>
      </c>
      <c r="L313" s="24">
        <v>222.390401068665</v>
      </c>
      <c r="M313" s="84">
        <v>3.4792185991230573E-2</v>
      </c>
      <c r="N313" s="84">
        <v>6.4410134357648863E-2</v>
      </c>
      <c r="O313" s="84">
        <v>0.13666178512411231</v>
      </c>
      <c r="P313" s="24">
        <v>344.11821932595097</v>
      </c>
      <c r="Q313" s="85">
        <v>2.2508620558273629E-2</v>
      </c>
      <c r="R313" s="85">
        <v>8.6607662395601137E-2</v>
      </c>
      <c r="S313" s="85">
        <v>0.20177557680105562</v>
      </c>
    </row>
    <row r="314" spans="11:19" ht="14.4" x14ac:dyDescent="0.3">
      <c r="K314" s="81">
        <v>44454</v>
      </c>
      <c r="L314" s="24">
        <v>226.90642751443599</v>
      </c>
      <c r="M314" s="84">
        <v>2.0306750759339742E-2</v>
      </c>
      <c r="N314" s="84">
        <v>7.8854718399980817E-2</v>
      </c>
      <c r="O314" s="84">
        <v>0.15084888469524826</v>
      </c>
      <c r="P314" s="24">
        <v>349.578286376655</v>
      </c>
      <c r="Q314" s="85">
        <v>1.5866835128343526E-2</v>
      </c>
      <c r="R314" s="85">
        <v>7.0537772339025473E-2</v>
      </c>
      <c r="S314" s="85">
        <v>0.20404334509693722</v>
      </c>
    </row>
    <row r="315" spans="11:19" ht="14.4" x14ac:dyDescent="0.3">
      <c r="K315" s="81">
        <v>44484</v>
      </c>
      <c r="L315" s="24">
        <v>228.787394262991</v>
      </c>
      <c r="M315" s="84">
        <v>8.289614221859587E-3</v>
      </c>
      <c r="N315" s="84">
        <v>6.4557672898571505E-2</v>
      </c>
      <c r="O315" s="84">
        <v>0.1486846596403224</v>
      </c>
      <c r="P315" s="24">
        <v>356.92907709870798</v>
      </c>
      <c r="Q315" s="85">
        <v>2.1027595272701927E-2</v>
      </c>
      <c r="R315" s="85">
        <v>6.0574644888657492E-2</v>
      </c>
      <c r="S315" s="85">
        <v>0.20767316170064487</v>
      </c>
    </row>
    <row r="316" spans="11:19" ht="14.4" x14ac:dyDescent="0.3">
      <c r="K316" s="81">
        <v>44515</v>
      </c>
      <c r="L316" s="24">
        <v>229.98348178058399</v>
      </c>
      <c r="M316" s="84">
        <v>5.227943267792412E-3</v>
      </c>
      <c r="N316" s="84">
        <v>3.4143023599181976E-2</v>
      </c>
      <c r="O316" s="84">
        <v>0.13712229219135863</v>
      </c>
      <c r="P316" s="24">
        <v>367.24272292708901</v>
      </c>
      <c r="Q316" s="85">
        <v>2.8895504709830044E-2</v>
      </c>
      <c r="R316" s="85">
        <v>6.7199300421912245E-2</v>
      </c>
      <c r="S316" s="85">
        <v>0.23427425571623672</v>
      </c>
    </row>
    <row r="317" spans="11:19" ht="14.4" x14ac:dyDescent="0.3">
      <c r="K317" s="81">
        <v>44545</v>
      </c>
      <c r="L317" s="24">
        <v>233.11618953784901</v>
      </c>
      <c r="M317" s="84">
        <v>1.3621446779616075E-2</v>
      </c>
      <c r="N317" s="84">
        <v>2.736706091332719E-2</v>
      </c>
      <c r="O317" s="84">
        <v>0.14794362696498431</v>
      </c>
      <c r="P317" s="24">
        <v>376.80496838414302</v>
      </c>
      <c r="Q317" s="85">
        <v>2.6037944008362235E-2</v>
      </c>
      <c r="R317" s="85">
        <v>7.7884362583528599E-2</v>
      </c>
      <c r="S317" s="85">
        <v>0.26019141086723452</v>
      </c>
    </row>
    <row r="318" spans="11:19" ht="14.4" x14ac:dyDescent="0.3">
      <c r="K318" s="81">
        <v>44576</v>
      </c>
      <c r="L318" s="24">
        <v>235.46467255329699</v>
      </c>
      <c r="M318" s="84">
        <v>1.0074302518858991E-2</v>
      </c>
      <c r="N318" s="84">
        <v>2.9185516587642235E-2</v>
      </c>
      <c r="O318" s="84">
        <v>0.16027387024499973</v>
      </c>
      <c r="P318" s="24">
        <v>383.67152797522698</v>
      </c>
      <c r="Q318" s="85">
        <v>1.8223113194419716E-2</v>
      </c>
      <c r="R318" s="85">
        <v>7.4923710597899706E-2</v>
      </c>
      <c r="S318" s="85">
        <v>0.28179342969806243</v>
      </c>
    </row>
    <row r="319" spans="11:19" ht="14.4" x14ac:dyDescent="0.3">
      <c r="K319" s="81">
        <v>44607</v>
      </c>
      <c r="L319" s="24">
        <v>232.64303913281299</v>
      </c>
      <c r="M319" s="84">
        <v>-1.1983255873958432E-2</v>
      </c>
      <c r="N319" s="84">
        <v>1.1564123351982092E-2</v>
      </c>
      <c r="O319" s="84">
        <v>0.15829766767793885</v>
      </c>
      <c r="P319" s="24">
        <v>384.19359355888503</v>
      </c>
      <c r="Q319" s="85">
        <v>1.3607097363028675E-3</v>
      </c>
      <c r="R319" s="85">
        <v>4.6157131438003596E-2</v>
      </c>
      <c r="S319" s="85">
        <v>0.27706869008758694</v>
      </c>
    </row>
    <row r="320" spans="11:19" ht="14.4" x14ac:dyDescent="0.3">
      <c r="K320" s="81">
        <v>44635</v>
      </c>
      <c r="L320" s="24">
        <v>228.02125310683499</v>
      </c>
      <c r="M320" s="84">
        <v>-1.9866427309434664E-2</v>
      </c>
      <c r="N320" s="84">
        <v>-2.1855781192694934E-2</v>
      </c>
      <c r="O320" s="84">
        <v>0.11691394198045102</v>
      </c>
      <c r="P320" s="24">
        <v>387.12297905230298</v>
      </c>
      <c r="Q320" s="85">
        <v>7.6247640318056753E-3</v>
      </c>
      <c r="R320" s="85">
        <v>2.7382894425216353E-2</v>
      </c>
      <c r="S320" s="85">
        <v>0.27270773890340272</v>
      </c>
    </row>
    <row r="321" spans="11:19" ht="14.4" x14ac:dyDescent="0.3">
      <c r="K321" s="81">
        <v>44666</v>
      </c>
      <c r="L321" s="24">
        <v>225.63701365172801</v>
      </c>
      <c r="M321" s="84">
        <v>-1.0456215912425848E-2</v>
      </c>
      <c r="N321" s="84">
        <v>-4.173729670358306E-2</v>
      </c>
      <c r="O321" s="84">
        <v>9.191188347323509E-2</v>
      </c>
      <c r="P321" s="24">
        <v>393.23610515515202</v>
      </c>
      <c r="Q321" s="85">
        <v>1.5791173434897221E-2</v>
      </c>
      <c r="R321" s="85">
        <v>2.4929077303183611E-2</v>
      </c>
      <c r="S321" s="85">
        <v>0.27264250577901672</v>
      </c>
    </row>
    <row r="322" spans="11:19" ht="14.4" x14ac:dyDescent="0.3">
      <c r="K322" s="81">
        <v>44696</v>
      </c>
      <c r="L322" s="24">
        <v>227.390895564104</v>
      </c>
      <c r="M322" s="84">
        <v>7.7730239555604541E-3</v>
      </c>
      <c r="N322" s="84">
        <v>-2.2575975573077889E-2</v>
      </c>
      <c r="O322" s="84">
        <v>8.8343617962013177E-2</v>
      </c>
      <c r="P322" s="24">
        <v>403.18868243058199</v>
      </c>
      <c r="Q322" s="85">
        <v>2.5309418807062833E-2</v>
      </c>
      <c r="R322" s="85">
        <v>4.9441451367630895E-2</v>
      </c>
      <c r="S322" s="85">
        <v>0.27313198521836601</v>
      </c>
    </row>
    <row r="323" spans="11:19" ht="14.4" x14ac:dyDescent="0.3">
      <c r="K323" s="81">
        <v>44727</v>
      </c>
      <c r="L323" s="24">
        <v>229.20765600919901</v>
      </c>
      <c r="M323" s="84">
        <v>7.989591846182087E-3</v>
      </c>
      <c r="N323" s="84">
        <v>5.2030364985677924E-3</v>
      </c>
      <c r="O323" s="84">
        <v>8.9796194350606484E-2</v>
      </c>
      <c r="P323" s="24">
        <v>409.59300543921597</v>
      </c>
      <c r="Q323" s="85">
        <v>1.5884183479620839E-2</v>
      </c>
      <c r="R323" s="85">
        <v>5.8043638850684642E-2</v>
      </c>
      <c r="S323" s="85">
        <v>0.25432499871029424</v>
      </c>
    </row>
    <row r="324" spans="11:19" ht="14.4" x14ac:dyDescent="0.3">
      <c r="K324" s="81">
        <v>44757</v>
      </c>
      <c r="L324" s="24">
        <v>232.096277630282</v>
      </c>
      <c r="M324" s="84">
        <v>1.2602640205731319E-2</v>
      </c>
      <c r="N324" s="84">
        <v>2.8626792537344459E-2</v>
      </c>
      <c r="O324" s="84">
        <v>7.9954050783477948E-2</v>
      </c>
      <c r="P324" s="24">
        <v>409.77230658183498</v>
      </c>
      <c r="Q324" s="85">
        <v>4.3775440556359513E-4</v>
      </c>
      <c r="R324" s="85">
        <v>4.2051584811009679E-2</v>
      </c>
      <c r="S324" s="85">
        <v>0.21759236336480825</v>
      </c>
    </row>
    <row r="325" spans="11:19" ht="14.4" x14ac:dyDescent="0.3">
      <c r="K325" s="81">
        <v>44788</v>
      </c>
      <c r="L325" s="24">
        <v>231.35606991259701</v>
      </c>
      <c r="M325" s="84">
        <v>-3.1892270106291809E-3</v>
      </c>
      <c r="N325" s="84">
        <v>1.7437700566930392E-2</v>
      </c>
      <c r="O325" s="84">
        <v>4.0314999212415659E-2</v>
      </c>
      <c r="P325" s="24">
        <v>406.88152864229801</v>
      </c>
      <c r="Q325" s="85">
        <v>-7.0545956696067558E-3</v>
      </c>
      <c r="R325" s="85">
        <v>9.1591018613272901E-3</v>
      </c>
      <c r="S325" s="85">
        <v>0.18238880068392205</v>
      </c>
    </row>
    <row r="326" spans="11:19" ht="14.4" x14ac:dyDescent="0.3">
      <c r="K326" s="81">
        <v>44819</v>
      </c>
      <c r="L326" s="24">
        <v>231.55251606568299</v>
      </c>
      <c r="M326" s="84">
        <v>8.491074090262174E-4</v>
      </c>
      <c r="N326" s="84">
        <v>1.0230286794564503E-2</v>
      </c>
      <c r="O326" s="84">
        <v>2.0475790845331687E-2</v>
      </c>
      <c r="P326" s="24">
        <v>399.92835298992298</v>
      </c>
      <c r="Q326" s="85">
        <v>-1.7088943987151994E-2</v>
      </c>
      <c r="R326" s="85">
        <v>-2.3595745828055237E-2</v>
      </c>
      <c r="S326" s="85">
        <v>0.14403087541603776</v>
      </c>
    </row>
    <row r="327" spans="11:19" ht="14.4" x14ac:dyDescent="0.3">
      <c r="K327" s="81">
        <v>44849</v>
      </c>
      <c r="L327" s="24">
        <v>226.395525267056</v>
      </c>
      <c r="M327" s="84">
        <v>-2.2271365849309666E-2</v>
      </c>
      <c r="N327" s="84">
        <v>-2.4562015476642052E-2</v>
      </c>
      <c r="O327" s="84">
        <v>-1.0454548877747771E-2</v>
      </c>
      <c r="P327" s="24">
        <v>391.80617363049902</v>
      </c>
      <c r="Q327" s="85">
        <v>-2.0309086111803154E-2</v>
      </c>
      <c r="R327" s="85">
        <v>-4.3844185326242791E-2</v>
      </c>
      <c r="S327" s="85">
        <v>9.7714360553891932E-2</v>
      </c>
    </row>
    <row r="328" spans="11:19" ht="14.4" x14ac:dyDescent="0.3">
      <c r="K328" s="81">
        <v>44880</v>
      </c>
      <c r="L328" s="24">
        <v>227.39385539634301</v>
      </c>
      <c r="M328" s="84">
        <v>4.4096725326587816E-3</v>
      </c>
      <c r="N328" s="84">
        <v>-1.7126045224362896E-2</v>
      </c>
      <c r="O328" s="84">
        <v>-1.1260053827307548E-2</v>
      </c>
      <c r="P328" s="24">
        <v>377.42503461036898</v>
      </c>
      <c r="Q328" s="85">
        <v>-3.6704727970142903E-2</v>
      </c>
      <c r="R328" s="85">
        <v>-7.2395751486239446E-2</v>
      </c>
      <c r="S328" s="85">
        <v>2.7726381076042639E-2</v>
      </c>
    </row>
    <row r="329" spans="11:19" ht="14.4" x14ac:dyDescent="0.3">
      <c r="K329" s="81">
        <v>44910</v>
      </c>
      <c r="L329" s="24">
        <v>228.699125275081</v>
      </c>
      <c r="M329" s="84">
        <v>5.7401281862385911E-3</v>
      </c>
      <c r="N329" s="84">
        <v>-1.2322866704642443E-2</v>
      </c>
      <c r="O329" s="84">
        <v>-1.8947908643860423E-2</v>
      </c>
      <c r="P329" s="24">
        <v>366.07239135030397</v>
      </c>
      <c r="Q329" s="85">
        <v>-3.0079200421309626E-2</v>
      </c>
      <c r="R329" s="85">
        <v>-8.4655067305198228E-2</v>
      </c>
      <c r="S329" s="85">
        <v>-2.8483109126356987E-2</v>
      </c>
    </row>
    <row r="330" spans="11:19" ht="14.4" x14ac:dyDescent="0.3">
      <c r="K330" s="81">
        <v>44941</v>
      </c>
      <c r="L330" s="24">
        <v>233.49244325889501</v>
      </c>
      <c r="M330" s="84">
        <v>2.0959056918335772E-2</v>
      </c>
      <c r="N330" s="84">
        <v>3.1347430491249773E-2</v>
      </c>
      <c r="O330" s="84">
        <v>-8.3759031578529708E-3</v>
      </c>
      <c r="P330" s="24">
        <v>353.97347062063199</v>
      </c>
      <c r="Q330" s="85">
        <v>-3.3050623361798981E-2</v>
      </c>
      <c r="R330" s="85">
        <v>-9.6559741923683773E-2</v>
      </c>
      <c r="S330" s="85">
        <v>-7.7404902863974168E-2</v>
      </c>
    </row>
    <row r="331" spans="11:19" ht="14.4" x14ac:dyDescent="0.3">
      <c r="K331" s="81">
        <v>44972</v>
      </c>
      <c r="L331" s="24">
        <v>232.511217968751</v>
      </c>
      <c r="M331" s="84">
        <v>-4.2023856380484226E-3</v>
      </c>
      <c r="N331" s="84">
        <v>2.250440128862996E-2</v>
      </c>
      <c r="O331" s="84">
        <v>-5.6662414896813118E-4</v>
      </c>
      <c r="P331" s="24">
        <v>351.39662557051901</v>
      </c>
      <c r="Q331" s="85">
        <v>-7.2797688640194869E-3</v>
      </c>
      <c r="R331" s="85">
        <v>-6.8963122880071115E-2</v>
      </c>
      <c r="S331" s="85">
        <v>-8.5365733677543076E-2</v>
      </c>
    </row>
    <row r="332" spans="11:19" ht="14.4" x14ac:dyDescent="0.3">
      <c r="K332" s="81">
        <v>45000</v>
      </c>
      <c r="L332" s="24">
        <v>228.48709080672299</v>
      </c>
      <c r="M332" s="84">
        <v>-1.7307238752535592E-2</v>
      </c>
      <c r="N332" s="84">
        <v>-9.2713283491130394E-4</v>
      </c>
      <c r="O332" s="84">
        <v>2.0429573714768612E-3</v>
      </c>
      <c r="P332" s="24">
        <v>344.124536060102</v>
      </c>
      <c r="Q332" s="85">
        <v>-2.0694818849242513E-2</v>
      </c>
      <c r="R332" s="85">
        <v>-5.995495920696059E-2</v>
      </c>
      <c r="S332" s="85">
        <v>-0.11107179195991768</v>
      </c>
    </row>
    <row r="333" spans="11:19" ht="14.4" x14ac:dyDescent="0.3">
      <c r="K333" s="81">
        <v>45031</v>
      </c>
      <c r="L333" s="24">
        <v>226.37589961616001</v>
      </c>
      <c r="M333" s="84">
        <v>-9.2398707651665246E-3</v>
      </c>
      <c r="N333" s="84">
        <v>-3.0478689346036814E-2</v>
      </c>
      <c r="O333" s="84">
        <v>3.2746664763632083E-3</v>
      </c>
      <c r="P333" s="24">
        <v>342.68775003954102</v>
      </c>
      <c r="Q333" s="85">
        <v>-4.175192030800301E-3</v>
      </c>
      <c r="R333" s="85">
        <v>-3.1882955977755589E-2</v>
      </c>
      <c r="S333" s="85">
        <v>-0.12854454220491029</v>
      </c>
    </row>
    <row r="334" spans="11:19" ht="14.4" x14ac:dyDescent="0.3">
      <c r="K334" s="81">
        <v>45061</v>
      </c>
      <c r="L334" s="24">
        <v>228.06729870627299</v>
      </c>
      <c r="M334" s="84">
        <v>7.4716393970422068E-3</v>
      </c>
      <c r="N334" s="84">
        <v>-1.9112709061096855E-2</v>
      </c>
      <c r="O334" s="84">
        <v>2.9746271964450344E-3</v>
      </c>
      <c r="P334" s="24">
        <v>334.34164765689002</v>
      </c>
      <c r="Q334" s="85">
        <v>-2.4354831422156109E-2</v>
      </c>
      <c r="R334" s="85">
        <v>-4.8534836912389023E-2</v>
      </c>
      <c r="S334" s="85">
        <v>-0.17075636736292954</v>
      </c>
    </row>
    <row r="335" spans="11:19" ht="14.4" x14ac:dyDescent="0.3">
      <c r="K335" s="81">
        <v>45092</v>
      </c>
      <c r="L335" s="24">
        <v>234.68468729903401</v>
      </c>
      <c r="M335" s="84">
        <v>2.9015069807458493E-2</v>
      </c>
      <c r="N335" s="84">
        <v>2.7124492987455229E-2</v>
      </c>
      <c r="O335" s="84">
        <v>2.389549889038256E-2</v>
      </c>
      <c r="P335" s="24">
        <v>335.39000996858402</v>
      </c>
      <c r="Q335" s="85">
        <v>3.1356019181010275E-3</v>
      </c>
      <c r="R335" s="85">
        <v>-2.538187538592851E-2</v>
      </c>
      <c r="S335" s="85">
        <v>-0.18116275054810171</v>
      </c>
    </row>
    <row r="336" spans="11:19" ht="14.4" x14ac:dyDescent="0.3">
      <c r="K336" s="81">
        <v>45122</v>
      </c>
      <c r="L336" s="24">
        <v>236.360697276992</v>
      </c>
      <c r="M336" s="84">
        <v>7.1415395578084961E-3</v>
      </c>
      <c r="N336" s="84">
        <v>4.4107158393460022E-2</v>
      </c>
      <c r="O336" s="84">
        <v>1.8373494354368747E-2</v>
      </c>
      <c r="P336" s="24">
        <v>333.37621114314101</v>
      </c>
      <c r="Q336" s="85">
        <v>-6.004349460592584E-3</v>
      </c>
      <c r="R336" s="85">
        <v>-2.7172079817050943E-2</v>
      </c>
      <c r="S336" s="85">
        <v>-0.18643547699931506</v>
      </c>
    </row>
    <row r="337" spans="11:19" ht="14.4" x14ac:dyDescent="0.3">
      <c r="K337" s="81">
        <v>45153</v>
      </c>
      <c r="L337" s="24">
        <v>236.740482543441</v>
      </c>
      <c r="M337" s="84">
        <v>1.6068037995502493E-3</v>
      </c>
      <c r="N337" s="84">
        <v>3.8029054960387665E-2</v>
      </c>
      <c r="O337" s="84">
        <v>2.3273271511217164E-2</v>
      </c>
      <c r="P337" s="24">
        <v>335.10602896947597</v>
      </c>
      <c r="Q337" s="85">
        <v>5.1887860276635944E-3</v>
      </c>
      <c r="R337" s="85">
        <v>2.2862282277509305E-3</v>
      </c>
      <c r="S337" s="85">
        <v>-0.17640392748308331</v>
      </c>
    </row>
    <row r="338" spans="11:19" ht="14.4" x14ac:dyDescent="0.3">
      <c r="K338" s="81">
        <v>45184</v>
      </c>
      <c r="L338" s="24">
        <v>230.32248529298801</v>
      </c>
      <c r="M338" s="84">
        <v>-2.7109842733700318E-2</v>
      </c>
      <c r="N338" s="84">
        <v>-1.8587501622923108E-2</v>
      </c>
      <c r="O338" s="84">
        <v>-5.3121028162185224E-3</v>
      </c>
      <c r="P338" s="24">
        <v>331.71606767863398</v>
      </c>
      <c r="Q338" s="85">
        <v>-1.0116085649866879E-2</v>
      </c>
      <c r="R338" s="85">
        <v>-1.0954238888314483E-2</v>
      </c>
      <c r="S338" s="85">
        <v>-0.17056126378968628</v>
      </c>
    </row>
    <row r="339" spans="11:19" ht="14.4" x14ac:dyDescent="0.3">
      <c r="K339" s="81">
        <v>45214</v>
      </c>
      <c r="L339" s="24">
        <v>224.90974632878201</v>
      </c>
      <c r="M339" s="84">
        <v>-2.3500697108754132E-2</v>
      </c>
      <c r="N339" s="84">
        <v>-4.8446933352843224E-2</v>
      </c>
      <c r="O339" s="84">
        <v>-6.562757530306218E-3</v>
      </c>
      <c r="P339" s="24">
        <v>329.32874041196698</v>
      </c>
      <c r="Q339" s="85">
        <v>-7.1968996960974918E-3</v>
      </c>
      <c r="R339" s="85">
        <v>-1.2140850474289477E-2</v>
      </c>
      <c r="S339" s="85">
        <v>-0.15946005301451094</v>
      </c>
    </row>
    <row r="340" spans="11:19" ht="14.4" x14ac:dyDescent="0.3">
      <c r="K340" s="81">
        <v>45245</v>
      </c>
      <c r="L340" s="24">
        <v>216.406344961229</v>
      </c>
      <c r="M340" s="84">
        <v>-3.7808060817081657E-2</v>
      </c>
      <c r="N340" s="84">
        <v>-8.5892101611648841E-2</v>
      </c>
      <c r="O340" s="84">
        <v>-4.8319293482943948E-2</v>
      </c>
      <c r="P340" s="24">
        <v>327.59565888670102</v>
      </c>
      <c r="Q340" s="85">
        <v>-5.2624666863207992E-3</v>
      </c>
      <c r="R340" s="85">
        <v>-2.2411921700934423E-2</v>
      </c>
      <c r="S340" s="85">
        <v>-0.13202456422931463</v>
      </c>
    </row>
    <row r="341" spans="11:19" ht="14.4" x14ac:dyDescent="0.3">
      <c r="K341" s="81">
        <v>45275</v>
      </c>
      <c r="L341" s="24">
        <v>213.43313940279799</v>
      </c>
      <c r="M341" s="84">
        <v>-1.373899438560211E-2</v>
      </c>
      <c r="N341" s="84">
        <v>-7.332912315836404E-2</v>
      </c>
      <c r="O341" s="84">
        <v>-6.6751395983351336E-2</v>
      </c>
      <c r="P341" s="24">
        <v>325.29558584599698</v>
      </c>
      <c r="Q341" s="85">
        <v>-7.0210730158042356E-3</v>
      </c>
      <c r="R341" s="85">
        <v>-1.9355353744447301E-2</v>
      </c>
      <c r="S341" s="85">
        <v>-0.11139000500391916</v>
      </c>
    </row>
    <row r="342" spans="11:19" ht="14.4" x14ac:dyDescent="0.3">
      <c r="K342" s="81">
        <v>45306</v>
      </c>
      <c r="L342" s="24">
        <v>209.834481962794</v>
      </c>
      <c r="M342" s="84">
        <v>-1.6860818568631419E-2</v>
      </c>
      <c r="N342" s="84">
        <v>-6.7028061753937496E-2</v>
      </c>
      <c r="O342" s="84">
        <v>-0.10132217114139841</v>
      </c>
      <c r="P342" s="24">
        <v>317.32494455352202</v>
      </c>
      <c r="Q342" s="85">
        <v>-2.4502764990633641E-2</v>
      </c>
      <c r="R342" s="85">
        <v>-3.6449281175487624E-2</v>
      </c>
      <c r="S342" s="85">
        <v>-0.10353466886332763</v>
      </c>
    </row>
    <row r="343" spans="11:19" ht="14.4" x14ac:dyDescent="0.3">
      <c r="K343" s="81">
        <v>45337</v>
      </c>
      <c r="L343" s="24">
        <v>211.06120599889101</v>
      </c>
      <c r="M343" s="84">
        <v>5.8461508548177665E-3</v>
      </c>
      <c r="N343" s="84">
        <v>-2.4699548265535443E-2</v>
      </c>
      <c r="O343" s="84">
        <v>-9.2253664822068204E-2</v>
      </c>
      <c r="P343" s="24">
        <v>308.20558549193601</v>
      </c>
      <c r="Q343" s="85">
        <v>-2.8738235736295525E-2</v>
      </c>
      <c r="R343" s="85">
        <v>-5.9189042555264915E-2</v>
      </c>
      <c r="S343" s="85">
        <v>-0.12291250665386744</v>
      </c>
    </row>
    <row r="344" spans="11:19" ht="14.4" x14ac:dyDescent="0.3">
      <c r="K344" s="81">
        <v>45366</v>
      </c>
      <c r="L344" s="24">
        <v>208.984419119265</v>
      </c>
      <c r="M344" s="84">
        <v>-9.8397375765820749E-3</v>
      </c>
      <c r="N344" s="84">
        <v>-2.0843624827807217E-2</v>
      </c>
      <c r="O344" s="84">
        <v>-8.5355682977973024E-2</v>
      </c>
      <c r="P344" s="24">
        <v>301.71054036229401</v>
      </c>
      <c r="Q344" s="85">
        <v>-2.107374244783744E-2</v>
      </c>
      <c r="R344" s="85">
        <v>-7.2503429219198612E-2</v>
      </c>
      <c r="S344" s="85">
        <v>-0.1232518790534608</v>
      </c>
    </row>
    <row r="345" spans="11:19" ht="14.4" x14ac:dyDescent="0.3">
      <c r="K345" s="81">
        <v>45397</v>
      </c>
      <c r="L345" s="24">
        <v>211.736943885805</v>
      </c>
      <c r="M345" s="84">
        <v>1.3170956849989812E-2</v>
      </c>
      <c r="N345" s="84">
        <v>9.0664885256959149E-3</v>
      </c>
      <c r="O345" s="84">
        <v>-6.4666582242971171E-2</v>
      </c>
      <c r="P345" s="24">
        <v>303.09842818050402</v>
      </c>
      <c r="Q345" s="85">
        <v>4.6000640764602974E-3</v>
      </c>
      <c r="R345" s="85">
        <v>-4.4832644319956594E-2</v>
      </c>
      <c r="S345" s="85">
        <v>-0.11552593243986398</v>
      </c>
    </row>
    <row r="346" spans="11:19" ht="14.4" x14ac:dyDescent="0.3">
      <c r="K346" s="81">
        <v>45427</v>
      </c>
      <c r="L346" s="24">
        <v>210.68154779386401</v>
      </c>
      <c r="M346" s="84">
        <v>-4.984468334020109E-3</v>
      </c>
      <c r="N346" s="84">
        <v>-1.7988061957202595E-3</v>
      </c>
      <c r="O346" s="84">
        <v>-7.6230792450433738E-2</v>
      </c>
      <c r="P346" s="24">
        <v>304.94801560653798</v>
      </c>
      <c r="Q346" s="85">
        <v>6.1022666370691425E-3</v>
      </c>
      <c r="R346" s="85">
        <v>-1.0569470634993583E-2</v>
      </c>
      <c r="S346" s="85">
        <v>-8.7914958415580169E-2</v>
      </c>
    </row>
    <row r="347" spans="11:19" ht="14.4" x14ac:dyDescent="0.3">
      <c r="K347" s="81">
        <v>45458</v>
      </c>
      <c r="L347" s="24">
        <v>210.69767614413101</v>
      </c>
      <c r="M347" s="84">
        <v>7.6553217098984661E-5</v>
      </c>
      <c r="N347" s="84">
        <v>8.1980131920182941E-3</v>
      </c>
      <c r="O347" s="84">
        <v>-0.10220952815868589</v>
      </c>
      <c r="P347" s="24">
        <v>305.94531699658</v>
      </c>
      <c r="Q347" s="85">
        <v>3.270398031803623E-3</v>
      </c>
      <c r="R347" s="85">
        <v>1.403589224692281E-2</v>
      </c>
      <c r="S347" s="85">
        <v>-8.7792397199791705E-2</v>
      </c>
    </row>
    <row r="348" spans="11:19" ht="14.4" x14ac:dyDescent="0.3">
      <c r="K348" s="81">
        <v>45488</v>
      </c>
      <c r="L348" s="24">
        <v>207.46520125110499</v>
      </c>
      <c r="M348" s="84">
        <v>-1.534176813044108E-2</v>
      </c>
      <c r="N348" s="84">
        <v>-2.0174762874653918E-2</v>
      </c>
      <c r="O348" s="84">
        <v>-0.12225169564474703</v>
      </c>
      <c r="P348" s="24">
        <v>304.29768713386301</v>
      </c>
      <c r="Q348" s="85">
        <v>-5.3853736964877275E-3</v>
      </c>
      <c r="R348" s="85">
        <v>3.9566650363649369E-3</v>
      </c>
      <c r="S348" s="85">
        <v>-8.7224352060299326E-2</v>
      </c>
    </row>
    <row r="349" spans="11:19" ht="14.4" x14ac:dyDescent="0.3">
      <c r="K349" s="81">
        <v>45519</v>
      </c>
      <c r="L349" s="24">
        <v>207.07203963904399</v>
      </c>
      <c r="M349" s="84">
        <v>-1.8950725697132187E-3</v>
      </c>
      <c r="N349" s="84">
        <v>-1.7132531029018461E-2</v>
      </c>
      <c r="O349" s="84">
        <v>-0.12532053067414428</v>
      </c>
      <c r="P349" s="24">
        <v>303.55117159413498</v>
      </c>
      <c r="Q349" s="85">
        <v>-2.4532409258819499E-3</v>
      </c>
      <c r="R349" s="85">
        <v>-4.580597153992616E-3</v>
      </c>
      <c r="S349" s="85">
        <v>-9.4163800849477508E-2</v>
      </c>
    </row>
    <row r="350" spans="11:19" ht="14.4" x14ac:dyDescent="0.3">
      <c r="K350" s="81">
        <v>45550</v>
      </c>
      <c r="L350" s="24">
        <v>208.22087380212199</v>
      </c>
      <c r="M350" s="84">
        <v>5.5479926941395252E-3</v>
      </c>
      <c r="N350" s="84">
        <v>-1.1755242807304334E-2</v>
      </c>
      <c r="O350" s="84">
        <v>-9.5959417348032927E-2</v>
      </c>
      <c r="P350" s="24">
        <v>305.32002527673501</v>
      </c>
      <c r="Q350" s="85">
        <v>5.8272009734328112E-3</v>
      </c>
      <c r="R350" s="85">
        <v>-2.043802225781377E-3</v>
      </c>
      <c r="S350" s="85">
        <v>-7.9574205092384664E-2</v>
      </c>
    </row>
    <row r="351" spans="11:19" ht="14.4" x14ac:dyDescent="0.3">
      <c r="K351" s="81">
        <v>45580</v>
      </c>
      <c r="L351" s="24">
        <v>211.130383401134</v>
      </c>
      <c r="M351" s="84">
        <v>1.3973188882959953E-2</v>
      </c>
      <c r="N351" s="84">
        <v>1.7666491189492817E-2</v>
      </c>
      <c r="O351" s="84">
        <v>-6.1266188560387236E-2</v>
      </c>
      <c r="P351" s="24">
        <v>308.10605833875599</v>
      </c>
      <c r="Q351" s="85">
        <v>9.1249601446736772E-3</v>
      </c>
      <c r="R351" s="85">
        <v>1.2515281469154482E-2</v>
      </c>
      <c r="S351" s="85">
        <v>-6.4442241046629878E-2</v>
      </c>
    </row>
    <row r="352" spans="11:19" ht="14.4" x14ac:dyDescent="0.3">
      <c r="K352" s="81">
        <v>45611</v>
      </c>
      <c r="L352" s="24">
        <v>210.34847249291499</v>
      </c>
      <c r="M352" s="84">
        <v>-3.7034504253867784E-3</v>
      </c>
      <c r="N352" s="84">
        <v>1.582267147019123E-2</v>
      </c>
      <c r="O352" s="84">
        <v>-2.7993044609663897E-2</v>
      </c>
      <c r="P352" s="24">
        <v>313.337668602821</v>
      </c>
      <c r="Q352" s="85">
        <v>1.6979900662365432E-2</v>
      </c>
      <c r="R352" s="85">
        <v>3.2240023839443799E-2</v>
      </c>
      <c r="S352" s="85">
        <v>-4.3523135600557983E-2</v>
      </c>
    </row>
    <row r="353" spans="11:19" ht="14.4" x14ac:dyDescent="0.3">
      <c r="K353" s="81">
        <v>45641</v>
      </c>
      <c r="L353" s="24">
        <v>208.96729764045801</v>
      </c>
      <c r="M353" s="84">
        <v>-6.5661273223817096E-3</v>
      </c>
      <c r="N353" s="84">
        <v>3.5847695032025229E-3</v>
      </c>
      <c r="O353" s="84">
        <v>-2.0923844229793653E-2</v>
      </c>
      <c r="P353" s="24">
        <v>315.80777990784901</v>
      </c>
      <c r="Q353" s="85">
        <v>7.8832248801821159E-3</v>
      </c>
      <c r="R353" s="85">
        <v>3.435003852632379E-2</v>
      </c>
      <c r="S353" s="85">
        <v>-2.9166722055182559E-2</v>
      </c>
    </row>
    <row r="354" spans="11:19" ht="14.4" x14ac:dyDescent="0.3">
      <c r="K354" s="81">
        <v>45672</v>
      </c>
      <c r="L354" s="24">
        <v>205.20804647409699</v>
      </c>
      <c r="M354" s="84">
        <v>-1.7989662539585782E-2</v>
      </c>
      <c r="N354" s="84">
        <v>-2.8050614182729694E-2</v>
      </c>
      <c r="O354" s="84">
        <v>-2.2048023019959784E-2</v>
      </c>
      <c r="P354" s="24">
        <v>318.53412442685197</v>
      </c>
      <c r="Q354" s="85">
        <v>8.6329238620990179E-3</v>
      </c>
      <c r="R354" s="85">
        <v>3.3845702821690526E-2</v>
      </c>
      <c r="S354" s="85">
        <v>3.8105415098435014E-3</v>
      </c>
    </row>
    <row r="355" spans="11:19" ht="14.4" x14ac:dyDescent="0.3">
      <c r="K355" s="81">
        <v>45703</v>
      </c>
      <c r="L355" s="24">
        <v>205.39807970632401</v>
      </c>
      <c r="M355" s="84">
        <v>9.2605156324121474E-4</v>
      </c>
      <c r="N355" s="84">
        <v>-2.3534246424146144E-2</v>
      </c>
      <c r="O355" s="84">
        <v>-2.683167788113916E-2</v>
      </c>
      <c r="P355" s="24">
        <v>319.37696554110801</v>
      </c>
      <c r="Q355" s="85">
        <v>2.6459994381216045E-3</v>
      </c>
      <c r="R355" s="85">
        <v>1.9274085255106321E-2</v>
      </c>
      <c r="S355" s="85">
        <v>3.6246520423505624E-2</v>
      </c>
    </row>
    <row r="356" spans="11:19" ht="14.4" x14ac:dyDescent="0.3">
      <c r="K356" s="81">
        <v>45731</v>
      </c>
      <c r="L356" s="24">
        <v>203.044502796236</v>
      </c>
      <c r="M356" s="84">
        <v>-1.1458612044733418E-2</v>
      </c>
      <c r="N356" s="84">
        <v>-2.8343166184847557E-2</v>
      </c>
      <c r="O356" s="84">
        <v>-2.8422771171467853E-2</v>
      </c>
      <c r="P356" s="24">
        <v>319.45808144277498</v>
      </c>
      <c r="Q356" s="85">
        <v>2.5398169066304099E-4</v>
      </c>
      <c r="R356" s="85">
        <v>1.155861814421133E-2</v>
      </c>
      <c r="S356" s="85">
        <v>5.8823072800737064E-2</v>
      </c>
    </row>
    <row r="357" spans="11:19" ht="14.4" x14ac:dyDescent="0.3">
      <c r="K357" s="81">
        <v>45762</v>
      </c>
      <c r="L357" s="24">
        <v>201.08452593783099</v>
      </c>
      <c r="M357" s="84">
        <v>-9.6529422437598988E-3</v>
      </c>
      <c r="N357" s="84">
        <v>-2.0094341362907997E-2</v>
      </c>
      <c r="O357" s="84">
        <v>-5.0309680268735391E-2</v>
      </c>
      <c r="P357" s="24">
        <v>319.92834338564302</v>
      </c>
      <c r="Q357" s="85">
        <v>1.4720615009775617E-3</v>
      </c>
      <c r="R357" s="85">
        <v>4.3769846050236705E-3</v>
      </c>
      <c r="S357" s="85">
        <v>5.5526237157245584E-2</v>
      </c>
    </row>
    <row r="358" spans="11:19" ht="14.4" x14ac:dyDescent="0.3">
      <c r="K358" s="81">
        <v>45792</v>
      </c>
      <c r="L358" s="24">
        <v>197.748199204185</v>
      </c>
      <c r="M358" s="84">
        <v>-1.659166322264638E-2</v>
      </c>
      <c r="N358" s="84">
        <v>-3.7244167584608023E-2</v>
      </c>
      <c r="O358" s="84">
        <v>-6.138814113105584E-2</v>
      </c>
      <c r="P358" s="24">
        <v>319.41134206479899</v>
      </c>
      <c r="Q358" s="85">
        <v>-1.6159909915228754E-3</v>
      </c>
      <c r="R358" s="85">
        <v>1.0763620235643145E-4</v>
      </c>
      <c r="S358" s="85">
        <v>4.7428826285337955E-2</v>
      </c>
    </row>
    <row r="359" spans="11:19" ht="14.4" x14ac:dyDescent="0.3">
      <c r="K359" s="81">
        <v>45823</v>
      </c>
      <c r="L359" s="24">
        <v>199.44674247954001</v>
      </c>
      <c r="M359" s="84">
        <v>8.589424744147367E-3</v>
      </c>
      <c r="N359" s="84">
        <v>-1.7719072750797427E-2</v>
      </c>
      <c r="O359" s="84">
        <v>-5.3398470597723291E-2</v>
      </c>
      <c r="P359" s="24">
        <v>317.43863750571802</v>
      </c>
      <c r="Q359" s="85">
        <v>-6.1760629610978501E-3</v>
      </c>
      <c r="R359" s="85">
        <v>-6.3214676803181602E-3</v>
      </c>
      <c r="S359" s="85">
        <v>3.7566584192123775E-2</v>
      </c>
    </row>
    <row r="360" spans="11:19" ht="14.4" x14ac:dyDescent="0.3">
      <c r="K360" s="81">
        <v>45853</v>
      </c>
      <c r="L360" s="24">
        <v>203.58781817486599</v>
      </c>
      <c r="M360" s="84">
        <v>2.0762814392673246E-2</v>
      </c>
      <c r="N360" s="84">
        <v>1.2448955111587834E-2</v>
      </c>
      <c r="O360" s="84">
        <v>-1.8689317788509574E-2</v>
      </c>
      <c r="P360" s="24">
        <v>313.00589470172901</v>
      </c>
      <c r="Q360" s="85">
        <v>-1.3964093466439342E-2</v>
      </c>
      <c r="R360" s="85">
        <v>-2.1637497355367685E-2</v>
      </c>
      <c r="S360" s="85">
        <v>2.8617396503691328E-2</v>
      </c>
    </row>
    <row r="361" spans="11:19" ht="14.4" x14ac:dyDescent="0.3">
      <c r="K361" s="81">
        <v>45884</v>
      </c>
      <c r="L361" s="24">
        <v>208.58976287836299</v>
      </c>
      <c r="M361" s="84">
        <v>2.4568978381607876E-2</v>
      </c>
      <c r="N361" s="84">
        <v>5.4825094326060198E-2</v>
      </c>
      <c r="O361" s="84">
        <v>7.3294455493102539E-3</v>
      </c>
      <c r="P361" s="24">
        <v>308.16573567471301</v>
      </c>
      <c r="Q361" s="85">
        <v>-1.5463475637186641E-2</v>
      </c>
      <c r="R361" s="85">
        <v>-3.5207285744425998E-2</v>
      </c>
      <c r="S361" s="85">
        <v>1.5201931378963529E-2</v>
      </c>
    </row>
    <row r="362" spans="11:19" ht="14.4" x14ac:dyDescent="0.3">
      <c r="K362" s="81">
        <v>45915</v>
      </c>
      <c r="L362" s="24">
        <v>210.48713464362501</v>
      </c>
      <c r="M362" s="84">
        <v>9.0961883223792395E-3</v>
      </c>
      <c r="N362" s="84">
        <v>5.5355088916619222E-2</v>
      </c>
      <c r="O362" s="84">
        <v>1.0883927245722402E-2</v>
      </c>
      <c r="P362" s="24">
        <v>308.293681346509</v>
      </c>
      <c r="Q362" s="85">
        <v>4.1518461329226319E-4</v>
      </c>
      <c r="R362" s="85">
        <v>-2.8808579292885494E-2</v>
      </c>
      <c r="S362" s="85">
        <v>9.7394727616662014E-3</v>
      </c>
    </row>
    <row r="363" spans="11:19" ht="14.4" x14ac:dyDescent="0.3">
      <c r="K363" s="81">
        <v>45945</v>
      </c>
      <c r="L363" s="24">
        <v>210.40123335712701</v>
      </c>
      <c r="M363" s="84">
        <v>-4.0810706385185913E-4</v>
      </c>
      <c r="N363" s="84">
        <v>3.3466713496624001E-2</v>
      </c>
      <c r="O363" s="84">
        <v>-3.4535533553294862E-3</v>
      </c>
      <c r="P363" s="24">
        <v>311.879363907612</v>
      </c>
      <c r="Q363" s="85">
        <v>1.1630736463498437E-2</v>
      </c>
      <c r="R363" s="85">
        <v>-3.5990721362947342E-3</v>
      </c>
      <c r="S363" s="85">
        <v>1.2246774987810793E-2</v>
      </c>
    </row>
    <row r="364" spans="11:19" ht="14.4" x14ac:dyDescent="0.3">
      <c r="K364" s="81">
        <v>45976</v>
      </c>
      <c r="L364" s="24">
        <v>210.17745705267299</v>
      </c>
      <c r="M364" s="84">
        <v>-1.0635693569067683E-3</v>
      </c>
      <c r="N364" s="84">
        <v>7.6115632541173817E-3</v>
      </c>
      <c r="O364" s="84">
        <v>-8.130101360624975E-4</v>
      </c>
      <c r="P364" s="24">
        <v>317.54400286750501</v>
      </c>
      <c r="Q364" s="85">
        <v>1.8162916869264301E-2</v>
      </c>
      <c r="R364" s="85">
        <v>3.0432543618967856E-2</v>
      </c>
      <c r="S364" s="85">
        <v>1.3424285319540985E-2</v>
      </c>
    </row>
    <row r="365" spans="11:19" ht="14.4" x14ac:dyDescent="0.3">
      <c r="K365" s="81">
        <v>46006</v>
      </c>
      <c r="L365" s="24">
        <v>210.13113839851101</v>
      </c>
      <c r="M365" s="84">
        <v>-2.203787923381606E-4</v>
      </c>
      <c r="N365" s="84">
        <v>-1.6912969323124027E-3</v>
      </c>
      <c r="O365" s="84">
        <v>5.569487528404915E-3</v>
      </c>
      <c r="P365" s="24">
        <v>321.99490631019302</v>
      </c>
      <c r="Q365" s="85">
        <v>1.401665092867499E-2</v>
      </c>
      <c r="R365" s="85">
        <v>4.444212059047814E-2</v>
      </c>
      <c r="S365" s="85">
        <v>1.9591431231204659E-2</v>
      </c>
    </row>
    <row r="366" spans="11:19" ht="14.4" x14ac:dyDescent="0.3">
      <c r="K366" s="81">
        <v>46037</v>
      </c>
      <c r="L366" s="24">
        <v>208.36003073442799</v>
      </c>
      <c r="M366" s="84">
        <v>-8.4285826345457115E-3</v>
      </c>
      <c r="N366" s="84">
        <v>-9.7014765081455678E-3</v>
      </c>
      <c r="O366" s="84">
        <v>1.5359944770630074E-2</v>
      </c>
      <c r="P366" s="24">
        <v>322.71357206566802</v>
      </c>
      <c r="Q366" s="85">
        <v>2.231916534675582E-3</v>
      </c>
      <c r="R366" s="85">
        <v>3.4738457916264842E-2</v>
      </c>
      <c r="S366" s="85">
        <v>1.3120878795439106E-2</v>
      </c>
    </row>
    <row r="367" spans="11:19" x14ac:dyDescent="0.3">
      <c r="K367" s="81">
        <v>45915</v>
      </c>
      <c r="L367" s="24" t="s">
        <v>100</v>
      </c>
      <c r="M367" s="24"/>
      <c r="N367" s="24"/>
      <c r="O367" s="24"/>
      <c r="P367" s="24" t="s">
        <v>100</v>
      </c>
    </row>
    <row r="368" spans="11:19" x14ac:dyDescent="0.3">
      <c r="K368" s="65"/>
      <c r="L368" s="66" t="s">
        <v>124</v>
      </c>
      <c r="M368" s="66"/>
      <c r="N368" s="66"/>
      <c r="O368" s="66"/>
      <c r="P368" s="67" t="s">
        <v>125</v>
      </c>
    </row>
    <row r="369" spans="11:16" x14ac:dyDescent="0.3">
      <c r="K369" s="65" t="s">
        <v>116</v>
      </c>
      <c r="L369" s="68">
        <f>MIN($L$162:$L$197)</f>
        <v>105.13817555384099</v>
      </c>
      <c r="M369" s="68"/>
      <c r="N369" s="68"/>
      <c r="O369" s="68"/>
      <c r="P369" s="68">
        <f>MIN($P$162:$P$197)</f>
        <v>117.375862836685</v>
      </c>
    </row>
    <row r="370" spans="11:16" x14ac:dyDescent="0.3">
      <c r="K370" s="65" t="s">
        <v>126</v>
      </c>
      <c r="L370" s="46">
        <f>L366/L369-1</f>
        <v>0.98177331532376977</v>
      </c>
      <c r="M370" s="46"/>
      <c r="N370" s="46"/>
      <c r="O370" s="46"/>
      <c r="P370" s="46">
        <f>P366/P369-1</f>
        <v>1.7494031930115548</v>
      </c>
    </row>
  </sheetData>
  <mergeCells count="2">
    <mergeCell ref="A7:J7"/>
    <mergeCell ref="A8:J8"/>
  </mergeCells>
  <conditionalFormatting sqref="K6:K370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B087-9ACA-494B-82B5-2CA771387042}">
  <sheetPr codeName="Sheet1"/>
  <dimension ref="A1:Z145"/>
  <sheetViews>
    <sheetView topLeftCell="G1" workbookViewId="0">
      <selection activeCell="N149" sqref="N149"/>
    </sheetView>
  </sheetViews>
  <sheetFormatPr defaultColWidth="9.109375" defaultRowHeight="14.4" x14ac:dyDescent="0.3"/>
  <cols>
    <col min="1" max="15" width="13.6640625" style="55" customWidth="1"/>
    <col min="16" max="16" width="23.88671875" style="69" bestFit="1" customWidth="1"/>
    <col min="17" max="17" width="14.44140625" style="21" customWidth="1"/>
    <col min="18" max="18" width="12.44140625" style="21" customWidth="1"/>
    <col min="19" max="19" width="9.109375" style="21"/>
    <col min="20" max="20" width="14.33203125" style="21" customWidth="1"/>
    <col min="21" max="21" width="9.109375" style="21"/>
    <col min="22" max="22" width="13.88671875" style="21" customWidth="1"/>
    <col min="23" max="25" width="11.6640625" style="21" customWidth="1"/>
    <col min="26" max="26" width="14.33203125" style="21" customWidth="1"/>
    <col min="27" max="16384" width="9.109375" style="55"/>
  </cols>
  <sheetData>
    <row r="1" spans="1:26" s="2" customFormat="1" ht="15.9" customHeight="1" x14ac:dyDescent="0.3">
      <c r="P1" s="47"/>
      <c r="Q1" s="88"/>
      <c r="R1" s="89"/>
      <c r="S1" s="89"/>
      <c r="T1" s="89"/>
      <c r="U1" s="89"/>
      <c r="V1" s="90"/>
      <c r="W1" s="88"/>
      <c r="X1" s="91"/>
      <c r="Y1" s="89"/>
      <c r="Z1" s="90"/>
    </row>
    <row r="2" spans="1:26" s="6" customFormat="1" ht="15.9" customHeight="1" x14ac:dyDescent="0.3">
      <c r="Q2" s="92"/>
      <c r="R2" s="93"/>
      <c r="S2" s="93"/>
      <c r="T2" s="93"/>
      <c r="U2" s="93"/>
      <c r="V2" s="94"/>
      <c r="W2" s="95"/>
      <c r="X2" s="96"/>
      <c r="Y2" s="96"/>
      <c r="Z2" s="97"/>
    </row>
    <row r="3" spans="1:26" s="6" customFormat="1" ht="15.9" customHeight="1" x14ac:dyDescent="0.3">
      <c r="Q3" s="92"/>
      <c r="R3" s="93"/>
      <c r="S3" s="93"/>
      <c r="T3" s="93"/>
      <c r="U3" s="93"/>
      <c r="V3" s="93"/>
      <c r="W3" s="95"/>
      <c r="X3" s="96"/>
      <c r="Y3" s="96"/>
      <c r="Z3" s="97"/>
    </row>
    <row r="4" spans="1:26" s="98" customFormat="1" ht="15.9" customHeight="1" x14ac:dyDescent="0.3">
      <c r="Q4" s="92"/>
      <c r="R4" s="93"/>
      <c r="S4" s="93"/>
      <c r="T4" s="93"/>
      <c r="U4" s="93"/>
      <c r="V4" s="93"/>
      <c r="W4" s="95"/>
      <c r="X4" s="96"/>
      <c r="Y4" s="96"/>
      <c r="Z4" s="97"/>
    </row>
    <row r="5" spans="1:26" s="99" customFormat="1" ht="15" customHeight="1" x14ac:dyDescent="0.3">
      <c r="Q5" s="181" t="s">
        <v>27</v>
      </c>
      <c r="R5" s="182"/>
      <c r="S5" s="182"/>
      <c r="T5" s="182"/>
      <c r="U5" s="182"/>
      <c r="V5" s="183"/>
      <c r="W5" s="184" t="s">
        <v>28</v>
      </c>
      <c r="X5" s="185"/>
      <c r="Y5" s="185"/>
      <c r="Z5" s="186"/>
    </row>
    <row r="6" spans="1:26" s="100" customFormat="1" ht="35.1" customHeight="1" x14ac:dyDescent="0.3">
      <c r="P6" s="101" t="s">
        <v>0</v>
      </c>
      <c r="Q6" s="102" t="s">
        <v>29</v>
      </c>
      <c r="R6" s="52" t="s">
        <v>30</v>
      </c>
      <c r="S6" s="52" t="s">
        <v>31</v>
      </c>
      <c r="T6" s="52" t="s">
        <v>32</v>
      </c>
      <c r="U6" s="52" t="s">
        <v>33</v>
      </c>
      <c r="V6" s="103" t="s">
        <v>34</v>
      </c>
      <c r="W6" s="102" t="s">
        <v>29</v>
      </c>
      <c r="X6" s="52" t="s">
        <v>30</v>
      </c>
      <c r="Y6" s="52" t="s">
        <v>31</v>
      </c>
      <c r="Z6" s="103" t="s">
        <v>32</v>
      </c>
    </row>
    <row r="7" spans="1:26" x14ac:dyDescent="0.3">
      <c r="A7" s="180" t="s">
        <v>97</v>
      </c>
      <c r="B7" s="180"/>
      <c r="C7" s="180"/>
      <c r="D7" s="180"/>
      <c r="E7" s="180"/>
      <c r="F7" s="180"/>
      <c r="G7" s="104"/>
      <c r="H7" s="105"/>
      <c r="I7" s="180" t="s">
        <v>98</v>
      </c>
      <c r="J7" s="180"/>
      <c r="K7" s="180"/>
      <c r="L7" s="180"/>
      <c r="M7" s="180"/>
      <c r="N7" s="180"/>
      <c r="O7" s="180"/>
      <c r="P7" s="56">
        <v>35155</v>
      </c>
      <c r="Q7" s="106">
        <v>58.682232626020102</v>
      </c>
      <c r="R7" s="24">
        <v>68.050542200253204</v>
      </c>
      <c r="S7" s="24">
        <v>69.066112237727395</v>
      </c>
      <c r="T7" s="24">
        <v>62.229129856133</v>
      </c>
      <c r="U7" s="107" t="s">
        <v>35</v>
      </c>
      <c r="V7" s="108" t="s">
        <v>35</v>
      </c>
      <c r="W7" s="106">
        <v>60.9329592118224</v>
      </c>
      <c r="X7" s="24">
        <v>69.468234178384407</v>
      </c>
      <c r="Y7" s="24">
        <v>78.675170770266007</v>
      </c>
      <c r="Z7" s="109">
        <v>66.815269397218898</v>
      </c>
    </row>
    <row r="8" spans="1:26" x14ac:dyDescent="0.3">
      <c r="A8" s="180" t="s">
        <v>94</v>
      </c>
      <c r="B8" s="180"/>
      <c r="C8" s="180"/>
      <c r="D8" s="180"/>
      <c r="E8" s="180"/>
      <c r="F8" s="180"/>
      <c r="G8" s="104"/>
      <c r="I8" s="180" t="s">
        <v>94</v>
      </c>
      <c r="J8" s="180"/>
      <c r="K8" s="180"/>
      <c r="L8" s="180"/>
      <c r="M8" s="180"/>
      <c r="N8" s="180"/>
      <c r="O8" s="180"/>
      <c r="P8" s="56">
        <v>35246</v>
      </c>
      <c r="Q8" s="106">
        <v>62.369616971991803</v>
      </c>
      <c r="R8" s="24">
        <v>69.946399124767495</v>
      </c>
      <c r="S8" s="24">
        <v>67.936635338746001</v>
      </c>
      <c r="T8" s="24">
        <v>62.929833079985102</v>
      </c>
      <c r="U8" s="107" t="s">
        <v>35</v>
      </c>
      <c r="V8" s="108" t="s">
        <v>35</v>
      </c>
      <c r="W8" s="106">
        <v>61.204147534371799</v>
      </c>
      <c r="X8" s="24">
        <v>68.528392389615703</v>
      </c>
      <c r="Y8" s="24">
        <v>73.489842608586201</v>
      </c>
      <c r="Z8" s="109">
        <v>66.332716036198306</v>
      </c>
    </row>
    <row r="9" spans="1:26" x14ac:dyDescent="0.3">
      <c r="P9" s="56">
        <v>35338</v>
      </c>
      <c r="Q9" s="106">
        <v>65.8928745205274</v>
      </c>
      <c r="R9" s="24">
        <v>71.300382825991306</v>
      </c>
      <c r="S9" s="24">
        <v>69.871612355176396</v>
      </c>
      <c r="T9" s="24">
        <v>64.048494360642593</v>
      </c>
      <c r="U9" s="107" t="s">
        <v>35</v>
      </c>
      <c r="V9" s="108" t="s">
        <v>35</v>
      </c>
      <c r="W9" s="106">
        <v>64.426081613833801</v>
      </c>
      <c r="X9" s="24">
        <v>69.749463824472301</v>
      </c>
      <c r="Y9" s="24">
        <v>68.804000977006098</v>
      </c>
      <c r="Z9" s="109">
        <v>67.555680924191705</v>
      </c>
    </row>
    <row r="10" spans="1:26" x14ac:dyDescent="0.3">
      <c r="P10" s="56">
        <v>35430</v>
      </c>
      <c r="Q10" s="106">
        <v>65.568975500174702</v>
      </c>
      <c r="R10" s="24">
        <v>70.297188717056002</v>
      </c>
      <c r="S10" s="24">
        <v>74.466462847550602</v>
      </c>
      <c r="T10" s="24">
        <v>65.127984677598903</v>
      </c>
      <c r="U10" s="107" t="s">
        <v>35</v>
      </c>
      <c r="V10" s="108" t="s">
        <v>35</v>
      </c>
      <c r="W10" s="106">
        <v>66.668465788314293</v>
      </c>
      <c r="X10" s="24">
        <v>72.091684456633701</v>
      </c>
      <c r="Y10" s="24">
        <v>72.414847032386405</v>
      </c>
      <c r="Z10" s="109">
        <v>68.314637631441002</v>
      </c>
    </row>
    <row r="11" spans="1:26" x14ac:dyDescent="0.3">
      <c r="P11" s="56">
        <v>35520</v>
      </c>
      <c r="Q11" s="106">
        <v>66.050173419708401</v>
      </c>
      <c r="R11" s="24">
        <v>70.3876836858621</v>
      </c>
      <c r="S11" s="24">
        <v>76.545467486666197</v>
      </c>
      <c r="T11" s="24">
        <v>67.695257891085404</v>
      </c>
      <c r="U11" s="107" t="s">
        <v>35</v>
      </c>
      <c r="V11" s="108" t="s">
        <v>35</v>
      </c>
      <c r="W11" s="106">
        <v>67.398880027078505</v>
      </c>
      <c r="X11" s="24">
        <v>72.941769256861605</v>
      </c>
      <c r="Y11" s="24">
        <v>80.201001315579902</v>
      </c>
      <c r="Z11" s="109">
        <v>69.928693172073295</v>
      </c>
    </row>
    <row r="12" spans="1:26" x14ac:dyDescent="0.3">
      <c r="P12" s="56">
        <v>35611</v>
      </c>
      <c r="Q12" s="106">
        <v>69.9455440375378</v>
      </c>
      <c r="R12" s="24">
        <v>73.258823191030402</v>
      </c>
      <c r="S12" s="24">
        <v>76.925538934882695</v>
      </c>
      <c r="T12" s="24">
        <v>71.079928171321995</v>
      </c>
      <c r="U12" s="107" t="s">
        <v>35</v>
      </c>
      <c r="V12" s="108" t="s">
        <v>35</v>
      </c>
      <c r="W12" s="106">
        <v>68.089324335217398</v>
      </c>
      <c r="X12" s="24">
        <v>72.640446346809895</v>
      </c>
      <c r="Y12" s="24">
        <v>83.9516776460828</v>
      </c>
      <c r="Z12" s="109">
        <v>72.035125960462295</v>
      </c>
    </row>
    <row r="13" spans="1:26" x14ac:dyDescent="0.3">
      <c r="P13" s="56">
        <v>35703</v>
      </c>
      <c r="Q13" s="106">
        <v>74.947283027209096</v>
      </c>
      <c r="R13" s="24">
        <v>77.111920317647403</v>
      </c>
      <c r="S13" s="24">
        <v>79.191783940958501</v>
      </c>
      <c r="T13" s="24">
        <v>72.672915065479003</v>
      </c>
      <c r="U13" s="107" t="s">
        <v>35</v>
      </c>
      <c r="V13" s="108" t="s">
        <v>35</v>
      </c>
      <c r="W13" s="106">
        <v>73.931487315162201</v>
      </c>
      <c r="X13" s="24">
        <v>74.3817172854544</v>
      </c>
      <c r="Y13" s="24">
        <v>85.392540890145796</v>
      </c>
      <c r="Z13" s="109">
        <v>74.0739528062944</v>
      </c>
    </row>
    <row r="14" spans="1:26" x14ac:dyDescent="0.3">
      <c r="P14" s="56">
        <v>35795</v>
      </c>
      <c r="Q14" s="106">
        <v>77.375858743556904</v>
      </c>
      <c r="R14" s="24">
        <v>78.977024067577602</v>
      </c>
      <c r="S14" s="24">
        <v>82.145263530859495</v>
      </c>
      <c r="T14" s="24">
        <v>73.322792971541503</v>
      </c>
      <c r="U14" s="107" t="s">
        <v>35</v>
      </c>
      <c r="V14" s="108" t="s">
        <v>35</v>
      </c>
      <c r="W14" s="106">
        <v>81.942291361094206</v>
      </c>
      <c r="X14" s="24">
        <v>78.368790767713506</v>
      </c>
      <c r="Y14" s="24">
        <v>85.268813960693706</v>
      </c>
      <c r="Z14" s="109">
        <v>77.108330225863497</v>
      </c>
    </row>
    <row r="15" spans="1:26" x14ac:dyDescent="0.3">
      <c r="P15" s="56">
        <v>35885</v>
      </c>
      <c r="Q15" s="106">
        <v>77.796995464841601</v>
      </c>
      <c r="R15" s="24">
        <v>79.269139528248303</v>
      </c>
      <c r="S15" s="24">
        <v>83.605629660462299</v>
      </c>
      <c r="T15" s="24">
        <v>74.833137842281303</v>
      </c>
      <c r="U15" s="110">
        <v>74.947937556594795</v>
      </c>
      <c r="V15" s="111">
        <v>86.632305769195995</v>
      </c>
      <c r="W15" s="106">
        <v>83.070860004361705</v>
      </c>
      <c r="X15" s="24">
        <v>80.873670815701502</v>
      </c>
      <c r="Y15" s="24">
        <v>85.150133108986694</v>
      </c>
      <c r="Z15" s="109">
        <v>79.471394144169096</v>
      </c>
    </row>
    <row r="16" spans="1:26" x14ac:dyDescent="0.3">
      <c r="P16" s="56">
        <v>35976</v>
      </c>
      <c r="Q16" s="106">
        <v>78.428321204125297</v>
      </c>
      <c r="R16" s="24">
        <v>79.792226314054005</v>
      </c>
      <c r="S16" s="24">
        <v>84.820363012595493</v>
      </c>
      <c r="T16" s="24">
        <v>77.281032273414795</v>
      </c>
      <c r="U16" s="110">
        <v>73.358515414137401</v>
      </c>
      <c r="V16" s="111">
        <v>84.4728795278685</v>
      </c>
      <c r="W16" s="106">
        <v>84.040332410006897</v>
      </c>
      <c r="X16" s="24">
        <v>81.802149367675995</v>
      </c>
      <c r="Y16" s="24">
        <v>88.578196462134301</v>
      </c>
      <c r="Z16" s="109">
        <v>80.4717487408181</v>
      </c>
    </row>
    <row r="17" spans="1:26" x14ac:dyDescent="0.3">
      <c r="P17" s="56">
        <v>36068</v>
      </c>
      <c r="Q17" s="106">
        <v>80.238582301489899</v>
      </c>
      <c r="R17" s="24">
        <v>81.584364342555901</v>
      </c>
      <c r="S17" s="24">
        <v>85.1204473042839</v>
      </c>
      <c r="T17" s="24">
        <v>79.912171260198306</v>
      </c>
      <c r="U17" s="110">
        <v>74.765435287805602</v>
      </c>
      <c r="V17" s="111">
        <v>84.931511291310699</v>
      </c>
      <c r="W17" s="106">
        <v>86.580376559248094</v>
      </c>
      <c r="X17" s="24">
        <v>82.417738085574101</v>
      </c>
      <c r="Y17" s="24">
        <v>91.554908276170593</v>
      </c>
      <c r="Z17" s="109">
        <v>82.257390247989903</v>
      </c>
    </row>
    <row r="18" spans="1:26" x14ac:dyDescent="0.3">
      <c r="P18" s="56">
        <v>36160</v>
      </c>
      <c r="Q18" s="106">
        <v>82.677860689204607</v>
      </c>
      <c r="R18" s="24">
        <v>84.220252211143105</v>
      </c>
      <c r="S18" s="24">
        <v>85.664404746367296</v>
      </c>
      <c r="T18" s="24">
        <v>82.191870315195402</v>
      </c>
      <c r="U18" s="110">
        <v>78.9725287348233</v>
      </c>
      <c r="V18" s="111">
        <v>82.154872403302306</v>
      </c>
      <c r="W18" s="106">
        <v>86.5444608378005</v>
      </c>
      <c r="X18" s="24">
        <v>82.449216605814996</v>
      </c>
      <c r="Y18" s="24">
        <v>92.771129990744598</v>
      </c>
      <c r="Z18" s="109">
        <v>82.770854166463394</v>
      </c>
    </row>
    <row r="19" spans="1:26" x14ac:dyDescent="0.3">
      <c r="P19" s="56">
        <v>36250</v>
      </c>
      <c r="Q19" s="106">
        <v>85.552262736319094</v>
      </c>
      <c r="R19" s="24">
        <v>86.854370084879804</v>
      </c>
      <c r="S19" s="24">
        <v>87.902185546971495</v>
      </c>
      <c r="T19" s="24">
        <v>84.690998033906297</v>
      </c>
      <c r="U19" s="110">
        <v>82.258484816148993</v>
      </c>
      <c r="V19" s="111">
        <v>87.973131231148002</v>
      </c>
      <c r="W19" s="106">
        <v>85.218372449928097</v>
      </c>
      <c r="X19" s="24">
        <v>84.267730523820305</v>
      </c>
      <c r="Y19" s="24">
        <v>93.857558400121505</v>
      </c>
      <c r="Z19" s="109">
        <v>81.768555597039807</v>
      </c>
    </row>
    <row r="20" spans="1:26" x14ac:dyDescent="0.3">
      <c r="P20" s="56">
        <v>36341</v>
      </c>
      <c r="Q20" s="106">
        <v>89.505209250014303</v>
      </c>
      <c r="R20" s="24">
        <v>87.8397761794308</v>
      </c>
      <c r="S20" s="24">
        <v>91.006390883675707</v>
      </c>
      <c r="T20" s="24">
        <v>86.877629288654404</v>
      </c>
      <c r="U20" s="110">
        <v>86.002109957243803</v>
      </c>
      <c r="V20" s="111">
        <v>89.084209433799003</v>
      </c>
      <c r="W20" s="106">
        <v>87.060720048569706</v>
      </c>
      <c r="X20" s="24">
        <v>87.387539381962</v>
      </c>
      <c r="Y20" s="24">
        <v>93.3105796351322</v>
      </c>
      <c r="Z20" s="109">
        <v>85.246851708227993</v>
      </c>
    </row>
    <row r="21" spans="1:26" x14ac:dyDescent="0.3">
      <c r="P21" s="56">
        <v>36433</v>
      </c>
      <c r="Q21" s="106">
        <v>90.872527533399804</v>
      </c>
      <c r="R21" s="24">
        <v>88.267902807956204</v>
      </c>
      <c r="S21" s="24">
        <v>93.696536918363705</v>
      </c>
      <c r="T21" s="24">
        <v>88.7486362749638</v>
      </c>
      <c r="U21" s="110">
        <v>89.720279441036695</v>
      </c>
      <c r="V21" s="111">
        <v>87.291408143538703</v>
      </c>
      <c r="W21" s="106">
        <v>90.653062431770607</v>
      </c>
      <c r="X21" s="24">
        <v>89.804288547581706</v>
      </c>
      <c r="Y21" s="24">
        <v>93.242692312101994</v>
      </c>
      <c r="Z21" s="109">
        <v>91.696969370560197</v>
      </c>
    </row>
    <row r="22" spans="1:26" x14ac:dyDescent="0.3">
      <c r="P22" s="56">
        <v>36525</v>
      </c>
      <c r="Q22" s="106">
        <v>90.486134215839897</v>
      </c>
      <c r="R22" s="24">
        <v>90.9210674947238</v>
      </c>
      <c r="S22" s="24">
        <v>95.093871655669702</v>
      </c>
      <c r="T22" s="24">
        <v>91.324512441380307</v>
      </c>
      <c r="U22" s="110">
        <v>89.791409478342203</v>
      </c>
      <c r="V22" s="111">
        <v>91.447766289799105</v>
      </c>
      <c r="W22" s="106">
        <v>88.415067073323897</v>
      </c>
      <c r="X22" s="24">
        <v>91.941973710690704</v>
      </c>
      <c r="Y22" s="24">
        <v>94.8478094394153</v>
      </c>
      <c r="Z22" s="109">
        <v>94.321959826675297</v>
      </c>
    </row>
    <row r="23" spans="1:26" x14ac:dyDescent="0.3">
      <c r="P23" s="56">
        <v>36616</v>
      </c>
      <c r="Q23" s="106">
        <v>93.065172842733404</v>
      </c>
      <c r="R23" s="24">
        <v>94.837661049589599</v>
      </c>
      <c r="S23" s="24">
        <v>96.445111117105398</v>
      </c>
      <c r="T23" s="24">
        <v>95.772350918522406</v>
      </c>
      <c r="U23" s="110">
        <v>93.659840310914902</v>
      </c>
      <c r="V23" s="111">
        <v>90.097941679540995</v>
      </c>
      <c r="W23" s="106">
        <v>86.424422054194196</v>
      </c>
      <c r="X23" s="24">
        <v>92.439240336116896</v>
      </c>
      <c r="Y23" s="24">
        <v>95.713675135025994</v>
      </c>
      <c r="Z23" s="109">
        <v>94.250900645470495</v>
      </c>
    </row>
    <row r="24" spans="1:26" x14ac:dyDescent="0.3">
      <c r="P24" s="56">
        <v>36707</v>
      </c>
      <c r="Q24" s="106">
        <v>98.326450742232396</v>
      </c>
      <c r="R24" s="24">
        <v>98.361793725788601</v>
      </c>
      <c r="S24" s="24">
        <v>98.469501549162203</v>
      </c>
      <c r="T24" s="24">
        <v>100.44659509814601</v>
      </c>
      <c r="U24" s="110">
        <v>95.637156962569705</v>
      </c>
      <c r="V24" s="111">
        <v>93.980002358430298</v>
      </c>
      <c r="W24" s="106">
        <v>91.6733415483817</v>
      </c>
      <c r="X24" s="24">
        <v>94.801615719946</v>
      </c>
      <c r="Y24" s="24">
        <v>96.016511646421506</v>
      </c>
      <c r="Z24" s="109">
        <v>94.9077980036773</v>
      </c>
    </row>
    <row r="25" spans="1:26" x14ac:dyDescent="0.3">
      <c r="P25" s="56">
        <v>36799</v>
      </c>
      <c r="Q25" s="106">
        <v>100.957544735817</v>
      </c>
      <c r="R25" s="24">
        <v>99.694064583495802</v>
      </c>
      <c r="S25" s="24">
        <v>99.3977047588061</v>
      </c>
      <c r="T25" s="24">
        <v>100.522213339787</v>
      </c>
      <c r="U25" s="110">
        <v>97.506135462522394</v>
      </c>
      <c r="V25" s="111">
        <v>98.391156717156406</v>
      </c>
      <c r="W25" s="106">
        <v>98.194388119564195</v>
      </c>
      <c r="X25" s="24">
        <v>99.084748764002597</v>
      </c>
      <c r="Y25" s="24">
        <v>97.656964219030201</v>
      </c>
      <c r="Z25" s="109">
        <v>97.390435473606502</v>
      </c>
    </row>
    <row r="26" spans="1:26" x14ac:dyDescent="0.3">
      <c r="P26" s="56">
        <v>36891</v>
      </c>
      <c r="Q26" s="106">
        <v>100</v>
      </c>
      <c r="R26" s="24">
        <v>100</v>
      </c>
      <c r="S26" s="24">
        <v>100</v>
      </c>
      <c r="T26" s="24">
        <v>100</v>
      </c>
      <c r="U26" s="110">
        <v>100</v>
      </c>
      <c r="V26" s="111">
        <v>100</v>
      </c>
      <c r="W26" s="106">
        <v>100</v>
      </c>
      <c r="X26" s="24">
        <v>100</v>
      </c>
      <c r="Y26" s="24">
        <v>100</v>
      </c>
      <c r="Z26" s="109">
        <v>100</v>
      </c>
    </row>
    <row r="27" spans="1:26" x14ac:dyDescent="0.3">
      <c r="A27" s="180" t="s">
        <v>99</v>
      </c>
      <c r="B27" s="180"/>
      <c r="C27" s="180"/>
      <c r="D27" s="180"/>
      <c r="E27" s="180"/>
      <c r="F27" s="180"/>
      <c r="G27" s="104"/>
      <c r="P27" s="56">
        <v>36981</v>
      </c>
      <c r="Q27" s="106">
        <v>100.3401657694</v>
      </c>
      <c r="R27" s="24">
        <v>101.565716483166</v>
      </c>
      <c r="S27" s="24">
        <v>102.227099460828</v>
      </c>
      <c r="T27" s="24">
        <v>104.26205851169399</v>
      </c>
      <c r="U27" s="110">
        <v>99.874053214953904</v>
      </c>
      <c r="V27" s="111">
        <v>100.408810168785</v>
      </c>
      <c r="W27" s="106">
        <v>99.211858147820294</v>
      </c>
      <c r="X27" s="24">
        <v>100.667326049548</v>
      </c>
      <c r="Y27" s="24">
        <v>101.16952187950599</v>
      </c>
      <c r="Z27" s="109">
        <v>101.884185897487</v>
      </c>
    </row>
    <row r="28" spans="1:26" x14ac:dyDescent="0.3">
      <c r="A28" s="180" t="s">
        <v>94</v>
      </c>
      <c r="B28" s="180"/>
      <c r="C28" s="180"/>
      <c r="D28" s="180"/>
      <c r="E28" s="180"/>
      <c r="F28" s="180"/>
      <c r="G28" s="104"/>
      <c r="P28" s="56">
        <v>37072</v>
      </c>
      <c r="Q28" s="106">
        <v>102.65037111049099</v>
      </c>
      <c r="R28" s="24">
        <v>102.843436971635</v>
      </c>
      <c r="S28" s="24">
        <v>105.59853225044699</v>
      </c>
      <c r="T28" s="24">
        <v>110.07620911183101</v>
      </c>
      <c r="U28" s="110">
        <v>102.868079450793</v>
      </c>
      <c r="V28" s="111">
        <v>99.0717434955437</v>
      </c>
      <c r="W28" s="106">
        <v>99.588923091204506</v>
      </c>
      <c r="X28" s="24">
        <v>102.173289558072</v>
      </c>
      <c r="Y28" s="24">
        <v>102.78852437181099</v>
      </c>
      <c r="Z28" s="109">
        <v>103.738970074451</v>
      </c>
    </row>
    <row r="29" spans="1:26" x14ac:dyDescent="0.3">
      <c r="P29" s="56">
        <v>37164</v>
      </c>
      <c r="Q29" s="106">
        <v>103.334121947222</v>
      </c>
      <c r="R29" s="24">
        <v>102.67003854984399</v>
      </c>
      <c r="S29" s="24">
        <v>107.811071918255</v>
      </c>
      <c r="T29" s="24">
        <v>112.61906245152601</v>
      </c>
      <c r="U29" s="110">
        <v>103.64385337313</v>
      </c>
      <c r="V29" s="111">
        <v>100.275587176955</v>
      </c>
      <c r="W29" s="106">
        <v>99.213777911038093</v>
      </c>
      <c r="X29" s="24">
        <v>101.45278422483</v>
      </c>
      <c r="Y29" s="24">
        <v>104.162789833855</v>
      </c>
      <c r="Z29" s="109">
        <v>104.79309499613299</v>
      </c>
    </row>
    <row r="30" spans="1:26" x14ac:dyDescent="0.3">
      <c r="P30" s="56">
        <v>37256</v>
      </c>
      <c r="Q30" s="106">
        <v>102.504348901965</v>
      </c>
      <c r="R30" s="24">
        <v>102.79053531957901</v>
      </c>
      <c r="S30" s="24">
        <v>108.500130316612</v>
      </c>
      <c r="T30" s="24">
        <v>113.63777109153099</v>
      </c>
      <c r="U30" s="110">
        <v>105.731270333038</v>
      </c>
      <c r="V30" s="111">
        <v>98.406588332605693</v>
      </c>
      <c r="W30" s="106">
        <v>98.893960573014496</v>
      </c>
      <c r="X30" s="24">
        <v>100.343167828235</v>
      </c>
      <c r="Y30" s="24">
        <v>103.44950551549999</v>
      </c>
      <c r="Z30" s="109">
        <v>106.401082212593</v>
      </c>
    </row>
    <row r="31" spans="1:26" x14ac:dyDescent="0.3">
      <c r="P31" s="56">
        <v>37346</v>
      </c>
      <c r="Q31" s="106">
        <v>103.562801034522</v>
      </c>
      <c r="R31" s="24">
        <v>103.948137656255</v>
      </c>
      <c r="S31" s="24">
        <v>109.76628468543799</v>
      </c>
      <c r="T31" s="24">
        <v>117.128880393956</v>
      </c>
      <c r="U31" s="110">
        <v>109.18017523416199</v>
      </c>
      <c r="V31" s="111">
        <v>99.473818785902395</v>
      </c>
      <c r="W31" s="106">
        <v>99.541151014541398</v>
      </c>
      <c r="X31" s="24">
        <v>99.873192489042196</v>
      </c>
      <c r="Y31" s="24">
        <v>103.66163444402299</v>
      </c>
      <c r="Z31" s="109">
        <v>109.476353870331</v>
      </c>
    </row>
    <row r="32" spans="1:26" x14ac:dyDescent="0.3">
      <c r="O32" s="112"/>
      <c r="P32" s="56">
        <v>37437</v>
      </c>
      <c r="Q32" s="106">
        <v>106.43379845011199</v>
      </c>
      <c r="R32" s="24">
        <v>106.687518456527</v>
      </c>
      <c r="S32" s="24">
        <v>112.708519201461</v>
      </c>
      <c r="T32" s="24">
        <v>122.30442920061</v>
      </c>
      <c r="U32" s="110">
        <v>112.21259989230001</v>
      </c>
      <c r="V32" s="111">
        <v>100.4801746771</v>
      </c>
      <c r="W32" s="106">
        <v>98.725727420531399</v>
      </c>
      <c r="X32" s="24">
        <v>99.628857125007002</v>
      </c>
      <c r="Y32" s="24">
        <v>105.296807774661</v>
      </c>
      <c r="Z32" s="109">
        <v>111.193753032229</v>
      </c>
    </row>
    <row r="33" spans="16:26" x14ac:dyDescent="0.3">
      <c r="P33" s="56">
        <v>37529</v>
      </c>
      <c r="Q33" s="106">
        <v>108.770426057078</v>
      </c>
      <c r="R33" s="24">
        <v>110.419890711175</v>
      </c>
      <c r="S33" s="24">
        <v>117.154096995584</v>
      </c>
      <c r="T33" s="24">
        <v>127.468950314472</v>
      </c>
      <c r="U33" s="110">
        <v>117.365251176033</v>
      </c>
      <c r="V33" s="111">
        <v>101.381851810255</v>
      </c>
      <c r="W33" s="106">
        <v>98.450981914122707</v>
      </c>
      <c r="X33" s="24">
        <v>100.140304409205</v>
      </c>
      <c r="Y33" s="24">
        <v>109.375987551028</v>
      </c>
      <c r="Z33" s="109">
        <v>112.376161842896</v>
      </c>
    </row>
    <row r="34" spans="16:26" x14ac:dyDescent="0.3">
      <c r="P34" s="56">
        <v>37621</v>
      </c>
      <c r="Q34" s="106">
        <v>109.982968000794</v>
      </c>
      <c r="R34" s="24">
        <v>112.064332214405</v>
      </c>
      <c r="S34" s="24">
        <v>121.073591219205</v>
      </c>
      <c r="T34" s="24">
        <v>131.44829724308201</v>
      </c>
      <c r="U34" s="110">
        <v>122.129845588442</v>
      </c>
      <c r="V34" s="111">
        <v>102.83716180561601</v>
      </c>
      <c r="W34" s="106">
        <v>101.263324363265</v>
      </c>
      <c r="X34" s="24">
        <v>102.372910258654</v>
      </c>
      <c r="Y34" s="24">
        <v>114.532708322475</v>
      </c>
      <c r="Z34" s="109">
        <v>115.838865416914</v>
      </c>
    </row>
    <row r="35" spans="16:26" x14ac:dyDescent="0.3">
      <c r="P35" s="56">
        <v>37711</v>
      </c>
      <c r="Q35" s="106">
        <v>112.726486559229</v>
      </c>
      <c r="R35" s="24">
        <v>112.29140782449601</v>
      </c>
      <c r="S35" s="24">
        <v>124.908353599531</v>
      </c>
      <c r="T35" s="24">
        <v>135.69827253404699</v>
      </c>
      <c r="U35" s="110">
        <v>128.25074541486501</v>
      </c>
      <c r="V35" s="111">
        <v>103.694540300554</v>
      </c>
      <c r="W35" s="106">
        <v>105.197354158463</v>
      </c>
      <c r="X35" s="24">
        <v>105.4967294211</v>
      </c>
      <c r="Y35" s="24">
        <v>117.434024111829</v>
      </c>
      <c r="Z35" s="109">
        <v>119.303154738877</v>
      </c>
    </row>
    <row r="36" spans="16:26" x14ac:dyDescent="0.3">
      <c r="P36" s="56">
        <v>37802</v>
      </c>
      <c r="Q36" s="106">
        <v>116.39983457647099</v>
      </c>
      <c r="R36" s="24">
        <v>113.505284983392</v>
      </c>
      <c r="S36" s="24">
        <v>128.82445316785001</v>
      </c>
      <c r="T36" s="24">
        <v>140.59222508346801</v>
      </c>
      <c r="U36" s="110">
        <v>131.17781536002099</v>
      </c>
      <c r="V36" s="111">
        <v>105.98621560620199</v>
      </c>
      <c r="W36" s="106">
        <v>103.181659180526</v>
      </c>
      <c r="X36" s="24">
        <v>108.11271531995</v>
      </c>
      <c r="Y36" s="24">
        <v>121.499321063012</v>
      </c>
      <c r="Z36" s="109">
        <v>121.514428138382</v>
      </c>
    </row>
    <row r="37" spans="16:26" x14ac:dyDescent="0.3">
      <c r="P37" s="56">
        <v>37894</v>
      </c>
      <c r="Q37" s="106">
        <v>118.466557265329</v>
      </c>
      <c r="R37" s="24">
        <v>116.466399267361</v>
      </c>
      <c r="S37" s="24">
        <v>132.85327517981599</v>
      </c>
      <c r="T37" s="24">
        <v>143.71573267513699</v>
      </c>
      <c r="U37" s="110">
        <v>134.66873307016999</v>
      </c>
      <c r="V37" s="111">
        <v>107.995492661097</v>
      </c>
      <c r="W37" s="106">
        <v>98.683917821250901</v>
      </c>
      <c r="X37" s="24">
        <v>109.669226746603</v>
      </c>
      <c r="Y37" s="24">
        <v>125.484490849526</v>
      </c>
      <c r="Z37" s="109">
        <v>122.984596462993</v>
      </c>
    </row>
    <row r="38" spans="16:26" x14ac:dyDescent="0.3">
      <c r="P38" s="56">
        <v>37986</v>
      </c>
      <c r="Q38" s="106">
        <v>120.581886997171</v>
      </c>
      <c r="R38" s="24">
        <v>120.4993272585</v>
      </c>
      <c r="S38" s="24">
        <v>138.36288467736799</v>
      </c>
      <c r="T38" s="24">
        <v>146.80786941726299</v>
      </c>
      <c r="U38" s="110">
        <v>135.48720018241599</v>
      </c>
      <c r="V38" s="111">
        <v>112.40356259261</v>
      </c>
      <c r="W38" s="106">
        <v>101.279652109053</v>
      </c>
      <c r="X38" s="24">
        <v>111.17204883794101</v>
      </c>
      <c r="Y38" s="24">
        <v>128.101853925439</v>
      </c>
      <c r="Z38" s="109">
        <v>123.961360681946</v>
      </c>
    </row>
    <row r="39" spans="16:26" x14ac:dyDescent="0.3">
      <c r="P39" s="56">
        <v>38077</v>
      </c>
      <c r="Q39" s="106">
        <v>124.928779930554</v>
      </c>
      <c r="R39" s="24">
        <v>126.697344535079</v>
      </c>
      <c r="S39" s="24">
        <v>145.44035916492399</v>
      </c>
      <c r="T39" s="24">
        <v>153.77267368929199</v>
      </c>
      <c r="U39" s="110">
        <v>142.22637768521699</v>
      </c>
      <c r="V39" s="111">
        <v>115.095437956013</v>
      </c>
      <c r="W39" s="106">
        <v>107.832963180447</v>
      </c>
      <c r="X39" s="24">
        <v>114.21508794570499</v>
      </c>
      <c r="Y39" s="24">
        <v>133.82280554216501</v>
      </c>
      <c r="Z39" s="109">
        <v>125.98563985074399</v>
      </c>
    </row>
    <row r="40" spans="16:26" x14ac:dyDescent="0.3">
      <c r="P40" s="56">
        <v>38168</v>
      </c>
      <c r="Q40" s="106">
        <v>129.73039727165801</v>
      </c>
      <c r="R40" s="24">
        <v>133.630156308713</v>
      </c>
      <c r="S40" s="24">
        <v>152.26453423941899</v>
      </c>
      <c r="T40" s="24">
        <v>162.61186752774901</v>
      </c>
      <c r="U40" s="110">
        <v>151.98908788256799</v>
      </c>
      <c r="V40" s="111">
        <v>120.173885195658</v>
      </c>
      <c r="W40" s="106">
        <v>112.73672019658299</v>
      </c>
      <c r="X40" s="24">
        <v>118.327364279543</v>
      </c>
      <c r="Y40" s="24">
        <v>141.499663212153</v>
      </c>
      <c r="Z40" s="109">
        <v>130.86686100586201</v>
      </c>
    </row>
    <row r="41" spans="16:26" x14ac:dyDescent="0.3">
      <c r="P41" s="56">
        <v>38260</v>
      </c>
      <c r="Q41" s="106">
        <v>134.45738299330301</v>
      </c>
      <c r="R41" s="24">
        <v>135.010455003804</v>
      </c>
      <c r="S41" s="24">
        <v>155.69118205877601</v>
      </c>
      <c r="T41" s="24">
        <v>166.87058963632199</v>
      </c>
      <c r="U41" s="110">
        <v>165.990950884965</v>
      </c>
      <c r="V41" s="111">
        <v>126.96746030088001</v>
      </c>
      <c r="W41" s="106">
        <v>116.182445792875</v>
      </c>
      <c r="X41" s="24">
        <v>122.621862097978</v>
      </c>
      <c r="Y41" s="24">
        <v>147.808174032365</v>
      </c>
      <c r="Z41" s="109">
        <v>136.829481833014</v>
      </c>
    </row>
    <row r="42" spans="16:26" x14ac:dyDescent="0.3">
      <c r="P42" s="56">
        <v>38352</v>
      </c>
      <c r="Q42" s="106">
        <v>139.22345629156601</v>
      </c>
      <c r="R42" s="24">
        <v>135.962642622065</v>
      </c>
      <c r="S42" s="24">
        <v>159.40760824336701</v>
      </c>
      <c r="T42" s="24">
        <v>168.60148349356399</v>
      </c>
      <c r="U42" s="110">
        <v>170.29043871357501</v>
      </c>
      <c r="V42" s="111">
        <v>127.661261796163</v>
      </c>
      <c r="W42" s="106">
        <v>119.717593266668</v>
      </c>
      <c r="X42" s="24">
        <v>125.989004625029</v>
      </c>
      <c r="Y42" s="24">
        <v>150.98514835167501</v>
      </c>
      <c r="Z42" s="109">
        <v>141.3127304322</v>
      </c>
    </row>
    <row r="43" spans="16:26" x14ac:dyDescent="0.3">
      <c r="P43" s="56">
        <v>38442</v>
      </c>
      <c r="Q43" s="106">
        <v>144.47874952224299</v>
      </c>
      <c r="R43" s="24">
        <v>143.720133737108</v>
      </c>
      <c r="S43" s="24">
        <v>169.81945786531</v>
      </c>
      <c r="T43" s="24">
        <v>174.50076622757899</v>
      </c>
      <c r="U43" s="110">
        <v>188.39596839325</v>
      </c>
      <c r="V43" s="111">
        <v>135.524507620431</v>
      </c>
      <c r="W43" s="106">
        <v>123.959327395979</v>
      </c>
      <c r="X43" s="24">
        <v>129.41100897654999</v>
      </c>
      <c r="Y43" s="24">
        <v>154.53565488701301</v>
      </c>
      <c r="Z43" s="109">
        <v>145.24790938474001</v>
      </c>
    </row>
    <row r="44" spans="16:26" x14ac:dyDescent="0.3">
      <c r="P44" s="56">
        <v>38533</v>
      </c>
      <c r="Q44" s="106">
        <v>150.590773046621</v>
      </c>
      <c r="R44" s="24">
        <v>152.89248816385299</v>
      </c>
      <c r="S44" s="24">
        <v>182.27336787026201</v>
      </c>
      <c r="T44" s="24">
        <v>184.08083234315399</v>
      </c>
      <c r="U44" s="110">
        <v>198.97121429498699</v>
      </c>
      <c r="V44" s="111">
        <v>140.32767175984199</v>
      </c>
      <c r="W44" s="106">
        <v>126.39389493197601</v>
      </c>
      <c r="X44" s="24">
        <v>133.56236206185</v>
      </c>
      <c r="Y44" s="24">
        <v>162.55824123295301</v>
      </c>
      <c r="Z44" s="109">
        <v>151.56275649797001</v>
      </c>
    </row>
    <row r="45" spans="16:26" x14ac:dyDescent="0.3">
      <c r="P45" s="56">
        <v>38625</v>
      </c>
      <c r="Q45" s="106">
        <v>155.49468278292699</v>
      </c>
      <c r="R45" s="24">
        <v>156.22215944573301</v>
      </c>
      <c r="S45" s="24">
        <v>183.47656338626899</v>
      </c>
      <c r="T45" s="24">
        <v>190.10918276500001</v>
      </c>
      <c r="U45" s="110">
        <v>203.22057209243999</v>
      </c>
      <c r="V45" s="111">
        <v>142.975258433731</v>
      </c>
      <c r="W45" s="106">
        <v>129.41147776768199</v>
      </c>
      <c r="X45" s="24">
        <v>138.04981699234901</v>
      </c>
      <c r="Y45" s="24">
        <v>169.27509099551301</v>
      </c>
      <c r="Z45" s="109">
        <v>160.44003062949</v>
      </c>
    </row>
    <row r="46" spans="16:26" x14ac:dyDescent="0.3">
      <c r="P46" s="56">
        <v>38717</v>
      </c>
      <c r="Q46" s="106">
        <v>158.85623939153399</v>
      </c>
      <c r="R46" s="24">
        <v>158.03215840383501</v>
      </c>
      <c r="S46" s="24">
        <v>181.665391028985</v>
      </c>
      <c r="T46" s="24">
        <v>190.83020072648901</v>
      </c>
      <c r="U46" s="110">
        <v>217.29618750864</v>
      </c>
      <c r="V46" s="111">
        <v>150.91706606359901</v>
      </c>
      <c r="W46" s="106">
        <v>134.91176234989601</v>
      </c>
      <c r="X46" s="24">
        <v>142.82582782027899</v>
      </c>
      <c r="Y46" s="24">
        <v>172.07496718083999</v>
      </c>
      <c r="Z46" s="109">
        <v>166.87200640340501</v>
      </c>
    </row>
    <row r="47" spans="16:26" x14ac:dyDescent="0.3">
      <c r="P47" s="56">
        <v>38807</v>
      </c>
      <c r="Q47" s="106">
        <v>162.44298941813</v>
      </c>
      <c r="R47" s="24">
        <v>162.752323163602</v>
      </c>
      <c r="S47" s="24">
        <v>188.079945604133</v>
      </c>
      <c r="T47" s="24">
        <v>190.584239751821</v>
      </c>
      <c r="U47" s="110">
        <v>212.29241688321201</v>
      </c>
      <c r="V47" s="111">
        <v>147.288288627604</v>
      </c>
      <c r="W47" s="106">
        <v>139.56412356946001</v>
      </c>
      <c r="X47" s="24">
        <v>147.50642973545601</v>
      </c>
      <c r="Y47" s="24">
        <v>173.87293710735901</v>
      </c>
      <c r="Z47" s="109">
        <v>167.48917825507101</v>
      </c>
    </row>
    <row r="48" spans="16:26" x14ac:dyDescent="0.3">
      <c r="P48" s="56">
        <v>38898</v>
      </c>
      <c r="Q48" s="106">
        <v>166.11848218185</v>
      </c>
      <c r="R48" s="24">
        <v>167.592993418426</v>
      </c>
      <c r="S48" s="24">
        <v>193.23510169902701</v>
      </c>
      <c r="T48" s="24">
        <v>189.40104101860501</v>
      </c>
      <c r="U48" s="110">
        <v>215.43376155406199</v>
      </c>
      <c r="V48" s="111">
        <v>147.94854842003099</v>
      </c>
      <c r="W48" s="106">
        <v>145.35328463156901</v>
      </c>
      <c r="X48" s="24">
        <v>152.19651072053099</v>
      </c>
      <c r="Y48" s="24">
        <v>174.89008799254199</v>
      </c>
      <c r="Z48" s="109">
        <v>165.50921118972499</v>
      </c>
    </row>
    <row r="49" spans="16:26" x14ac:dyDescent="0.3">
      <c r="P49" s="56">
        <v>38990</v>
      </c>
      <c r="Q49" s="106">
        <v>166.027150544824</v>
      </c>
      <c r="R49" s="24">
        <v>171.00384656653301</v>
      </c>
      <c r="S49" s="24">
        <v>189.22128300266601</v>
      </c>
      <c r="T49" s="24">
        <v>186.93317394358701</v>
      </c>
      <c r="U49" s="110">
        <v>219.04225785362101</v>
      </c>
      <c r="V49" s="111">
        <v>151.047316436438</v>
      </c>
      <c r="W49" s="106">
        <v>152.048729782333</v>
      </c>
      <c r="X49" s="24">
        <v>155.75980237668799</v>
      </c>
      <c r="Y49" s="24">
        <v>175.620729958369</v>
      </c>
      <c r="Z49" s="109">
        <v>169.296617112494</v>
      </c>
    </row>
    <row r="50" spans="16:26" x14ac:dyDescent="0.3">
      <c r="P50" s="56">
        <v>39082</v>
      </c>
      <c r="Q50" s="106">
        <v>164.63874573139699</v>
      </c>
      <c r="R50" s="24">
        <v>173.083229996066</v>
      </c>
      <c r="S50" s="24">
        <v>187.30904628659701</v>
      </c>
      <c r="T50" s="24">
        <v>187.01482524110401</v>
      </c>
      <c r="U50" s="110">
        <v>219.22717480489001</v>
      </c>
      <c r="V50" s="111">
        <v>152.71328469639101</v>
      </c>
      <c r="W50" s="106">
        <v>157.82214216723801</v>
      </c>
      <c r="X50" s="24">
        <v>158.67913364680501</v>
      </c>
      <c r="Y50" s="24">
        <v>176.63549850438599</v>
      </c>
      <c r="Z50" s="109">
        <v>177.05916915719899</v>
      </c>
    </row>
    <row r="51" spans="16:26" x14ac:dyDescent="0.3">
      <c r="P51" s="56">
        <v>39172</v>
      </c>
      <c r="Q51" s="106">
        <v>168.45614155561501</v>
      </c>
      <c r="R51" s="24">
        <v>175.06412212193999</v>
      </c>
      <c r="S51" s="24">
        <v>194.345187092023</v>
      </c>
      <c r="T51" s="24">
        <v>192.01812768772899</v>
      </c>
      <c r="U51" s="110">
        <v>217.96452544355299</v>
      </c>
      <c r="V51" s="111">
        <v>157.86365442296301</v>
      </c>
      <c r="W51" s="106">
        <v>163.410913822434</v>
      </c>
      <c r="X51" s="24">
        <v>164.43486639015299</v>
      </c>
      <c r="Y51" s="24">
        <v>178.86480796248301</v>
      </c>
      <c r="Z51" s="109">
        <v>176.68321556791199</v>
      </c>
    </row>
    <row r="52" spans="16:26" x14ac:dyDescent="0.3">
      <c r="P52" s="56">
        <v>39263</v>
      </c>
      <c r="Q52" s="106">
        <v>175.55606557991899</v>
      </c>
      <c r="R52" s="24">
        <v>177.90126042297399</v>
      </c>
      <c r="S52" s="24">
        <v>199.41825167744301</v>
      </c>
      <c r="T52" s="24">
        <v>196.87232557870101</v>
      </c>
      <c r="U52" s="110">
        <v>217.939627852489</v>
      </c>
      <c r="V52" s="111">
        <v>166.95230770060499</v>
      </c>
      <c r="W52" s="106">
        <v>166.98699251252501</v>
      </c>
      <c r="X52" s="24">
        <v>171.20378871184599</v>
      </c>
      <c r="Y52" s="24">
        <v>183.24463255688599</v>
      </c>
      <c r="Z52" s="109">
        <v>172.46160121548999</v>
      </c>
    </row>
    <row r="53" spans="16:26" x14ac:dyDescent="0.3">
      <c r="P53" s="56">
        <v>39355</v>
      </c>
      <c r="Q53" s="106">
        <v>173.332463664805</v>
      </c>
      <c r="R53" s="24">
        <v>178.501993734434</v>
      </c>
      <c r="S53" s="24">
        <v>193.95744385661499</v>
      </c>
      <c r="T53" s="24">
        <v>190.34793255101999</v>
      </c>
      <c r="U53" s="110">
        <v>219.28264171037799</v>
      </c>
      <c r="V53" s="111">
        <v>172.78989933791701</v>
      </c>
      <c r="W53" s="106">
        <v>170.56355485853101</v>
      </c>
      <c r="X53" s="24">
        <v>172.068897854125</v>
      </c>
      <c r="Y53" s="24">
        <v>187.24035434456499</v>
      </c>
      <c r="Z53" s="109">
        <v>170.008710386384</v>
      </c>
    </row>
    <row r="54" spans="16:26" x14ac:dyDescent="0.3">
      <c r="P54" s="56">
        <v>39447</v>
      </c>
      <c r="Q54" s="106">
        <v>165.79375795688799</v>
      </c>
      <c r="R54" s="24">
        <v>175.542925950784</v>
      </c>
      <c r="S54" s="24">
        <v>186.73299489611799</v>
      </c>
      <c r="T54" s="24">
        <v>180.125285214088</v>
      </c>
      <c r="U54" s="110">
        <v>223.69545994673501</v>
      </c>
      <c r="V54" s="111">
        <v>173.82964871676799</v>
      </c>
      <c r="W54" s="106">
        <v>171.05844554941501</v>
      </c>
      <c r="X54" s="24">
        <v>169.19019244741199</v>
      </c>
      <c r="Y54" s="24">
        <v>185.39109436656199</v>
      </c>
      <c r="Z54" s="109">
        <v>167.77336447161699</v>
      </c>
    </row>
    <row r="55" spans="16:26" x14ac:dyDescent="0.3">
      <c r="P55" s="56">
        <v>39538</v>
      </c>
      <c r="Q55" s="106">
        <v>163.351911441395</v>
      </c>
      <c r="R55" s="24">
        <v>172.582846726111</v>
      </c>
      <c r="S55" s="24">
        <v>184.47955737352399</v>
      </c>
      <c r="T55" s="24">
        <v>176.52888939172101</v>
      </c>
      <c r="U55" s="110">
        <v>214.466390000964</v>
      </c>
      <c r="V55" s="111">
        <v>172.54290765088501</v>
      </c>
      <c r="W55" s="106">
        <v>161.31713469767999</v>
      </c>
      <c r="X55" s="24">
        <v>168.605725126257</v>
      </c>
      <c r="Y55" s="24">
        <v>180.41489459432901</v>
      </c>
      <c r="Z55" s="109">
        <v>164.09664878494601</v>
      </c>
    </row>
    <row r="56" spans="16:26" x14ac:dyDescent="0.3">
      <c r="P56" s="56">
        <v>39629</v>
      </c>
      <c r="Q56" s="106">
        <v>162.528941742733</v>
      </c>
      <c r="R56" s="24">
        <v>171.83788614720501</v>
      </c>
      <c r="S56" s="24">
        <v>181.91961846358799</v>
      </c>
      <c r="T56" s="24">
        <v>174.72522397249099</v>
      </c>
      <c r="U56" s="110">
        <v>201.89060197441901</v>
      </c>
      <c r="V56" s="111">
        <v>162.47248044495601</v>
      </c>
      <c r="W56" s="106">
        <v>155.00621016181</v>
      </c>
      <c r="X56" s="24">
        <v>167.400627114965</v>
      </c>
      <c r="Y56" s="24">
        <v>177.20333972463499</v>
      </c>
      <c r="Z56" s="109">
        <v>159.70934552644499</v>
      </c>
    </row>
    <row r="57" spans="16:26" x14ac:dyDescent="0.3">
      <c r="P57" s="56">
        <v>39721</v>
      </c>
      <c r="Q57" s="106">
        <v>154.30580343230599</v>
      </c>
      <c r="R57" s="24">
        <v>165.66051390256399</v>
      </c>
      <c r="S57" s="24">
        <v>169.50024456756901</v>
      </c>
      <c r="T57" s="24">
        <v>166.18223102782599</v>
      </c>
      <c r="U57" s="110">
        <v>189.53742566766201</v>
      </c>
      <c r="V57" s="111">
        <v>152.84007676371999</v>
      </c>
      <c r="W57" s="106">
        <v>153.95477774756699</v>
      </c>
      <c r="X57" s="24">
        <v>163.43860852885399</v>
      </c>
      <c r="Y57" s="24">
        <v>168.88140298171999</v>
      </c>
      <c r="Z57" s="109">
        <v>154.70595389655</v>
      </c>
    </row>
    <row r="58" spans="16:26" x14ac:dyDescent="0.3">
      <c r="P58" s="56">
        <v>39813</v>
      </c>
      <c r="Q58" s="106">
        <v>142.416621231281</v>
      </c>
      <c r="R58" s="24">
        <v>154.291100766727</v>
      </c>
      <c r="S58" s="24">
        <v>156.68871579290001</v>
      </c>
      <c r="T58" s="24">
        <v>156.21777651975901</v>
      </c>
      <c r="U58" s="110">
        <v>170.62393832106201</v>
      </c>
      <c r="V58" s="111">
        <v>148.953637019604</v>
      </c>
      <c r="W58" s="106">
        <v>149.09827107069</v>
      </c>
      <c r="X58" s="24">
        <v>159.816651328728</v>
      </c>
      <c r="Y58" s="24">
        <v>157.29071032502301</v>
      </c>
      <c r="Z58" s="109">
        <v>146.28929631897</v>
      </c>
    </row>
    <row r="59" spans="16:26" x14ac:dyDescent="0.3">
      <c r="P59" s="56">
        <v>39903</v>
      </c>
      <c r="Q59" s="106">
        <v>131.592145742974</v>
      </c>
      <c r="R59" s="24">
        <v>142.93328494470299</v>
      </c>
      <c r="S59" s="24">
        <v>151.475103876964</v>
      </c>
      <c r="T59" s="24">
        <v>148.47824481970699</v>
      </c>
      <c r="U59" s="110">
        <v>163.29831090678499</v>
      </c>
      <c r="V59" s="111">
        <v>135.817352029528</v>
      </c>
      <c r="W59" s="106">
        <v>131.508427547601</v>
      </c>
      <c r="X59" s="24">
        <v>149.58588178740399</v>
      </c>
      <c r="Y59" s="24">
        <v>147.54429624625601</v>
      </c>
      <c r="Z59" s="109">
        <v>135.74593918015901</v>
      </c>
    </row>
    <row r="60" spans="16:26" x14ac:dyDescent="0.3">
      <c r="P60" s="56">
        <v>39994</v>
      </c>
      <c r="Q60" s="106">
        <v>122.088076508729</v>
      </c>
      <c r="R60" s="24">
        <v>135.58086659389701</v>
      </c>
      <c r="S60" s="24">
        <v>148.25080252544899</v>
      </c>
      <c r="T60" s="24">
        <v>137.93059390423099</v>
      </c>
      <c r="U60" s="110">
        <v>155.079033239875</v>
      </c>
      <c r="V60" s="111">
        <v>126.235648031273</v>
      </c>
      <c r="W60" s="106">
        <v>110.116524295057</v>
      </c>
      <c r="X60" s="24">
        <v>135.01750639059</v>
      </c>
      <c r="Y60" s="24">
        <v>138.61124635207401</v>
      </c>
      <c r="Z60" s="109">
        <v>126.476022703762</v>
      </c>
    </row>
    <row r="61" spans="16:26" x14ac:dyDescent="0.3">
      <c r="P61" s="56">
        <v>40086</v>
      </c>
      <c r="Q61" s="106">
        <v>120.998377608616</v>
      </c>
      <c r="R61" s="24">
        <v>133.048814216734</v>
      </c>
      <c r="S61" s="24">
        <v>145.06460726539899</v>
      </c>
      <c r="T61" s="24">
        <v>129.18886754986201</v>
      </c>
      <c r="U61" s="110">
        <v>148.31856265318001</v>
      </c>
      <c r="V61" s="111">
        <v>113.863560004871</v>
      </c>
      <c r="W61" s="106">
        <v>100.994332850277</v>
      </c>
      <c r="X61" s="24">
        <v>127.417258723643</v>
      </c>
      <c r="Y61" s="24">
        <v>132.537078381258</v>
      </c>
      <c r="Z61" s="109">
        <v>121.36820721103901</v>
      </c>
    </row>
    <row r="62" spans="16:26" x14ac:dyDescent="0.3">
      <c r="P62" s="56">
        <v>40178</v>
      </c>
      <c r="Q62" s="106">
        <v>122.844736223276</v>
      </c>
      <c r="R62" s="24">
        <v>129.968522148076</v>
      </c>
      <c r="S62" s="24">
        <v>141.31635845516499</v>
      </c>
      <c r="T62" s="24">
        <v>126.279134012901</v>
      </c>
      <c r="U62" s="110">
        <v>143.326095299857</v>
      </c>
      <c r="V62" s="111">
        <v>99.942980845437503</v>
      </c>
      <c r="W62" s="106">
        <v>100.269557695617</v>
      </c>
      <c r="X62" s="24">
        <v>124.056994894309</v>
      </c>
      <c r="Y62" s="24">
        <v>129.44850819270701</v>
      </c>
      <c r="Z62" s="109">
        <v>119.48927642260399</v>
      </c>
    </row>
    <row r="63" spans="16:26" x14ac:dyDescent="0.3">
      <c r="P63" s="56">
        <v>40268</v>
      </c>
      <c r="Q63" s="106">
        <v>118.824820627828</v>
      </c>
      <c r="R63" s="24">
        <v>127.73783433954701</v>
      </c>
      <c r="S63" s="24">
        <v>137.11938947595399</v>
      </c>
      <c r="T63" s="24">
        <v>126.65443228794901</v>
      </c>
      <c r="U63" s="110">
        <v>136.33237099859599</v>
      </c>
      <c r="V63" s="111">
        <v>99.342479812208097</v>
      </c>
      <c r="W63" s="106">
        <v>110.48753645238899</v>
      </c>
      <c r="X63" s="24">
        <v>120.336107493882</v>
      </c>
      <c r="Y63" s="24">
        <v>129.895061257207</v>
      </c>
      <c r="Z63" s="109">
        <v>120.478736411453</v>
      </c>
    </row>
    <row r="64" spans="16:26" x14ac:dyDescent="0.3">
      <c r="P64" s="56">
        <v>40359</v>
      </c>
      <c r="Q64" s="106">
        <v>113.159090717333</v>
      </c>
      <c r="R64" s="24">
        <v>128.64498091617699</v>
      </c>
      <c r="S64" s="24">
        <v>132.41089921440101</v>
      </c>
      <c r="T64" s="24">
        <v>125.50845318108099</v>
      </c>
      <c r="U64" s="110">
        <v>135.18239851952899</v>
      </c>
      <c r="V64" s="111">
        <v>96.368650458322904</v>
      </c>
      <c r="W64" s="106">
        <v>118.26767303723101</v>
      </c>
      <c r="X64" s="24">
        <v>120.337495966642</v>
      </c>
      <c r="Y64" s="24">
        <v>130.96873920188</v>
      </c>
      <c r="Z64" s="109">
        <v>126.703486011545</v>
      </c>
    </row>
    <row r="65" spans="16:26" x14ac:dyDescent="0.3">
      <c r="P65" s="56">
        <v>40451</v>
      </c>
      <c r="Q65" s="106">
        <v>111.045646195543</v>
      </c>
      <c r="R65" s="24">
        <v>124.868049602003</v>
      </c>
      <c r="S65" s="24">
        <v>132.27179705080599</v>
      </c>
      <c r="T65" s="24">
        <v>125.901989217554</v>
      </c>
      <c r="U65" s="110">
        <v>132.64140222897501</v>
      </c>
      <c r="V65" s="111">
        <v>98.224470838109099</v>
      </c>
      <c r="W65" s="106">
        <v>114.679470976926</v>
      </c>
      <c r="X65" s="24">
        <v>121.616841688357</v>
      </c>
      <c r="Y65" s="24">
        <v>130.19453334699301</v>
      </c>
      <c r="Z65" s="109">
        <v>135.62003492214001</v>
      </c>
    </row>
    <row r="66" spans="16:26" x14ac:dyDescent="0.3">
      <c r="P66" s="56">
        <v>40543</v>
      </c>
      <c r="Q66" s="106">
        <v>109.49342379781299</v>
      </c>
      <c r="R66" s="24">
        <v>118.107057680284</v>
      </c>
      <c r="S66" s="24">
        <v>133.82404609506801</v>
      </c>
      <c r="T66" s="24">
        <v>128.847321242162</v>
      </c>
      <c r="U66" s="110">
        <v>130.18382732701099</v>
      </c>
      <c r="V66" s="111">
        <v>101.02539549960601</v>
      </c>
      <c r="W66" s="106">
        <v>116.558508433293</v>
      </c>
      <c r="X66" s="24">
        <v>120.313765719231</v>
      </c>
      <c r="Y66" s="24">
        <v>131.090302645458</v>
      </c>
      <c r="Z66" s="109">
        <v>140.39638903207199</v>
      </c>
    </row>
    <row r="67" spans="16:26" x14ac:dyDescent="0.3">
      <c r="P67" s="56">
        <v>40633</v>
      </c>
      <c r="Q67" s="106">
        <v>107.26470619827001</v>
      </c>
      <c r="R67" s="24">
        <v>118.11046256629</v>
      </c>
      <c r="S67" s="24">
        <v>131.951423401054</v>
      </c>
      <c r="T67" s="24">
        <v>132.29625153771599</v>
      </c>
      <c r="U67" s="110">
        <v>130.88143296712801</v>
      </c>
      <c r="V67" s="111">
        <v>99.497642713501406</v>
      </c>
      <c r="W67" s="106">
        <v>120.875705814664</v>
      </c>
      <c r="X67" s="24">
        <v>120.239459688304</v>
      </c>
      <c r="Y67" s="24">
        <v>133.803284478997</v>
      </c>
      <c r="Z67" s="109">
        <v>141.50864142189801</v>
      </c>
    </row>
    <row r="68" spans="16:26" x14ac:dyDescent="0.3">
      <c r="P68" s="56">
        <v>40724</v>
      </c>
      <c r="Q68" s="106">
        <v>108.33427992779799</v>
      </c>
      <c r="R68" s="24">
        <v>122.981211067722</v>
      </c>
      <c r="S68" s="24">
        <v>129.89054245790001</v>
      </c>
      <c r="T68" s="24">
        <v>136.54985268861401</v>
      </c>
      <c r="U68" s="110">
        <v>127.26188062950099</v>
      </c>
      <c r="V68" s="111">
        <v>101.050503050283</v>
      </c>
      <c r="W68" s="106">
        <v>120.293544831655</v>
      </c>
      <c r="X68" s="24">
        <v>122.011868731169</v>
      </c>
      <c r="Y68" s="24">
        <v>135.58811885449799</v>
      </c>
      <c r="Z68" s="109">
        <v>144.29608525604701</v>
      </c>
    </row>
    <row r="69" spans="16:26" x14ac:dyDescent="0.3">
      <c r="P69" s="56">
        <v>40816</v>
      </c>
      <c r="Q69" s="106">
        <v>110.16535537873899</v>
      </c>
      <c r="R69" s="24">
        <v>122.61341560167401</v>
      </c>
      <c r="S69" s="24">
        <v>130.36544766252601</v>
      </c>
      <c r="T69" s="24">
        <v>140.60788240180699</v>
      </c>
      <c r="U69" s="110">
        <v>125.680727516255</v>
      </c>
      <c r="V69" s="111">
        <v>102.69351134944</v>
      </c>
      <c r="W69" s="106">
        <v>119.841531153709</v>
      </c>
      <c r="X69" s="24">
        <v>124.645414298956</v>
      </c>
      <c r="Y69" s="24">
        <v>135.84449895288299</v>
      </c>
      <c r="Z69" s="109">
        <v>149.88333583412</v>
      </c>
    </row>
    <row r="70" spans="16:26" x14ac:dyDescent="0.3">
      <c r="P70" s="56">
        <v>40908</v>
      </c>
      <c r="Q70" s="106">
        <v>109.28350900383001</v>
      </c>
      <c r="R70" s="24">
        <v>118.50913382975899</v>
      </c>
      <c r="S70" s="24">
        <v>131.330024405833</v>
      </c>
      <c r="T70" s="24">
        <v>143.113998810097</v>
      </c>
      <c r="U70" s="110">
        <v>127.991691244103</v>
      </c>
      <c r="V70" s="111">
        <v>101.813923282771</v>
      </c>
      <c r="W70" s="106">
        <v>124.30918089188199</v>
      </c>
      <c r="X70" s="24">
        <v>124.914590601029</v>
      </c>
      <c r="Y70" s="24">
        <v>136.995145502893</v>
      </c>
      <c r="Z70" s="109">
        <v>152.97601976763301</v>
      </c>
    </row>
    <row r="71" spans="16:26" x14ac:dyDescent="0.3">
      <c r="P71" s="56">
        <v>40999</v>
      </c>
      <c r="Q71" s="106">
        <v>107.819403899601</v>
      </c>
      <c r="R71" s="24">
        <v>118.360109794322</v>
      </c>
      <c r="S71" s="24">
        <v>131.925135899406</v>
      </c>
      <c r="T71" s="24">
        <v>145.35361789542699</v>
      </c>
      <c r="U71" s="110">
        <v>125.384868902199</v>
      </c>
      <c r="V71" s="111">
        <v>103.103671398713</v>
      </c>
      <c r="W71" s="106">
        <v>127.542281368899</v>
      </c>
      <c r="X71" s="24">
        <v>124.943552237427</v>
      </c>
      <c r="Y71" s="24">
        <v>139.44987509516801</v>
      </c>
      <c r="Z71" s="109">
        <v>151.52642312880999</v>
      </c>
    </row>
    <row r="72" spans="16:26" x14ac:dyDescent="0.3">
      <c r="P72" s="56">
        <v>41090</v>
      </c>
      <c r="Q72" s="106">
        <v>107.721128442148</v>
      </c>
      <c r="R72" s="24">
        <v>120.56938698521201</v>
      </c>
      <c r="S72" s="24">
        <v>134.27663789276099</v>
      </c>
      <c r="T72" s="24">
        <v>149.58703862575601</v>
      </c>
      <c r="U72" s="110">
        <v>123.98702591679501</v>
      </c>
      <c r="V72" s="111">
        <v>104.622748458921</v>
      </c>
      <c r="W72" s="106">
        <v>128.778198635358</v>
      </c>
      <c r="X72" s="24">
        <v>128.47569307975101</v>
      </c>
      <c r="Y72" s="24">
        <v>141.185986997556</v>
      </c>
      <c r="Z72" s="109">
        <v>153.741486950156</v>
      </c>
    </row>
    <row r="73" spans="16:26" x14ac:dyDescent="0.3">
      <c r="P73" s="56">
        <v>41182</v>
      </c>
      <c r="Q73" s="106">
        <v>110.55963972630801</v>
      </c>
      <c r="R73" s="24">
        <v>123.280308988193</v>
      </c>
      <c r="S73" s="24">
        <v>136.83573027458101</v>
      </c>
      <c r="T73" s="24">
        <v>155.27457439255599</v>
      </c>
      <c r="U73" s="110">
        <v>127.506324628435</v>
      </c>
      <c r="V73" s="111">
        <v>105.14539491049899</v>
      </c>
      <c r="W73" s="106">
        <v>130.16631646642901</v>
      </c>
      <c r="X73" s="24">
        <v>130.719069695765</v>
      </c>
      <c r="Y73" s="24">
        <v>142.73377367491699</v>
      </c>
      <c r="Z73" s="109">
        <v>159.935941889139</v>
      </c>
    </row>
    <row r="74" spans="16:26" x14ac:dyDescent="0.3">
      <c r="P74" s="56">
        <v>41274</v>
      </c>
      <c r="Q74" s="106">
        <v>113.73382340782599</v>
      </c>
      <c r="R74" s="24">
        <v>124.05705502072099</v>
      </c>
      <c r="S74" s="24">
        <v>137.715872859093</v>
      </c>
      <c r="T74" s="24">
        <v>159.26249658893499</v>
      </c>
      <c r="U74" s="110">
        <v>127.696622024917</v>
      </c>
      <c r="V74" s="111">
        <v>110.586233020663</v>
      </c>
      <c r="W74" s="106">
        <v>130.76211646444301</v>
      </c>
      <c r="X74" s="24">
        <v>130.00427029790501</v>
      </c>
      <c r="Y74" s="24">
        <v>142.99041112653501</v>
      </c>
      <c r="Z74" s="109">
        <v>163.89872128953601</v>
      </c>
    </row>
    <row r="75" spans="16:26" x14ac:dyDescent="0.3">
      <c r="P75" s="56">
        <v>41364</v>
      </c>
      <c r="Q75" s="106">
        <v>115.172356089137</v>
      </c>
      <c r="R75" s="24">
        <v>124.999786364595</v>
      </c>
      <c r="S75" s="24">
        <v>140.94253557438299</v>
      </c>
      <c r="T75" s="24">
        <v>162.97429396503301</v>
      </c>
      <c r="U75" s="110">
        <v>127.87147822537599</v>
      </c>
      <c r="V75" s="111">
        <v>113.50961726890201</v>
      </c>
      <c r="W75" s="106">
        <v>136.71045866371199</v>
      </c>
      <c r="X75" s="24">
        <v>131.11228383313201</v>
      </c>
      <c r="Y75" s="24">
        <v>145.003336593597</v>
      </c>
      <c r="Z75" s="109">
        <v>166.91586600450501</v>
      </c>
    </row>
    <row r="76" spans="16:26" x14ac:dyDescent="0.3">
      <c r="P76" s="56">
        <v>41455</v>
      </c>
      <c r="Q76" s="106">
        <v>116.42939931794</v>
      </c>
      <c r="R76" s="24">
        <v>129.251182207684</v>
      </c>
      <c r="S76" s="24">
        <v>149.280048221165</v>
      </c>
      <c r="T76" s="24">
        <v>169.83832103660501</v>
      </c>
      <c r="U76" s="110">
        <v>130.646487298973</v>
      </c>
      <c r="V76" s="111">
        <v>115.996201403246</v>
      </c>
      <c r="W76" s="106">
        <v>145.40923794861101</v>
      </c>
      <c r="X76" s="24">
        <v>134.22282253701201</v>
      </c>
      <c r="Y76" s="24">
        <v>150.54637830034099</v>
      </c>
      <c r="Z76" s="109">
        <v>169.85799291177699</v>
      </c>
    </row>
    <row r="77" spans="16:26" x14ac:dyDescent="0.3">
      <c r="P77" s="56">
        <v>41547</v>
      </c>
      <c r="Q77" s="106">
        <v>118.83934825557201</v>
      </c>
      <c r="R77" s="24">
        <v>133.34690219699701</v>
      </c>
      <c r="S77" s="24">
        <v>152.786256617124</v>
      </c>
      <c r="T77" s="24">
        <v>176.274312942054</v>
      </c>
      <c r="U77" s="110">
        <v>130.010752572218</v>
      </c>
      <c r="V77" s="111">
        <v>116.853850515346</v>
      </c>
      <c r="W77" s="106">
        <v>148.93600980300599</v>
      </c>
      <c r="X77" s="24">
        <v>137.70995866492501</v>
      </c>
      <c r="Y77" s="24">
        <v>154.80987131079601</v>
      </c>
      <c r="Z77" s="109">
        <v>173.67363111400701</v>
      </c>
    </row>
    <row r="78" spans="16:26" x14ac:dyDescent="0.3">
      <c r="P78" s="56">
        <v>41639</v>
      </c>
      <c r="Q78" s="106">
        <v>121.884585773778</v>
      </c>
      <c r="R78" s="24">
        <v>135.09964591486701</v>
      </c>
      <c r="S78" s="24">
        <v>150.77967428072901</v>
      </c>
      <c r="T78" s="24">
        <v>179.78817841818099</v>
      </c>
      <c r="U78" s="110">
        <v>134.775138897891</v>
      </c>
      <c r="V78" s="111">
        <v>115.30090671003499</v>
      </c>
      <c r="W78" s="106">
        <v>147.69047274577099</v>
      </c>
      <c r="X78" s="24">
        <v>141.63549082007299</v>
      </c>
      <c r="Y78" s="24">
        <v>158.479489986901</v>
      </c>
      <c r="Z78" s="109">
        <v>178.453834005266</v>
      </c>
    </row>
    <row r="79" spans="16:26" x14ac:dyDescent="0.3">
      <c r="P79" s="56">
        <v>41729</v>
      </c>
      <c r="Q79" s="106">
        <v>126.051711042813</v>
      </c>
      <c r="R79" s="24">
        <v>139.43766203543601</v>
      </c>
      <c r="S79" s="24">
        <v>153.51084253399901</v>
      </c>
      <c r="T79" s="24">
        <v>185.81247624378099</v>
      </c>
      <c r="U79" s="110">
        <v>138.02968085229</v>
      </c>
      <c r="V79" s="111">
        <v>118.92301180282701</v>
      </c>
      <c r="W79" s="106">
        <v>148.020425251283</v>
      </c>
      <c r="X79" s="24">
        <v>146.179176748787</v>
      </c>
      <c r="Y79" s="24">
        <v>161.810017641407</v>
      </c>
      <c r="Z79" s="109">
        <v>177.025927227485</v>
      </c>
    </row>
    <row r="80" spans="16:26" x14ac:dyDescent="0.3">
      <c r="P80" s="56">
        <v>41820</v>
      </c>
      <c r="Q80" s="106">
        <v>131.69973031403799</v>
      </c>
      <c r="R80" s="24">
        <v>146.86886004924099</v>
      </c>
      <c r="S80" s="24">
        <v>160.273406737812</v>
      </c>
      <c r="T80" s="24">
        <v>196.17146623874501</v>
      </c>
      <c r="U80" s="110">
        <v>142.55540135538399</v>
      </c>
      <c r="V80" s="111">
        <v>125.627082596246</v>
      </c>
      <c r="W80" s="106">
        <v>154.83082299517901</v>
      </c>
      <c r="X80" s="24">
        <v>149.44314984127101</v>
      </c>
      <c r="Y80" s="24">
        <v>163.14258803287501</v>
      </c>
      <c r="Z80" s="109">
        <v>176.85486717594401</v>
      </c>
    </row>
    <row r="81" spans="15:26" x14ac:dyDescent="0.3">
      <c r="P81" s="56">
        <v>41912</v>
      </c>
      <c r="Q81" s="106">
        <v>133.66336996981201</v>
      </c>
      <c r="R81" s="24">
        <v>150.748922129948</v>
      </c>
      <c r="S81" s="24">
        <v>164.58470916961201</v>
      </c>
      <c r="T81" s="24">
        <v>201.782036114824</v>
      </c>
      <c r="U81" s="110">
        <v>149.15180854848401</v>
      </c>
      <c r="V81" s="111">
        <v>131.012938875857</v>
      </c>
      <c r="W81" s="106">
        <v>160.02365365698901</v>
      </c>
      <c r="X81" s="24">
        <v>153.64560182224801</v>
      </c>
      <c r="Y81" s="24">
        <v>164.31080658145601</v>
      </c>
      <c r="Z81" s="109">
        <v>187.24207800785999</v>
      </c>
    </row>
    <row r="82" spans="15:26" x14ac:dyDescent="0.3">
      <c r="P82" s="56">
        <v>42004</v>
      </c>
      <c r="Q82" s="106">
        <v>134.02144856886201</v>
      </c>
      <c r="R82" s="24">
        <v>151.32604585496699</v>
      </c>
      <c r="S82" s="24">
        <v>165.85257385737299</v>
      </c>
      <c r="T82" s="24">
        <v>202.40663881302299</v>
      </c>
      <c r="U82" s="110">
        <v>156.05249143054499</v>
      </c>
      <c r="V82" s="111">
        <v>138.381536761067</v>
      </c>
      <c r="W82" s="106">
        <v>163.97305516594301</v>
      </c>
      <c r="X82" s="24">
        <v>159.730045583399</v>
      </c>
      <c r="Y82" s="24">
        <v>168.22312608331501</v>
      </c>
      <c r="Z82" s="109">
        <v>196.408205958526</v>
      </c>
    </row>
    <row r="83" spans="15:26" x14ac:dyDescent="0.3">
      <c r="P83" s="56">
        <v>42094</v>
      </c>
      <c r="Q83" s="106">
        <v>138.154951307255</v>
      </c>
      <c r="R83" s="24">
        <v>154.81992473907499</v>
      </c>
      <c r="S83" s="24">
        <v>169.01031218649001</v>
      </c>
      <c r="T83" s="24">
        <v>208.13614662538299</v>
      </c>
      <c r="U83" s="110">
        <v>158.619283798222</v>
      </c>
      <c r="V83" s="111">
        <v>138.544190139714</v>
      </c>
      <c r="W83" s="106">
        <v>171.35224314052601</v>
      </c>
      <c r="X83" s="24">
        <v>163.065928960186</v>
      </c>
      <c r="Y83" s="24">
        <v>175.133878540534</v>
      </c>
      <c r="Z83" s="109">
        <v>200.91303359411799</v>
      </c>
    </row>
    <row r="84" spans="15:26" x14ac:dyDescent="0.3">
      <c r="P84" s="56">
        <v>42185</v>
      </c>
      <c r="Q84" s="106">
        <v>142.99707103335101</v>
      </c>
      <c r="R84" s="24">
        <v>161.54237672236999</v>
      </c>
      <c r="S84" s="24">
        <v>172.94881487591499</v>
      </c>
      <c r="T84" s="24">
        <v>219.50835589110301</v>
      </c>
      <c r="U84" s="110">
        <v>162.25956499926201</v>
      </c>
      <c r="V84" s="111">
        <v>140.551337449523</v>
      </c>
      <c r="W84" s="106">
        <v>176.299693133425</v>
      </c>
      <c r="X84" s="24">
        <v>165.506877441055</v>
      </c>
      <c r="Y84" s="24">
        <v>179.18443585917399</v>
      </c>
      <c r="Z84" s="109">
        <v>206.566213469242</v>
      </c>
    </row>
    <row r="85" spans="15:26" x14ac:dyDescent="0.3">
      <c r="P85" s="56">
        <v>42277</v>
      </c>
      <c r="Q85" s="106">
        <v>143.28299012412401</v>
      </c>
      <c r="R85" s="24">
        <v>163.97174916436899</v>
      </c>
      <c r="S85" s="24">
        <v>174.163079738047</v>
      </c>
      <c r="T85" s="24">
        <v>224.54611455307199</v>
      </c>
      <c r="U85" s="110">
        <v>164.02810758443999</v>
      </c>
      <c r="V85" s="111">
        <v>146.03499107412199</v>
      </c>
      <c r="W85" s="106">
        <v>175.80936847248</v>
      </c>
      <c r="X85" s="24">
        <v>167.48435499804901</v>
      </c>
      <c r="Y85" s="24">
        <v>179.037051985386</v>
      </c>
      <c r="Z85" s="109">
        <v>210.09178487441099</v>
      </c>
    </row>
    <row r="86" spans="15:26" x14ac:dyDescent="0.3">
      <c r="P86" s="56">
        <v>42369</v>
      </c>
      <c r="Q86" s="106">
        <v>142.366775070448</v>
      </c>
      <c r="R86" s="24">
        <v>163.08019103131099</v>
      </c>
      <c r="S86" s="24">
        <v>175.04314355587201</v>
      </c>
      <c r="T86" s="24">
        <v>224.17886236207201</v>
      </c>
      <c r="U86" s="110">
        <v>169.556137740634</v>
      </c>
      <c r="V86" s="111">
        <v>150.80638434157501</v>
      </c>
      <c r="W86" s="106">
        <v>169.524564986131</v>
      </c>
      <c r="X86" s="24">
        <v>169.345037053894</v>
      </c>
      <c r="Y86" s="24">
        <v>178.944900099265</v>
      </c>
      <c r="Z86" s="109">
        <v>212.88386984876601</v>
      </c>
    </row>
    <row r="87" spans="15:26" x14ac:dyDescent="0.3">
      <c r="P87" s="56">
        <v>42460</v>
      </c>
      <c r="Q87" s="106">
        <v>144.79152032619101</v>
      </c>
      <c r="R87" s="24">
        <v>168.16843128079699</v>
      </c>
      <c r="S87" s="24">
        <v>178.94814962874099</v>
      </c>
      <c r="T87" s="24">
        <v>231.54584605356399</v>
      </c>
      <c r="U87" s="110">
        <v>173.41273004107001</v>
      </c>
      <c r="V87" s="111">
        <v>152.84043031221299</v>
      </c>
      <c r="W87" s="106">
        <v>166.014856958628</v>
      </c>
      <c r="X87" s="24">
        <v>173.792842611411</v>
      </c>
      <c r="Y87" s="24">
        <v>179.885916398858</v>
      </c>
      <c r="Z87" s="109">
        <v>217.32181139290299</v>
      </c>
    </row>
    <row r="88" spans="15:26" x14ac:dyDescent="0.3">
      <c r="P88" s="56">
        <v>42551</v>
      </c>
      <c r="Q88" s="106">
        <v>148.58876731199999</v>
      </c>
      <c r="R88" s="24">
        <v>177.45038312045699</v>
      </c>
      <c r="S88" s="24">
        <v>184.09874896791499</v>
      </c>
      <c r="T88" s="24">
        <v>245.73637479692999</v>
      </c>
      <c r="U88" s="110">
        <v>178.946519349694</v>
      </c>
      <c r="V88" s="111">
        <v>160.097578820477</v>
      </c>
      <c r="W88" s="106">
        <v>170.63907233569799</v>
      </c>
      <c r="X88" s="24">
        <v>178.52301542657599</v>
      </c>
      <c r="Y88" s="24">
        <v>181.62057694525001</v>
      </c>
      <c r="Z88" s="109">
        <v>222.02660138096999</v>
      </c>
    </row>
    <row r="89" spans="15:26" x14ac:dyDescent="0.3">
      <c r="P89" s="56">
        <v>42643</v>
      </c>
      <c r="Q89" s="106">
        <v>152.58325478484201</v>
      </c>
      <c r="R89" s="24">
        <v>180.593987733684</v>
      </c>
      <c r="S89" s="24">
        <v>188.575914963841</v>
      </c>
      <c r="T89" s="24">
        <v>251.774384456966</v>
      </c>
      <c r="U89" s="110">
        <v>186.487752421403</v>
      </c>
      <c r="V89" s="111">
        <v>161.819897083863</v>
      </c>
      <c r="W89" s="106">
        <v>175.279874734233</v>
      </c>
      <c r="X89" s="24">
        <v>181.53876039493699</v>
      </c>
      <c r="Y89" s="24">
        <v>185.01875461161401</v>
      </c>
      <c r="Z89" s="109">
        <v>226.69995804516799</v>
      </c>
    </row>
    <row r="90" spans="15:26" x14ac:dyDescent="0.3">
      <c r="O90" s="65"/>
      <c r="P90" s="56">
        <v>42735</v>
      </c>
      <c r="Q90" s="106">
        <v>156.27140064761099</v>
      </c>
      <c r="R90" s="24">
        <v>180.64319513259201</v>
      </c>
      <c r="S90" s="24">
        <v>193.01402939006701</v>
      </c>
      <c r="T90" s="24">
        <v>251.19712177519301</v>
      </c>
      <c r="U90" s="110">
        <v>191.32075691358699</v>
      </c>
      <c r="V90" s="111">
        <v>164.98795629669999</v>
      </c>
      <c r="W90" s="106">
        <v>174.69414533028299</v>
      </c>
      <c r="X90" s="24">
        <v>185.146364417271</v>
      </c>
      <c r="Y90" s="24">
        <v>189.40050772748799</v>
      </c>
      <c r="Z90" s="109">
        <v>229.16913153668301</v>
      </c>
    </row>
    <row r="91" spans="15:26" x14ac:dyDescent="0.3">
      <c r="O91" s="113"/>
      <c r="P91" s="56">
        <v>42825</v>
      </c>
      <c r="Q91" s="106">
        <v>162.21149772210899</v>
      </c>
      <c r="R91" s="24">
        <v>190.691389222748</v>
      </c>
      <c r="S91" s="24">
        <v>200.644561220307</v>
      </c>
      <c r="T91" s="24">
        <v>260.17437717286299</v>
      </c>
      <c r="U91" s="110">
        <v>196.816681556953</v>
      </c>
      <c r="V91" s="111">
        <v>171.88898137685899</v>
      </c>
      <c r="W91" s="106">
        <v>175.43161712338599</v>
      </c>
      <c r="X91" s="24">
        <v>191.96792582934401</v>
      </c>
      <c r="Y91" s="24">
        <v>189.71431584371999</v>
      </c>
      <c r="Z91" s="109">
        <v>230.61379233627099</v>
      </c>
    </row>
    <row r="92" spans="15:26" x14ac:dyDescent="0.3">
      <c r="O92" s="114"/>
      <c r="P92" s="56">
        <v>42916</v>
      </c>
      <c r="Q92" s="106">
        <v>169.59764686656999</v>
      </c>
      <c r="R92" s="24">
        <v>207.41917802430501</v>
      </c>
      <c r="S92" s="24">
        <v>209.76787897632801</v>
      </c>
      <c r="T92" s="24">
        <v>274.81883667481998</v>
      </c>
      <c r="U92" s="110">
        <v>205.312050729356</v>
      </c>
      <c r="V92" s="111">
        <v>172.81827881276101</v>
      </c>
      <c r="W92" s="106">
        <v>182.17818733745699</v>
      </c>
      <c r="X92" s="24">
        <v>197.241629352362</v>
      </c>
      <c r="Y92" s="24">
        <v>188.083366865356</v>
      </c>
      <c r="Z92" s="109">
        <v>234.88328923367499</v>
      </c>
    </row>
    <row r="93" spans="15:26" x14ac:dyDescent="0.3">
      <c r="O93" s="114"/>
      <c r="P93" s="56">
        <v>43008</v>
      </c>
      <c r="Q93" s="106">
        <v>170.256752021068</v>
      </c>
      <c r="R93" s="24">
        <v>211.698873696275</v>
      </c>
      <c r="S93" s="24">
        <v>211.19203832461699</v>
      </c>
      <c r="T93" s="24">
        <v>277.88980044823802</v>
      </c>
      <c r="U93" s="110">
        <v>216.05883709084401</v>
      </c>
      <c r="V93" s="111">
        <v>176.086872382199</v>
      </c>
      <c r="W93" s="106">
        <v>184.98628564640299</v>
      </c>
      <c r="X93" s="24">
        <v>197.908518578083</v>
      </c>
      <c r="Y93" s="24">
        <v>188.02087370814601</v>
      </c>
      <c r="Z93" s="109">
        <v>241.11015049083699</v>
      </c>
    </row>
    <row r="94" spans="15:26" x14ac:dyDescent="0.3">
      <c r="O94" s="114"/>
      <c r="P94" s="56">
        <v>43100</v>
      </c>
      <c r="Q94" s="106">
        <v>168.59381777222001</v>
      </c>
      <c r="R94" s="24">
        <v>207.57092836806399</v>
      </c>
      <c r="S94" s="24">
        <v>208.19475520071401</v>
      </c>
      <c r="T94" s="24">
        <v>275.150327681325</v>
      </c>
      <c r="U94" s="110">
        <v>233.40821986504901</v>
      </c>
      <c r="V94" s="111">
        <v>179.918658986108</v>
      </c>
      <c r="W94" s="106">
        <v>185.26021974111001</v>
      </c>
      <c r="X94" s="24">
        <v>201.761348421132</v>
      </c>
      <c r="Y94" s="24">
        <v>188.89790426707901</v>
      </c>
      <c r="Z94" s="109">
        <v>246.83830698091401</v>
      </c>
    </row>
    <row r="95" spans="15:26" x14ac:dyDescent="0.3">
      <c r="O95" s="114"/>
      <c r="P95" s="56">
        <v>43190</v>
      </c>
      <c r="Q95" s="106">
        <v>172.417087083681</v>
      </c>
      <c r="R95" s="24">
        <v>210.53078325331299</v>
      </c>
      <c r="S95" s="24">
        <v>208.24112794458</v>
      </c>
      <c r="T95" s="24">
        <v>283.57243724496902</v>
      </c>
      <c r="U95" s="110">
        <v>241.69920612327601</v>
      </c>
      <c r="V95" s="111">
        <v>178.880893260779</v>
      </c>
      <c r="W95" s="106">
        <v>185.583299858196</v>
      </c>
      <c r="X95" s="24">
        <v>213.45474380404499</v>
      </c>
      <c r="Y95" s="24">
        <v>191.00616783831299</v>
      </c>
      <c r="Z95" s="109">
        <v>250.67421635490999</v>
      </c>
    </row>
    <row r="96" spans="15:26" x14ac:dyDescent="0.3">
      <c r="O96" s="114"/>
      <c r="P96" s="56">
        <v>43281</v>
      </c>
      <c r="Q96" s="106">
        <v>177.985186793228</v>
      </c>
      <c r="R96" s="24">
        <v>216.99512911947201</v>
      </c>
      <c r="S96" s="24">
        <v>209.713365674416</v>
      </c>
      <c r="T96" s="24">
        <v>298.15064747594698</v>
      </c>
      <c r="U96" s="110">
        <v>242.508431313854</v>
      </c>
      <c r="V96" s="111">
        <v>181.348454025742</v>
      </c>
      <c r="W96" s="106">
        <v>185.30159166423101</v>
      </c>
      <c r="X96" s="24">
        <v>222.03802540662201</v>
      </c>
      <c r="Y96" s="24">
        <v>191.97751202604601</v>
      </c>
      <c r="Z96" s="109">
        <v>254.19515854673401</v>
      </c>
    </row>
    <row r="97" spans="15:26" x14ac:dyDescent="0.3">
      <c r="O97" s="114"/>
      <c r="P97" s="56">
        <v>43373</v>
      </c>
      <c r="Q97" s="106">
        <v>179.931587061437</v>
      </c>
      <c r="R97" s="24">
        <v>222.236826486307</v>
      </c>
      <c r="S97" s="24">
        <v>211.702071593928</v>
      </c>
      <c r="T97" s="24">
        <v>303.07865543156998</v>
      </c>
      <c r="U97" s="110">
        <v>243.428963835643</v>
      </c>
      <c r="V97" s="111">
        <v>182.178666896994</v>
      </c>
      <c r="W97" s="106">
        <v>188.969415028464</v>
      </c>
      <c r="X97" s="24">
        <v>220.092003142647</v>
      </c>
      <c r="Y97" s="24">
        <v>189.277801235163</v>
      </c>
      <c r="Z97" s="109">
        <v>257.94985528515201</v>
      </c>
    </row>
    <row r="98" spans="15:26" x14ac:dyDescent="0.3">
      <c r="O98" s="65"/>
      <c r="P98" s="56">
        <v>43465</v>
      </c>
      <c r="Q98" s="106">
        <v>180.46101325704601</v>
      </c>
      <c r="R98" s="24">
        <v>225.864792456533</v>
      </c>
      <c r="S98" s="24">
        <v>212.896848428076</v>
      </c>
      <c r="T98" s="24">
        <v>301.86296942372502</v>
      </c>
      <c r="U98" s="110">
        <v>240.18423077459201</v>
      </c>
      <c r="V98" s="111">
        <v>183.93586842856899</v>
      </c>
      <c r="W98" s="106">
        <v>191.17174551228101</v>
      </c>
      <c r="X98" s="24">
        <v>218.27420417996899</v>
      </c>
      <c r="Y98" s="24">
        <v>186.23609071796301</v>
      </c>
      <c r="Z98" s="109">
        <v>260.54252172448003</v>
      </c>
    </row>
    <row r="99" spans="15:26" x14ac:dyDescent="0.3">
      <c r="O99" s="65"/>
      <c r="P99" s="56">
        <v>43555</v>
      </c>
      <c r="Q99" s="106">
        <v>183.00043548667799</v>
      </c>
      <c r="R99" s="24">
        <v>229.816308484102</v>
      </c>
      <c r="S99" s="24">
        <v>212.17624654961801</v>
      </c>
      <c r="T99" s="24">
        <v>306.607141614358</v>
      </c>
      <c r="U99" s="110">
        <v>238.885253130439</v>
      </c>
      <c r="V99" s="111">
        <v>182.20436065200099</v>
      </c>
      <c r="W99" s="106">
        <v>194.82033359489699</v>
      </c>
      <c r="X99" s="24">
        <v>223.969344644812</v>
      </c>
      <c r="Y99" s="24">
        <v>187.34201062506099</v>
      </c>
      <c r="Z99" s="109">
        <v>265.35032489501498</v>
      </c>
    </row>
    <row r="100" spans="15:26" x14ac:dyDescent="0.3">
      <c r="O100" s="65"/>
      <c r="P100" s="56">
        <v>43646</v>
      </c>
      <c r="Q100" s="106">
        <v>185.49193637422999</v>
      </c>
      <c r="R100" s="24">
        <v>233.366176412665</v>
      </c>
      <c r="S100" s="24">
        <v>211.32457799617401</v>
      </c>
      <c r="T100" s="24">
        <v>315.95634181305599</v>
      </c>
      <c r="U100" s="110">
        <v>249.63734777680199</v>
      </c>
      <c r="V100" s="111">
        <v>185.49771041775401</v>
      </c>
      <c r="W100" s="106">
        <v>201.796417542623</v>
      </c>
      <c r="X100" s="24">
        <v>232.36367806910599</v>
      </c>
      <c r="Y100" s="24">
        <v>188.901809706211</v>
      </c>
      <c r="Z100" s="109">
        <v>271.13754380468299</v>
      </c>
    </row>
    <row r="101" spans="15:26" x14ac:dyDescent="0.3">
      <c r="O101" s="65"/>
      <c r="P101" s="56">
        <v>43738</v>
      </c>
      <c r="Q101" s="106">
        <v>186.60503797507801</v>
      </c>
      <c r="R101" s="24">
        <v>236.248497343926</v>
      </c>
      <c r="S101" s="24">
        <v>213.619040575524</v>
      </c>
      <c r="T101" s="24">
        <v>325.82743196498399</v>
      </c>
      <c r="U101" s="110">
        <v>257.33350701972302</v>
      </c>
      <c r="V101" s="111">
        <v>186.08206184237699</v>
      </c>
      <c r="W101" s="106">
        <v>205.64154580301999</v>
      </c>
      <c r="X101" s="24">
        <v>236.32717687625899</v>
      </c>
      <c r="Y101" s="24">
        <v>188.91340889973901</v>
      </c>
      <c r="Z101" s="109">
        <v>275.71180688906401</v>
      </c>
    </row>
    <row r="102" spans="15:26" x14ac:dyDescent="0.3">
      <c r="O102" s="65"/>
      <c r="P102" s="56">
        <v>43830</v>
      </c>
      <c r="Q102" s="106">
        <v>186.97563320650499</v>
      </c>
      <c r="R102" s="24">
        <v>240.17861778019201</v>
      </c>
      <c r="S102" s="24">
        <v>216.72737751521899</v>
      </c>
      <c r="T102" s="24">
        <v>330.80807706973599</v>
      </c>
      <c r="U102" s="110">
        <v>270.24411954749002</v>
      </c>
      <c r="V102" s="111">
        <v>188.13482024769201</v>
      </c>
      <c r="W102" s="106">
        <v>205.76263553743101</v>
      </c>
      <c r="X102" s="24">
        <v>241.02974230640899</v>
      </c>
      <c r="Y102" s="24">
        <v>190.22408543292099</v>
      </c>
      <c r="Z102" s="109">
        <v>280.832893484914</v>
      </c>
    </row>
    <row r="103" spans="15:26" x14ac:dyDescent="0.3">
      <c r="O103" s="65"/>
      <c r="P103" s="56">
        <v>43921</v>
      </c>
      <c r="Q103" s="106">
        <v>185.754191797603</v>
      </c>
      <c r="R103" s="24">
        <v>246.41085950012399</v>
      </c>
      <c r="S103" s="24">
        <v>215.94749732755901</v>
      </c>
      <c r="T103" s="24">
        <v>329.588313024775</v>
      </c>
      <c r="U103" s="110">
        <v>279.89145955143402</v>
      </c>
      <c r="V103" s="111">
        <v>192.680419516169</v>
      </c>
      <c r="W103" s="106">
        <v>202.172727597028</v>
      </c>
      <c r="X103" s="24">
        <v>248.91226953530901</v>
      </c>
      <c r="Y103" s="24">
        <v>191.01492242052001</v>
      </c>
      <c r="Z103" s="109">
        <v>283.43394053808998</v>
      </c>
    </row>
    <row r="104" spans="15:26" x14ac:dyDescent="0.3">
      <c r="O104" s="65"/>
      <c r="P104" s="56">
        <v>44012</v>
      </c>
      <c r="Q104" s="106">
        <v>183.095190044693</v>
      </c>
      <c r="R104" s="24">
        <v>251.89436391206701</v>
      </c>
      <c r="S104" s="24">
        <v>212.331006183938</v>
      </c>
      <c r="T104" s="24">
        <v>326.83007945702002</v>
      </c>
      <c r="U104" s="110">
        <v>283.73348954526699</v>
      </c>
      <c r="V104" s="111">
        <v>185.55525248921001</v>
      </c>
      <c r="W104" s="106">
        <v>193.041780835927</v>
      </c>
      <c r="X104" s="24">
        <v>254.983180235655</v>
      </c>
      <c r="Y104" s="24">
        <v>189.62298278034399</v>
      </c>
      <c r="Z104" s="109">
        <v>287.17125057795198</v>
      </c>
    </row>
    <row r="105" spans="15:26" x14ac:dyDescent="0.3">
      <c r="O105" s="65"/>
      <c r="P105" s="56">
        <v>44104</v>
      </c>
      <c r="Q105" s="106">
        <v>187.84951966635899</v>
      </c>
      <c r="R105" s="24">
        <v>257.01868203964398</v>
      </c>
      <c r="S105" s="24">
        <v>215.172346235459</v>
      </c>
      <c r="T105" s="24">
        <v>340.75130162915099</v>
      </c>
      <c r="U105" s="110">
        <v>295.445146427</v>
      </c>
      <c r="V105" s="111">
        <v>185.16573041134899</v>
      </c>
      <c r="W105" s="106">
        <v>190.60193842829801</v>
      </c>
      <c r="X105" s="24">
        <v>263.77663119109201</v>
      </c>
      <c r="Y105" s="24">
        <v>190.56067683828499</v>
      </c>
      <c r="Z105" s="109">
        <v>295.03792156376699</v>
      </c>
    </row>
    <row r="106" spans="15:26" x14ac:dyDescent="0.3">
      <c r="O106" s="65"/>
      <c r="P106" s="56">
        <v>44196</v>
      </c>
      <c r="Q106" s="106">
        <v>195.045820337859</v>
      </c>
      <c r="R106" s="24">
        <v>264.71692716135198</v>
      </c>
      <c r="S106" s="24">
        <v>223.31365866989</v>
      </c>
      <c r="T106" s="24">
        <v>361.79427293635001</v>
      </c>
      <c r="U106" s="110">
        <v>312.695553045851</v>
      </c>
      <c r="V106" s="111">
        <v>184.95595085913999</v>
      </c>
      <c r="W106" s="106">
        <v>193.41656238494201</v>
      </c>
      <c r="X106" s="24">
        <v>274.45411389361101</v>
      </c>
      <c r="Y106" s="24">
        <v>193.29263759141099</v>
      </c>
      <c r="Z106" s="109">
        <v>300.97768406822399</v>
      </c>
    </row>
    <row r="107" spans="15:26" x14ac:dyDescent="0.3">
      <c r="O107" s="65"/>
      <c r="P107" s="56">
        <v>44286</v>
      </c>
      <c r="Q107" s="106">
        <v>196.72121598022301</v>
      </c>
      <c r="R107" s="24">
        <v>276.630859544776</v>
      </c>
      <c r="S107" s="24">
        <v>230.42266499301701</v>
      </c>
      <c r="T107" s="24">
        <v>376.046607184744</v>
      </c>
      <c r="U107" s="110">
        <v>315.45971395914</v>
      </c>
      <c r="V107" s="111">
        <v>185.12739561887699</v>
      </c>
      <c r="W107" s="106">
        <v>191.77130233076801</v>
      </c>
      <c r="X107" s="24">
        <v>279.24831740543698</v>
      </c>
      <c r="Y107" s="24">
        <v>196.985700943247</v>
      </c>
      <c r="Z107" s="109">
        <v>310.86072526405002</v>
      </c>
    </row>
    <row r="108" spans="15:26" x14ac:dyDescent="0.3">
      <c r="O108" s="65"/>
      <c r="P108" s="56">
        <v>44377</v>
      </c>
      <c r="Q108" s="106">
        <v>201.26112222783399</v>
      </c>
      <c r="R108" s="24">
        <v>293.22182689250798</v>
      </c>
      <c r="S108" s="24">
        <v>239.75190052105401</v>
      </c>
      <c r="T108" s="24">
        <v>397.92277434056302</v>
      </c>
      <c r="U108" s="110">
        <v>331.52664045450302</v>
      </c>
      <c r="V108" s="111">
        <v>194.62350859882201</v>
      </c>
      <c r="W108" s="106">
        <v>197.87403713708099</v>
      </c>
      <c r="X108" s="24">
        <v>290.91311667452402</v>
      </c>
      <c r="Y108" s="24">
        <v>204.37550072765401</v>
      </c>
      <c r="Z108" s="109">
        <v>330.58215323264301</v>
      </c>
    </row>
    <row r="109" spans="15:26" x14ac:dyDescent="0.3">
      <c r="O109" s="65"/>
      <c r="P109" s="56">
        <v>44469</v>
      </c>
      <c r="Q109" s="106">
        <v>209.64326669129099</v>
      </c>
      <c r="R109" s="24">
        <v>306.60570692082501</v>
      </c>
      <c r="S109" s="24">
        <v>249.546080094025</v>
      </c>
      <c r="T109" s="24">
        <v>420.73760072634298</v>
      </c>
      <c r="U109" s="110">
        <v>338.28676911438498</v>
      </c>
      <c r="V109" s="111">
        <v>200.79320666474001</v>
      </c>
      <c r="W109" s="106">
        <v>209.96245268944901</v>
      </c>
      <c r="X109" s="24">
        <v>318.29331221907302</v>
      </c>
      <c r="Y109" s="24">
        <v>211.39503759995901</v>
      </c>
      <c r="Z109" s="109">
        <v>356.03602888274798</v>
      </c>
    </row>
    <row r="110" spans="15:26" x14ac:dyDescent="0.3">
      <c r="O110" s="65"/>
      <c r="P110" s="56">
        <v>44561</v>
      </c>
      <c r="Q110" s="106">
        <v>214.20279710346301</v>
      </c>
      <c r="R110" s="24">
        <v>315.31994232378798</v>
      </c>
      <c r="S110" s="24">
        <v>255.29660604383301</v>
      </c>
      <c r="T110" s="24">
        <v>432.71777004611801</v>
      </c>
      <c r="U110" s="110">
        <v>343.03197990313402</v>
      </c>
      <c r="V110" s="111">
        <v>212.560462846295</v>
      </c>
      <c r="W110" s="106">
        <v>213.00309521701999</v>
      </c>
      <c r="X110" s="24">
        <v>336.97296352077001</v>
      </c>
      <c r="Y110" s="24">
        <v>216.27156625583601</v>
      </c>
      <c r="Z110" s="109">
        <v>377.12126099018502</v>
      </c>
    </row>
    <row r="111" spans="15:26" x14ac:dyDescent="0.3">
      <c r="O111" s="65"/>
      <c r="P111" s="56">
        <v>44651</v>
      </c>
      <c r="Q111" s="106">
        <v>217.77122420025</v>
      </c>
      <c r="R111" s="24">
        <v>332.89940143183202</v>
      </c>
      <c r="S111" s="24">
        <v>260.58844980759898</v>
      </c>
      <c r="T111" s="24">
        <v>450.129647486914</v>
      </c>
      <c r="U111" s="110">
        <v>357.19672329611302</v>
      </c>
      <c r="V111" s="111">
        <v>224.53166071032101</v>
      </c>
      <c r="W111" s="106">
        <v>207.308994112215</v>
      </c>
      <c r="X111" s="24">
        <v>354.14956417682998</v>
      </c>
      <c r="Y111" s="24">
        <v>220.95196894657099</v>
      </c>
      <c r="Z111" s="109">
        <v>392.84341873271597</v>
      </c>
    </row>
    <row r="112" spans="15:26" x14ac:dyDescent="0.3">
      <c r="O112" s="65"/>
      <c r="P112" s="56">
        <v>44742</v>
      </c>
      <c r="Q112" s="106">
        <v>227.220728346127</v>
      </c>
      <c r="R112" s="24">
        <v>357.23492398824999</v>
      </c>
      <c r="S112" s="24">
        <v>267.13659261741401</v>
      </c>
      <c r="T112" s="24">
        <v>475.56102356933297</v>
      </c>
      <c r="U112" s="110">
        <v>370.84736921004901</v>
      </c>
      <c r="V112" s="111">
        <v>228.029946495285</v>
      </c>
      <c r="W112" s="106">
        <v>200.753914289378</v>
      </c>
      <c r="X112" s="24">
        <v>383.28976940830398</v>
      </c>
      <c r="Y112" s="24">
        <v>222.80250682608201</v>
      </c>
      <c r="Z112" s="109">
        <v>406.90285988433499</v>
      </c>
    </row>
    <row r="113" spans="15:26" x14ac:dyDescent="0.3">
      <c r="P113" s="56">
        <v>44834</v>
      </c>
      <c r="Q113" s="106">
        <v>227.70182258682399</v>
      </c>
      <c r="R113" s="24">
        <v>359.29834165000898</v>
      </c>
      <c r="S113" s="24">
        <v>267.31986016592901</v>
      </c>
      <c r="T113" s="24">
        <v>461.853242665609</v>
      </c>
      <c r="U113" s="110">
        <v>384.16710861664001</v>
      </c>
      <c r="V113" s="111">
        <v>231.680522172096</v>
      </c>
      <c r="W113" s="106">
        <v>191.90015016828301</v>
      </c>
      <c r="X113" s="24">
        <v>391.42586726432302</v>
      </c>
      <c r="Y113" s="24">
        <v>221.036432801768</v>
      </c>
      <c r="Z113" s="109">
        <v>399.79153077759202</v>
      </c>
    </row>
    <row r="114" spans="15:26" x14ac:dyDescent="0.3">
      <c r="P114" s="56">
        <v>44926</v>
      </c>
      <c r="Q114" s="106">
        <v>219.010664086422</v>
      </c>
      <c r="R114" s="24">
        <v>351.37945130410901</v>
      </c>
      <c r="S114" s="24">
        <v>264.967188453022</v>
      </c>
      <c r="T114" s="24">
        <v>435.34611585979599</v>
      </c>
      <c r="U114" s="110">
        <v>395.52194225067598</v>
      </c>
      <c r="V114" s="111">
        <v>233.24983907225399</v>
      </c>
      <c r="W114" s="106">
        <v>180.183965316935</v>
      </c>
      <c r="X114" s="24">
        <v>382.2124843057</v>
      </c>
      <c r="Y114" s="24">
        <v>218.085958376213</v>
      </c>
      <c r="Z114" s="109">
        <v>374.165169023011</v>
      </c>
    </row>
    <row r="115" spans="15:26" x14ac:dyDescent="0.3">
      <c r="P115" s="56">
        <v>45016</v>
      </c>
      <c r="Q115" s="106">
        <v>215.66707307902399</v>
      </c>
      <c r="R115" s="24">
        <v>360.35549348585499</v>
      </c>
      <c r="S115" s="24">
        <v>265.53851124628801</v>
      </c>
      <c r="T115" s="24">
        <v>431.03801139774703</v>
      </c>
      <c r="U115" s="110">
        <v>402.654655079728</v>
      </c>
      <c r="V115" s="111">
        <v>231.70538814493</v>
      </c>
      <c r="W115" s="106">
        <v>171.36006432719401</v>
      </c>
      <c r="X115" s="24">
        <v>375.29629030000302</v>
      </c>
      <c r="Y115" s="24">
        <v>215.081082152009</v>
      </c>
      <c r="Z115" s="109">
        <v>350.88063265771598</v>
      </c>
    </row>
    <row r="116" spans="15:26" x14ac:dyDescent="0.3">
      <c r="P116" s="56">
        <v>45107</v>
      </c>
      <c r="Q116" s="106">
        <v>219.89751821919899</v>
      </c>
      <c r="R116" s="24">
        <v>375.663269655759</v>
      </c>
      <c r="S116" s="24">
        <v>269.57337811470097</v>
      </c>
      <c r="T116" s="24">
        <v>431.21496797978398</v>
      </c>
      <c r="U116" s="110">
        <v>401.56307678659903</v>
      </c>
      <c r="V116" s="111">
        <v>233.78069951159199</v>
      </c>
      <c r="W116" s="106">
        <v>169.604779062137</v>
      </c>
      <c r="X116" s="24">
        <v>374.01508992051299</v>
      </c>
      <c r="Y116" s="24">
        <v>215.875150553118</v>
      </c>
      <c r="Z116" s="109">
        <v>336.967902539975</v>
      </c>
    </row>
    <row r="117" spans="15:26" x14ac:dyDescent="0.3">
      <c r="P117" s="56">
        <v>45199</v>
      </c>
      <c r="Q117" s="106">
        <v>220.50851958193201</v>
      </c>
      <c r="R117" s="24">
        <v>380.90032096884897</v>
      </c>
      <c r="S117" s="24">
        <v>274.78471870163401</v>
      </c>
      <c r="T117" s="24">
        <v>427.74270652377999</v>
      </c>
      <c r="U117" s="110">
        <v>397.86327308786201</v>
      </c>
      <c r="V117" s="111">
        <v>237.04942772065601</v>
      </c>
      <c r="W117" s="106">
        <v>157.22689598191499</v>
      </c>
      <c r="X117" s="24">
        <v>375.01571393690602</v>
      </c>
      <c r="Y117" s="24">
        <v>217.536946614622</v>
      </c>
      <c r="Z117" s="109">
        <v>332.74999837604202</v>
      </c>
    </row>
    <row r="118" spans="15:26" x14ac:dyDescent="0.3">
      <c r="P118" s="56">
        <v>45291</v>
      </c>
      <c r="Q118" s="106">
        <v>214.27950810021801</v>
      </c>
      <c r="R118" s="24">
        <v>380.40278615751402</v>
      </c>
      <c r="S118" s="24">
        <v>276.31099440765598</v>
      </c>
      <c r="T118" s="24">
        <v>423.12132201150001</v>
      </c>
      <c r="U118" s="110">
        <v>411.80076520186401</v>
      </c>
      <c r="V118" s="111">
        <v>236.78255874664401</v>
      </c>
      <c r="W118" s="106">
        <v>138.24025768950199</v>
      </c>
      <c r="X118" s="24">
        <v>375.63109436718099</v>
      </c>
      <c r="Y118" s="24">
        <v>218.73876250890399</v>
      </c>
      <c r="Z118" s="109">
        <v>325.76025937596597</v>
      </c>
    </row>
    <row r="119" spans="15:26" x14ac:dyDescent="0.3">
      <c r="P119" s="56">
        <v>45382</v>
      </c>
      <c r="Q119" s="106">
        <v>212.94471074224001</v>
      </c>
      <c r="R119" s="24">
        <v>385.01012071876198</v>
      </c>
      <c r="S119" s="24">
        <v>277.12118052076602</v>
      </c>
      <c r="T119" s="24">
        <v>423.56487791265101</v>
      </c>
      <c r="U119" s="110">
        <v>421.75170532646098</v>
      </c>
      <c r="V119" s="111">
        <v>241.133397985606</v>
      </c>
      <c r="W119" s="106">
        <v>129.29185996269999</v>
      </c>
      <c r="X119" s="24">
        <v>378.29056406314101</v>
      </c>
      <c r="Y119" s="24">
        <v>220.31963597888401</v>
      </c>
      <c r="Z119" s="109">
        <v>311.83789201863999</v>
      </c>
    </row>
    <row r="120" spans="15:26" x14ac:dyDescent="0.3">
      <c r="P120" s="56">
        <v>45473</v>
      </c>
      <c r="Q120" s="106">
        <v>215.15197304526399</v>
      </c>
      <c r="R120" s="24">
        <v>394.15039503234601</v>
      </c>
      <c r="S120" s="24">
        <v>279.90625559804499</v>
      </c>
      <c r="T120" s="24">
        <v>422.270233227723</v>
      </c>
      <c r="U120" s="110">
        <v>442.10562720119401</v>
      </c>
      <c r="V120" s="111">
        <v>235.91799610377601</v>
      </c>
      <c r="W120" s="106">
        <v>123.605770789689</v>
      </c>
      <c r="X120" s="24">
        <v>383.74747451792803</v>
      </c>
      <c r="Y120" s="24">
        <v>220.11701600330201</v>
      </c>
      <c r="Z120" s="109">
        <v>305.51811024445601</v>
      </c>
    </row>
    <row r="121" spans="15:26" x14ac:dyDescent="0.3">
      <c r="P121" s="56">
        <v>45565</v>
      </c>
      <c r="Q121" s="106">
        <v>214.22408252157999</v>
      </c>
      <c r="R121" s="24">
        <v>402.94262200106698</v>
      </c>
      <c r="S121" s="24">
        <v>282.19696327962203</v>
      </c>
      <c r="T121" s="24">
        <v>417.53284738225199</v>
      </c>
      <c r="U121" s="110">
        <v>447.29239770389398</v>
      </c>
      <c r="V121" s="111">
        <v>228.68655035126801</v>
      </c>
      <c r="W121" s="106">
        <v>122.67565418433399</v>
      </c>
      <c r="X121" s="24">
        <v>388.81215057451999</v>
      </c>
      <c r="Y121" s="24">
        <v>221.458045621666</v>
      </c>
      <c r="Z121" s="109">
        <v>309.91787768976701</v>
      </c>
    </row>
    <row r="122" spans="15:26" x14ac:dyDescent="0.3">
      <c r="P122" s="56">
        <v>45657</v>
      </c>
      <c r="Q122" s="106">
        <v>213.31689658362299</v>
      </c>
      <c r="R122" s="24">
        <v>406.47650452604</v>
      </c>
      <c r="S122" s="24">
        <v>283.16431587991002</v>
      </c>
      <c r="T122" s="24">
        <v>417.338151226886</v>
      </c>
      <c r="U122" s="110">
        <v>442.76896177437902</v>
      </c>
      <c r="V122" s="111">
        <v>233.02048117426199</v>
      </c>
      <c r="W122" s="106">
        <v>122.374787358879</v>
      </c>
      <c r="X122" s="24">
        <v>390.59053354917302</v>
      </c>
      <c r="Y122" s="24">
        <v>224.421645825387</v>
      </c>
      <c r="Z122" s="109">
        <v>317.843046191996</v>
      </c>
    </row>
    <row r="123" spans="15:26" x14ac:dyDescent="0.3">
      <c r="P123" s="56">
        <v>45747</v>
      </c>
      <c r="Q123" s="106">
        <v>216.35782046540001</v>
      </c>
      <c r="R123" s="24">
        <v>408.26246294573599</v>
      </c>
      <c r="S123" s="24">
        <v>283.62948369414698</v>
      </c>
      <c r="T123" s="24">
        <v>420.85012225791098</v>
      </c>
      <c r="U123" s="110">
        <v>448.03108533487</v>
      </c>
      <c r="V123" s="111">
        <v>236.447038949085</v>
      </c>
      <c r="W123" s="106">
        <v>118.29977143826601</v>
      </c>
      <c r="X123" s="24">
        <v>395.196376147639</v>
      </c>
      <c r="Y123" s="24">
        <v>225.883401673761</v>
      </c>
      <c r="Z123" s="109">
        <v>322.62856500304201</v>
      </c>
    </row>
    <row r="124" spans="15:26" x14ac:dyDescent="0.3">
      <c r="P124" s="56">
        <v>45838</v>
      </c>
      <c r="Q124" s="106">
        <v>218.68120572751801</v>
      </c>
      <c r="R124" s="24">
        <v>411.845659417067</v>
      </c>
      <c r="S124" s="24">
        <v>281.71320827038397</v>
      </c>
      <c r="T124" s="24">
        <v>422.81511807440398</v>
      </c>
      <c r="U124" s="110">
        <v>450.28909792955801</v>
      </c>
      <c r="V124" s="111">
        <v>229.41046542938901</v>
      </c>
      <c r="W124" s="106">
        <v>119.697785981705</v>
      </c>
      <c r="X124" s="24">
        <v>399.72220468031401</v>
      </c>
      <c r="Y124" s="24">
        <v>226.69243269396901</v>
      </c>
      <c r="Z124" s="109">
        <v>318.38424382119598</v>
      </c>
    </row>
    <row r="125" spans="15:26" x14ac:dyDescent="0.3">
      <c r="P125" s="56">
        <v>45930</v>
      </c>
      <c r="Q125" s="106">
        <v>216.52024783955599</v>
      </c>
      <c r="R125" s="24">
        <v>413.10401034161902</v>
      </c>
      <c r="S125" s="24">
        <v>278.60431289358797</v>
      </c>
      <c r="T125" s="24">
        <v>425.24007232243201</v>
      </c>
      <c r="U125" s="110">
        <v>439.63511325909599</v>
      </c>
      <c r="V125" s="111">
        <v>229.70442129059899</v>
      </c>
      <c r="W125" s="106">
        <v>125.74459683299</v>
      </c>
      <c r="X125" s="24">
        <v>396.06829426147402</v>
      </c>
      <c r="Y125" s="24">
        <v>227.96864200824299</v>
      </c>
      <c r="Z125" s="109">
        <v>314.92097790736102</v>
      </c>
    </row>
    <row r="126" spans="15:26" x14ac:dyDescent="0.3">
      <c r="P126" s="56">
        <v>46022</v>
      </c>
      <c r="Q126" s="106">
        <v>213.40600448803701</v>
      </c>
      <c r="R126" s="24">
        <v>411.54221246948703</v>
      </c>
      <c r="S126" s="24">
        <v>278.74120902174701</v>
      </c>
      <c r="T126" s="24">
        <v>424.34824265753298</v>
      </c>
      <c r="U126" s="110">
        <v>457.157270529458</v>
      </c>
      <c r="V126" s="111">
        <v>222.18145003637699</v>
      </c>
      <c r="W126" s="106">
        <v>128.482037388105</v>
      </c>
      <c r="X126" s="24">
        <v>390.91722518110601</v>
      </c>
      <c r="Y126" s="24">
        <v>226.29049611724199</v>
      </c>
      <c r="Z126" s="109">
        <v>321.14123476039998</v>
      </c>
    </row>
    <row r="127" spans="15:26" ht="28.8" x14ac:dyDescent="0.3">
      <c r="O127" s="65"/>
      <c r="P127" s="65"/>
      <c r="Q127" s="128" t="s">
        <v>29</v>
      </c>
      <c r="R127" s="129" t="s">
        <v>30</v>
      </c>
      <c r="S127" s="129" t="s">
        <v>31</v>
      </c>
      <c r="T127" s="129" t="s">
        <v>32</v>
      </c>
      <c r="U127" s="129" t="s">
        <v>33</v>
      </c>
      <c r="V127" s="130" t="s">
        <v>34</v>
      </c>
      <c r="W127" s="128" t="s">
        <v>29</v>
      </c>
      <c r="X127" s="129" t="s">
        <v>30</v>
      </c>
      <c r="Y127" s="129" t="s">
        <v>31</v>
      </c>
      <c r="Z127" s="129" t="s">
        <v>32</v>
      </c>
    </row>
    <row r="128" spans="15:26" x14ac:dyDescent="0.3">
      <c r="O128" s="113"/>
      <c r="P128" s="113"/>
      <c r="Q128" s="115" t="s">
        <v>127</v>
      </c>
      <c r="R128" s="115" t="s">
        <v>128</v>
      </c>
      <c r="S128" s="115" t="s">
        <v>129</v>
      </c>
      <c r="T128" s="115" t="s">
        <v>130</v>
      </c>
      <c r="U128" s="115" t="s">
        <v>131</v>
      </c>
      <c r="V128" s="115" t="s">
        <v>132</v>
      </c>
      <c r="W128" s="115" t="s">
        <v>127</v>
      </c>
      <c r="X128" s="115" t="s">
        <v>128</v>
      </c>
      <c r="Y128" s="115" t="s">
        <v>129</v>
      </c>
      <c r="Z128" s="115" t="s">
        <v>130</v>
      </c>
    </row>
    <row r="129" spans="15:26" x14ac:dyDescent="0.3">
      <c r="O129" s="114" t="s">
        <v>133</v>
      </c>
      <c r="P129" s="39" t="s">
        <v>133</v>
      </c>
      <c r="Q129" s="116">
        <f>Q121/Q120-1</f>
        <v>-4.3127214245383128E-3</v>
      </c>
      <c r="R129" s="116">
        <f t="shared" ref="Q129:Z134" si="0">R121/R120-1</f>
        <v>2.2306782079970944E-2</v>
      </c>
      <c r="S129" s="116">
        <f t="shared" si="0"/>
        <v>8.1838388237616133E-3</v>
      </c>
      <c r="T129" s="116">
        <f t="shared" si="0"/>
        <v>-1.121884867247136E-2</v>
      </c>
      <c r="U129" s="116">
        <f t="shared" si="0"/>
        <v>1.1731971238492234E-2</v>
      </c>
      <c r="V129" s="116">
        <f t="shared" si="0"/>
        <v>-3.0652370196154965E-2</v>
      </c>
      <c r="W129" s="116">
        <f t="shared" si="0"/>
        <v>-7.5248639235264703E-3</v>
      </c>
      <c r="X129" s="116">
        <f t="shared" si="0"/>
        <v>1.3197939772644274E-2</v>
      </c>
      <c r="Y129" s="116">
        <f t="shared" si="0"/>
        <v>6.0923487093968998E-3</v>
      </c>
      <c r="Z129" s="116">
        <f t="shared" si="0"/>
        <v>1.4401003730320827E-2</v>
      </c>
    </row>
    <row r="130" spans="15:26" x14ac:dyDescent="0.3">
      <c r="O130" s="114" t="s">
        <v>133</v>
      </c>
      <c r="P130" s="39" t="s">
        <v>133</v>
      </c>
      <c r="Q130" s="116">
        <f>Q122/Q121-1</f>
        <v>-4.2347523550048116E-3</v>
      </c>
      <c r="R130" s="116">
        <f t="shared" si="0"/>
        <v>8.7701879424502138E-3</v>
      </c>
      <c r="S130" s="116">
        <f t="shared" si="0"/>
        <v>3.4279341246117312E-3</v>
      </c>
      <c r="T130" s="116">
        <f t="shared" si="0"/>
        <v>-4.6630140978520807E-4</v>
      </c>
      <c r="U130" s="116">
        <f t="shared" si="0"/>
        <v>-1.011292826065302E-2</v>
      </c>
      <c r="V130" s="116">
        <f t="shared" si="0"/>
        <v>1.8951402329244749E-2</v>
      </c>
      <c r="W130" s="116">
        <f t="shared" si="0"/>
        <v>-2.4525389936205233E-3</v>
      </c>
      <c r="X130" s="116">
        <f t="shared" si="0"/>
        <v>4.5738873438632144E-3</v>
      </c>
      <c r="Y130" s="116">
        <f t="shared" si="0"/>
        <v>1.3382219622690705E-2</v>
      </c>
      <c r="Z130" s="116">
        <f t="shared" si="0"/>
        <v>2.5571833936479882E-2</v>
      </c>
    </row>
    <row r="131" spans="15:26" x14ac:dyDescent="0.3">
      <c r="O131" s="114" t="s">
        <v>133</v>
      </c>
      <c r="P131" s="39" t="s">
        <v>133</v>
      </c>
      <c r="Q131" s="116">
        <f t="shared" si="0"/>
        <v>1.425542903763799E-2</v>
      </c>
      <c r="R131" s="116">
        <f t="shared" si="0"/>
        <v>4.3937556040993808E-3</v>
      </c>
      <c r="S131" s="116">
        <f t="shared" si="0"/>
        <v>1.6427487086128068E-3</v>
      </c>
      <c r="T131" s="116">
        <f t="shared" si="0"/>
        <v>8.4151689000886432E-3</v>
      </c>
      <c r="U131" s="116">
        <f t="shared" si="0"/>
        <v>1.1884580932238764E-2</v>
      </c>
      <c r="V131" s="116">
        <f t="shared" si="0"/>
        <v>1.4704963948042327E-2</v>
      </c>
      <c r="W131" s="116">
        <f t="shared" si="0"/>
        <v>-3.3299472943413733E-2</v>
      </c>
      <c r="X131" s="116">
        <f t="shared" si="0"/>
        <v>1.1791997508526775E-2</v>
      </c>
      <c r="Y131" s="116">
        <f t="shared" si="0"/>
        <v>6.5134352036226861E-3</v>
      </c>
      <c r="Z131" s="116">
        <f t="shared" si="0"/>
        <v>1.5056232528539493E-2</v>
      </c>
    </row>
    <row r="132" spans="15:26" x14ac:dyDescent="0.3">
      <c r="O132" s="114" t="s">
        <v>133</v>
      </c>
      <c r="P132" s="39" t="s">
        <v>133</v>
      </c>
      <c r="Q132" s="116">
        <f t="shared" si="0"/>
        <v>1.0738623901462185E-2</v>
      </c>
      <c r="R132" s="116">
        <f t="shared" si="0"/>
        <v>8.7766983167572032E-3</v>
      </c>
      <c r="S132" s="116">
        <f t="shared" si="0"/>
        <v>-6.756263131760476E-3</v>
      </c>
      <c r="T132" s="116">
        <f t="shared" si="0"/>
        <v>4.6691107179690494E-3</v>
      </c>
      <c r="U132" s="116">
        <f t="shared" si="0"/>
        <v>5.0398569844776198E-3</v>
      </c>
      <c r="V132" s="116">
        <f t="shared" si="0"/>
        <v>-2.9759617844955177E-2</v>
      </c>
      <c r="W132" s="116">
        <f t="shared" si="0"/>
        <v>1.1817559124943422E-2</v>
      </c>
      <c r="X132" s="116">
        <f t="shared" si="0"/>
        <v>1.1452100286932332E-2</v>
      </c>
      <c r="Y132" s="116">
        <f t="shared" si="0"/>
        <v>3.5816311168204162E-3</v>
      </c>
      <c r="Z132" s="116">
        <f t="shared" si="0"/>
        <v>-1.3155441403045032E-2</v>
      </c>
    </row>
    <row r="133" spans="15:26" x14ac:dyDescent="0.3">
      <c r="O133" s="114" t="s">
        <v>133</v>
      </c>
      <c r="P133" s="39" t="s">
        <v>133</v>
      </c>
      <c r="Q133" s="116">
        <f>Q125/Q124-1</f>
        <v>-9.8817723305157923E-3</v>
      </c>
      <c r="R133" s="116">
        <f t="shared" si="0"/>
        <v>3.0553944075386585E-3</v>
      </c>
      <c r="S133" s="116">
        <f t="shared" si="0"/>
        <v>-1.1035674883273949E-2</v>
      </c>
      <c r="T133" s="116">
        <f t="shared" si="0"/>
        <v>5.735259086931066E-3</v>
      </c>
      <c r="U133" s="116">
        <f t="shared" si="0"/>
        <v>-2.3660321156895314E-2</v>
      </c>
      <c r="V133" s="116">
        <f t="shared" si="0"/>
        <v>1.2813533186455395E-3</v>
      </c>
      <c r="W133" s="116">
        <f t="shared" si="0"/>
        <v>5.0517315768975113E-2</v>
      </c>
      <c r="X133" s="116">
        <f t="shared" si="0"/>
        <v>-9.1411244510728462E-3</v>
      </c>
      <c r="Y133" s="116">
        <f t="shared" si="0"/>
        <v>5.6296952620242813E-3</v>
      </c>
      <c r="Z133" s="116">
        <f t="shared" si="0"/>
        <v>-1.0877629722719329E-2</v>
      </c>
    </row>
    <row r="134" spans="15:26" x14ac:dyDescent="0.3">
      <c r="O134" s="114" t="s">
        <v>134</v>
      </c>
      <c r="P134" s="39" t="str">
        <f>"QTR "&amp;YEAR(P126)&amp;"Q"&amp;(MONTH(P126)/3)</f>
        <v>QTR 2025Q4</v>
      </c>
      <c r="Q134" s="116">
        <f>Q126/Q125-1</f>
        <v>-1.4383150687258928E-2</v>
      </c>
      <c r="R134" s="116">
        <f>R126/R125-1</f>
        <v>-3.7806407902950534E-3</v>
      </c>
      <c r="S134" s="116">
        <f t="shared" si="0"/>
        <v>4.913639948256332E-4</v>
      </c>
      <c r="T134" s="116">
        <f t="shared" si="0"/>
        <v>-2.0972380613810682E-3</v>
      </c>
      <c r="U134" s="116">
        <f>U126/U125-1</f>
        <v>3.9856136923338559E-2</v>
      </c>
      <c r="V134" s="116">
        <f t="shared" si="0"/>
        <v>-3.2750659355854084E-2</v>
      </c>
      <c r="W134" s="116">
        <f>W126/W125-1</f>
        <v>2.1769846371616053E-2</v>
      </c>
      <c r="X134" s="116">
        <f t="shared" si="0"/>
        <v>-1.3005507269833183E-2</v>
      </c>
      <c r="Y134" s="116">
        <f t="shared" si="0"/>
        <v>-7.3613014325906168E-3</v>
      </c>
      <c r="Z134" s="116">
        <f t="shared" si="0"/>
        <v>1.9751802164378995E-2</v>
      </c>
    </row>
    <row r="135" spans="15:26" x14ac:dyDescent="0.3">
      <c r="O135" s="65"/>
      <c r="P135" s="65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5:26" x14ac:dyDescent="0.3">
      <c r="O136" s="65"/>
      <c r="P136" s="65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5:26" x14ac:dyDescent="0.3">
      <c r="O137" s="65" t="s">
        <v>135</v>
      </c>
      <c r="P137" s="39" t="s">
        <v>135</v>
      </c>
      <c r="Q137" s="116">
        <f>Q121/Q117-1</f>
        <v>-2.8499747185582014E-2</v>
      </c>
      <c r="R137" s="116">
        <f t="shared" ref="Q137:Z142" si="1">R121/R117-1</f>
        <v>5.7868948432891143E-2</v>
      </c>
      <c r="S137" s="116">
        <f t="shared" si="1"/>
        <v>2.6974733576929255E-2</v>
      </c>
      <c r="T137" s="116">
        <f t="shared" si="1"/>
        <v>-2.3869160095101205E-2</v>
      </c>
      <c r="U137" s="116">
        <f>U121/U117-1</f>
        <v>0.1242364600090049</v>
      </c>
      <c r="V137" s="116">
        <f t="shared" si="1"/>
        <v>-3.5279044753666278E-2</v>
      </c>
      <c r="W137" s="116">
        <f t="shared" si="1"/>
        <v>-0.21975401588768406</v>
      </c>
      <c r="X137" s="116">
        <f t="shared" si="1"/>
        <v>3.6788956102077108E-2</v>
      </c>
      <c r="Y137" s="116">
        <f t="shared" si="1"/>
        <v>1.8024979517573314E-2</v>
      </c>
      <c r="Z137" s="116">
        <f t="shared" si="1"/>
        <v>-6.861644116515464E-2</v>
      </c>
    </row>
    <row r="138" spans="15:26" x14ac:dyDescent="0.3">
      <c r="O138" s="65" t="s">
        <v>135</v>
      </c>
      <c r="P138" s="39" t="s">
        <v>135</v>
      </c>
      <c r="Q138" s="116">
        <f t="shared" si="1"/>
        <v>-4.4923171848275656E-3</v>
      </c>
      <c r="R138" s="116">
        <f t="shared" si="1"/>
        <v>6.8542395895411667E-2</v>
      </c>
      <c r="S138" s="116">
        <f t="shared" si="1"/>
        <v>2.4802927176118761E-2</v>
      </c>
      <c r="T138" s="116">
        <f t="shared" si="1"/>
        <v>-1.3667878416339541E-2</v>
      </c>
      <c r="U138" s="116">
        <f t="shared" si="1"/>
        <v>7.5201891762717965E-2</v>
      </c>
      <c r="V138" s="116">
        <f>V122/V118-1</f>
        <v>-1.5888322147947664E-2</v>
      </c>
      <c r="W138" s="116">
        <f t="shared" si="1"/>
        <v>-0.11476736658186804</v>
      </c>
      <c r="X138" s="116">
        <f t="shared" si="1"/>
        <v>3.9824815906664757E-2</v>
      </c>
      <c r="Y138" s="116">
        <f t="shared" si="1"/>
        <v>2.5980229801527255E-2</v>
      </c>
      <c r="Z138" s="116">
        <f t="shared" si="1"/>
        <v>-2.4303803045639727E-2</v>
      </c>
    </row>
    <row r="139" spans="15:26" x14ac:dyDescent="0.3">
      <c r="O139" s="65" t="s">
        <v>135</v>
      </c>
      <c r="P139" s="39" t="s">
        <v>135</v>
      </c>
      <c r="Q139" s="116">
        <f t="shared" si="1"/>
        <v>1.6028149801247782E-2</v>
      </c>
      <c r="R139" s="116">
        <f t="shared" si="1"/>
        <v>6.0394106481058252E-2</v>
      </c>
      <c r="S139" s="116">
        <f t="shared" si="1"/>
        <v>2.348540505330754E-2</v>
      </c>
      <c r="T139" s="116">
        <f t="shared" si="1"/>
        <v>-6.4093030284250174E-3</v>
      </c>
      <c r="U139" s="116">
        <f t="shared" si="1"/>
        <v>6.2310074094584111E-2</v>
      </c>
      <c r="V139" s="116">
        <f t="shared" si="1"/>
        <v>-1.9434715703714911E-2</v>
      </c>
      <c r="W139" s="116">
        <f t="shared" si="1"/>
        <v>-8.5017637828128878E-2</v>
      </c>
      <c r="X139" s="116">
        <f t="shared" si="1"/>
        <v>4.4690017913521674E-2</v>
      </c>
      <c r="Y139" s="116">
        <f t="shared" si="1"/>
        <v>2.5253153992185418E-2</v>
      </c>
      <c r="Z139" s="116">
        <f t="shared" si="1"/>
        <v>3.4603469496763406E-2</v>
      </c>
    </row>
    <row r="140" spans="15:26" x14ac:dyDescent="0.3">
      <c r="O140" s="65" t="s">
        <v>135</v>
      </c>
      <c r="P140" s="39" t="s">
        <v>135</v>
      </c>
      <c r="Q140" s="116">
        <f t="shared" si="1"/>
        <v>1.6403440936660685E-2</v>
      </c>
      <c r="R140" s="116">
        <f t="shared" si="1"/>
        <v>4.4894701636081891E-2</v>
      </c>
      <c r="S140" s="116">
        <f t="shared" si="1"/>
        <v>6.4555637332157634E-3</v>
      </c>
      <c r="T140" s="116">
        <f t="shared" si="1"/>
        <v>1.290370013808495E-3</v>
      </c>
      <c r="U140" s="116">
        <f t="shared" si="1"/>
        <v>1.8510216167503923E-2</v>
      </c>
      <c r="V140" s="116">
        <f t="shared" si="1"/>
        <v>-2.7583867199026502E-2</v>
      </c>
      <c r="W140" s="116">
        <f t="shared" si="1"/>
        <v>-3.1616523913218453E-2</v>
      </c>
      <c r="X140" s="116">
        <f t="shared" si="1"/>
        <v>4.162823529315407E-2</v>
      </c>
      <c r="Y140" s="116">
        <f t="shared" si="1"/>
        <v>2.9872368842980945E-2</v>
      </c>
      <c r="Z140" s="116">
        <f t="shared" si="1"/>
        <v>4.2112507066914384E-2</v>
      </c>
    </row>
    <row r="141" spans="15:26" x14ac:dyDescent="0.3">
      <c r="O141" s="65" t="s">
        <v>135</v>
      </c>
      <c r="P141" s="39" t="s">
        <v>135</v>
      </c>
      <c r="Q141" s="116">
        <f t="shared" si="1"/>
        <v>1.0718520956880306E-2</v>
      </c>
      <c r="R141" s="116">
        <f t="shared" si="1"/>
        <v>2.5217953588749786E-2</v>
      </c>
      <c r="S141" s="116">
        <f t="shared" si="1"/>
        <v>-1.2731002999752938E-2</v>
      </c>
      <c r="T141" s="116">
        <f t="shared" si="1"/>
        <v>1.845896673399694E-2</v>
      </c>
      <c r="U141" s="116">
        <f>U125/U121-1</f>
        <v>-1.7119192018700713E-2</v>
      </c>
      <c r="V141" s="116">
        <f t="shared" si="1"/>
        <v>4.4509436071666908E-3</v>
      </c>
      <c r="W141" s="116">
        <f t="shared" si="1"/>
        <v>2.5016721280691767E-2</v>
      </c>
      <c r="X141" s="116">
        <f t="shared" si="1"/>
        <v>1.8662337779907778E-2</v>
      </c>
      <c r="Y141" s="116">
        <f t="shared" si="1"/>
        <v>2.9398780108895073E-2</v>
      </c>
      <c r="Z141" s="116">
        <f t="shared" si="1"/>
        <v>1.6143309495046942E-2</v>
      </c>
    </row>
    <row r="142" spans="15:26" x14ac:dyDescent="0.3">
      <c r="O142" s="65" t="s">
        <v>135</v>
      </c>
      <c r="P142" s="39" t="str">
        <f>"Y/Y "&amp;RIGHT(P134,4)</f>
        <v>Y/Y 25Q4</v>
      </c>
      <c r="Q142" s="116">
        <f>Q126/Q122-1</f>
        <v>4.1772548654672725E-4</v>
      </c>
      <c r="R142" s="116">
        <f t="shared" si="1"/>
        <v>1.2462486483330038E-2</v>
      </c>
      <c r="S142" s="116">
        <f t="shared" si="1"/>
        <v>-1.5620283383584455E-2</v>
      </c>
      <c r="T142" s="116">
        <f t="shared" si="1"/>
        <v>1.6797149769410602E-2</v>
      </c>
      <c r="U142" s="116">
        <f>U126/U122-1</f>
        <v>3.2496200043965251E-2</v>
      </c>
      <c r="V142" s="116">
        <f t="shared" si="1"/>
        <v>-4.6515358149051056E-2</v>
      </c>
      <c r="W142" s="116">
        <f>W126/W122-1</f>
        <v>4.9906113514344597E-2</v>
      </c>
      <c r="X142" s="116">
        <f t="shared" si="1"/>
        <v>8.3640437714760374E-4</v>
      </c>
      <c r="Y142" s="116">
        <f t="shared" si="1"/>
        <v>8.3274065876384196E-3</v>
      </c>
      <c r="Z142" s="116">
        <f t="shared" si="1"/>
        <v>1.0376783786585353E-2</v>
      </c>
    </row>
    <row r="143" spans="15:26" x14ac:dyDescent="0.3">
      <c r="O143" s="65"/>
      <c r="P143" s="65"/>
      <c r="Q143" s="117"/>
      <c r="R143" s="118"/>
      <c r="S143" s="118"/>
      <c r="T143" s="118"/>
      <c r="U143" s="119"/>
      <c r="V143" s="119"/>
      <c r="W143" s="117"/>
      <c r="X143" s="118"/>
      <c r="Y143" s="118"/>
      <c r="Z143" s="118"/>
    </row>
    <row r="144" spans="15:26" x14ac:dyDescent="0.3">
      <c r="O144" s="65" t="s">
        <v>116</v>
      </c>
      <c r="P144" s="65" t="s">
        <v>116</v>
      </c>
      <c r="Q144" s="117">
        <f>MIN($Q$59:$Q$70)</f>
        <v>107.26470619827001</v>
      </c>
      <c r="R144" s="117">
        <f>MIN($R$59:$R$70)</f>
        <v>118.107057680284</v>
      </c>
      <c r="S144" s="117">
        <f>MIN($S$59:$S$70)</f>
        <v>129.89054245790001</v>
      </c>
      <c r="T144" s="117">
        <f>MIN($T$59:$T$70)</f>
        <v>125.50845318108099</v>
      </c>
      <c r="U144" s="117">
        <f>MIN($U$59:$U$70)</f>
        <v>125.680727516255</v>
      </c>
      <c r="V144" s="117">
        <f>MIN($V$59:$V$70)</f>
        <v>96.368650458322904</v>
      </c>
      <c r="W144" s="117">
        <f>MIN($Q$59:$Q$70)</f>
        <v>107.26470619827001</v>
      </c>
      <c r="X144" s="117">
        <f>MIN($R$59:$R$70)</f>
        <v>118.107057680284</v>
      </c>
      <c r="Y144" s="117">
        <f>MIN($S$59:$S$70)</f>
        <v>129.89054245790001</v>
      </c>
      <c r="Z144" s="117">
        <f>MIN($T$59:$T$70)</f>
        <v>125.50845318108099</v>
      </c>
    </row>
    <row r="145" spans="15:26" x14ac:dyDescent="0.3">
      <c r="O145" s="65" t="s">
        <v>117</v>
      </c>
      <c r="P145" s="65" t="s">
        <v>117</v>
      </c>
      <c r="Q145" s="116">
        <f t="shared" ref="Q145:Z145" si="2">Q126/Q144-1</f>
        <v>0.98952677028335434</v>
      </c>
      <c r="R145" s="116">
        <f t="shared" si="2"/>
        <v>2.4844845054351659</v>
      </c>
      <c r="S145" s="116">
        <f t="shared" si="2"/>
        <v>1.1459700124979642</v>
      </c>
      <c r="T145" s="116">
        <f t="shared" si="2"/>
        <v>2.3810331647167393</v>
      </c>
      <c r="U145" s="116">
        <f t="shared" si="2"/>
        <v>2.6374492697802951</v>
      </c>
      <c r="V145" s="116">
        <f t="shared" si="2"/>
        <v>1.3055365928618565</v>
      </c>
      <c r="W145" s="116">
        <f t="shared" si="2"/>
        <v>0.19780347088833206</v>
      </c>
      <c r="X145" s="116">
        <f t="shared" si="2"/>
        <v>2.3098549134914492</v>
      </c>
      <c r="Y145" s="116">
        <f t="shared" si="2"/>
        <v>0.74216299227934179</v>
      </c>
      <c r="Z145" s="116">
        <f t="shared" si="2"/>
        <v>1.5587219555408276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11">
      <formula>$O90=""</formula>
    </cfRule>
  </conditionalFormatting>
  <conditionalFormatting sqref="O129:O145">
    <cfRule type="expression" dxfId="12" priority="5">
      <formula>$O129=""</formula>
    </cfRule>
  </conditionalFormatting>
  <conditionalFormatting sqref="O127:P127">
    <cfRule type="expression" dxfId="11" priority="3">
      <formula>$O127=""</formula>
    </cfRule>
  </conditionalFormatting>
  <conditionalFormatting sqref="P7:P126">
    <cfRule type="expression" dxfId="10" priority="13">
      <formula>$Q7=""</formula>
    </cfRule>
  </conditionalFormatting>
  <conditionalFormatting sqref="P129:P135">
    <cfRule type="expression" dxfId="9" priority="1">
      <formula>$O129=""</formula>
    </cfRule>
  </conditionalFormatting>
  <conditionalFormatting sqref="P136">
    <cfRule type="expression" dxfId="8" priority="4">
      <formula>$O137=""</formula>
    </cfRule>
  </conditionalFormatting>
  <conditionalFormatting sqref="P137:P145">
    <cfRule type="expression" dxfId="7" priority="2">
      <formula>$O137=""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75FA-46C6-4FA0-9FD2-E675A6B1FF24}">
  <sheetPr codeName="Sheet5"/>
  <dimension ref="A1:V410"/>
  <sheetViews>
    <sheetView topLeftCell="D104" workbookViewId="0">
      <selection activeCell="W121" sqref="W121"/>
    </sheetView>
  </sheetViews>
  <sheetFormatPr defaultColWidth="9.109375" defaultRowHeight="14.4" x14ac:dyDescent="0.3"/>
  <cols>
    <col min="1" max="6" width="13.6640625" style="55" customWidth="1"/>
    <col min="7" max="7" width="9.5546875" style="55" customWidth="1"/>
    <col min="8" max="13" width="13.6640625" style="55" customWidth="1"/>
    <col min="14" max="14" width="23.88671875" style="69" bestFit="1" customWidth="1"/>
    <col min="15" max="18" width="13.6640625" style="21" customWidth="1"/>
    <col min="19" max="19" width="15.44140625" style="21" customWidth="1"/>
    <col min="20" max="20" width="15.6640625" style="21" customWidth="1"/>
    <col min="21" max="21" width="14.88671875" style="21" customWidth="1"/>
    <col min="22" max="22" width="13.6640625" style="21" customWidth="1"/>
    <col min="23" max="16384" width="9.109375" style="55"/>
  </cols>
  <sheetData>
    <row r="1" spans="1:22" s="2" customFormat="1" ht="15.9" customHeight="1" x14ac:dyDescent="0.3">
      <c r="N1" s="47"/>
      <c r="O1" s="88"/>
      <c r="P1" s="89"/>
      <c r="Q1" s="89"/>
      <c r="R1" s="90"/>
      <c r="S1" s="88"/>
      <c r="T1" s="91"/>
      <c r="U1" s="89"/>
      <c r="V1" s="90"/>
    </row>
    <row r="2" spans="1:22" s="6" customFormat="1" ht="15.9" customHeight="1" x14ac:dyDescent="0.3">
      <c r="O2" s="92"/>
      <c r="P2" s="93"/>
      <c r="Q2" s="93"/>
      <c r="R2" s="94"/>
      <c r="S2" s="92"/>
      <c r="T2" s="93"/>
      <c r="U2" s="93"/>
      <c r="V2" s="94"/>
    </row>
    <row r="3" spans="1:22" s="6" customFormat="1" ht="15.9" customHeight="1" x14ac:dyDescent="0.3">
      <c r="O3" s="92"/>
      <c r="P3" s="93"/>
      <c r="Q3" s="93"/>
      <c r="R3" s="94"/>
      <c r="S3" s="92"/>
      <c r="T3" s="93"/>
      <c r="U3" s="93"/>
      <c r="V3" s="94"/>
    </row>
    <row r="4" spans="1:22" s="98" customFormat="1" ht="15.9" customHeight="1" x14ac:dyDescent="0.3">
      <c r="O4" s="92"/>
      <c r="P4" s="93"/>
      <c r="Q4" s="93"/>
      <c r="R4" s="94"/>
      <c r="S4" s="92"/>
      <c r="T4" s="93"/>
      <c r="U4" s="93"/>
      <c r="V4" s="94"/>
    </row>
    <row r="5" spans="1:22" s="99" customFormat="1" ht="15" customHeight="1" x14ac:dyDescent="0.3">
      <c r="O5" s="187" t="s">
        <v>27</v>
      </c>
      <c r="P5" s="188"/>
      <c r="Q5" s="188"/>
      <c r="R5" s="189"/>
      <c r="S5" s="187" t="s">
        <v>36</v>
      </c>
      <c r="T5" s="188"/>
      <c r="U5" s="188"/>
      <c r="V5" s="189"/>
    </row>
    <row r="6" spans="1:22" s="100" customFormat="1" ht="35.1" customHeight="1" x14ac:dyDescent="0.3">
      <c r="N6" s="101" t="s">
        <v>0</v>
      </c>
      <c r="O6" s="102" t="s">
        <v>37</v>
      </c>
      <c r="P6" s="52" t="s">
        <v>38</v>
      </c>
      <c r="Q6" s="52" t="s">
        <v>39</v>
      </c>
      <c r="R6" s="103" t="s">
        <v>40</v>
      </c>
      <c r="S6" s="102" t="s">
        <v>37</v>
      </c>
      <c r="T6" s="52" t="s">
        <v>38</v>
      </c>
      <c r="U6" s="52" t="s">
        <v>39</v>
      </c>
      <c r="V6" s="103" t="s">
        <v>40</v>
      </c>
    </row>
    <row r="7" spans="1:22" x14ac:dyDescent="0.3">
      <c r="A7" s="180" t="s">
        <v>101</v>
      </c>
      <c r="B7" s="180"/>
      <c r="C7" s="180"/>
      <c r="D7" s="180"/>
      <c r="E7" s="180"/>
      <c r="F7" s="180"/>
      <c r="G7" s="105"/>
      <c r="H7" s="180" t="s">
        <v>102</v>
      </c>
      <c r="I7" s="180"/>
      <c r="J7" s="180"/>
      <c r="K7" s="180"/>
      <c r="L7" s="180"/>
      <c r="M7" s="180"/>
      <c r="N7" s="56">
        <v>35155</v>
      </c>
      <c r="O7" s="106">
        <v>66.358909853200004</v>
      </c>
      <c r="P7" s="24">
        <v>54.725119283151599</v>
      </c>
      <c r="Q7" s="24">
        <v>74.751320344871999</v>
      </c>
      <c r="R7" s="109">
        <v>62.945226535141501</v>
      </c>
      <c r="S7" s="106" t="s">
        <v>35</v>
      </c>
      <c r="T7" s="24" t="s">
        <v>35</v>
      </c>
      <c r="U7" s="24" t="s">
        <v>35</v>
      </c>
      <c r="V7" s="109" t="s">
        <v>35</v>
      </c>
    </row>
    <row r="8" spans="1:22" x14ac:dyDescent="0.3">
      <c r="A8" s="180" t="s">
        <v>94</v>
      </c>
      <c r="B8" s="180"/>
      <c r="C8" s="180"/>
      <c r="D8" s="180"/>
      <c r="E8" s="180"/>
      <c r="F8" s="180"/>
      <c r="H8" s="180" t="s">
        <v>94</v>
      </c>
      <c r="I8" s="180"/>
      <c r="J8" s="180"/>
      <c r="K8" s="180"/>
      <c r="L8" s="180"/>
      <c r="M8" s="180"/>
      <c r="N8" s="56">
        <v>35246</v>
      </c>
      <c r="O8" s="106">
        <v>66.386868118403797</v>
      </c>
      <c r="P8" s="24">
        <v>54.014224675114598</v>
      </c>
      <c r="Q8" s="24">
        <v>74.646907408726193</v>
      </c>
      <c r="R8" s="109">
        <v>64.923236286870406</v>
      </c>
      <c r="S8" s="106" t="s">
        <v>35</v>
      </c>
      <c r="T8" s="24" t="s">
        <v>35</v>
      </c>
      <c r="U8" s="24" t="s">
        <v>35</v>
      </c>
      <c r="V8" s="109" t="s">
        <v>35</v>
      </c>
    </row>
    <row r="9" spans="1:22" x14ac:dyDescent="0.3">
      <c r="N9" s="56">
        <v>35338</v>
      </c>
      <c r="O9" s="106">
        <v>69.394800481960999</v>
      </c>
      <c r="P9" s="24">
        <v>56.420736981033599</v>
      </c>
      <c r="Q9" s="24">
        <v>77.61921235618</v>
      </c>
      <c r="R9" s="109">
        <v>67.056973224693905</v>
      </c>
      <c r="S9" s="106" t="s">
        <v>35</v>
      </c>
      <c r="T9" s="24" t="s">
        <v>35</v>
      </c>
      <c r="U9" s="24" t="s">
        <v>35</v>
      </c>
      <c r="V9" s="109" t="s">
        <v>35</v>
      </c>
    </row>
    <row r="10" spans="1:22" x14ac:dyDescent="0.3">
      <c r="N10" s="56">
        <v>35430</v>
      </c>
      <c r="O10" s="106">
        <v>71.845385810581604</v>
      </c>
      <c r="P10" s="24">
        <v>62.796953418060703</v>
      </c>
      <c r="Q10" s="24">
        <v>82.653872616874906</v>
      </c>
      <c r="R10" s="109">
        <v>67.329837070003407</v>
      </c>
      <c r="S10" s="106" t="s">
        <v>35</v>
      </c>
      <c r="T10" s="24" t="s">
        <v>35</v>
      </c>
      <c r="U10" s="24" t="s">
        <v>35</v>
      </c>
      <c r="V10" s="109" t="s">
        <v>35</v>
      </c>
    </row>
    <row r="11" spans="1:22" x14ac:dyDescent="0.3">
      <c r="N11" s="56">
        <v>35520</v>
      </c>
      <c r="O11" s="106">
        <v>71.411930992749703</v>
      </c>
      <c r="P11" s="24">
        <v>66.564958821231301</v>
      </c>
      <c r="Q11" s="24">
        <v>85.179034219624896</v>
      </c>
      <c r="R11" s="109">
        <v>67.948135347365906</v>
      </c>
      <c r="S11" s="106" t="s">
        <v>35</v>
      </c>
      <c r="T11" s="24" t="s">
        <v>35</v>
      </c>
      <c r="U11" s="24" t="s">
        <v>35</v>
      </c>
      <c r="V11" s="109" t="s">
        <v>35</v>
      </c>
    </row>
    <row r="12" spans="1:22" x14ac:dyDescent="0.3">
      <c r="N12" s="56">
        <v>35611</v>
      </c>
      <c r="O12" s="106">
        <v>71.8680671397411</v>
      </c>
      <c r="P12" s="24">
        <v>66.374836152198</v>
      </c>
      <c r="Q12" s="24">
        <v>86.516125213078595</v>
      </c>
      <c r="R12" s="109">
        <v>69.901189973973302</v>
      </c>
      <c r="S12" s="106" t="s">
        <v>35</v>
      </c>
      <c r="T12" s="24" t="s">
        <v>35</v>
      </c>
      <c r="U12" s="24" t="s">
        <v>35</v>
      </c>
      <c r="V12" s="109" t="s">
        <v>35</v>
      </c>
    </row>
    <row r="13" spans="1:22" x14ac:dyDescent="0.3">
      <c r="N13" s="56">
        <v>35703</v>
      </c>
      <c r="O13" s="106">
        <v>72.435564186932794</v>
      </c>
      <c r="P13" s="24">
        <v>70.333614759291095</v>
      </c>
      <c r="Q13" s="24">
        <v>87.755505225304105</v>
      </c>
      <c r="R13" s="109">
        <v>73.778578641816594</v>
      </c>
      <c r="S13" s="106" t="s">
        <v>35</v>
      </c>
      <c r="T13" s="24" t="s">
        <v>35</v>
      </c>
      <c r="U13" s="24" t="s">
        <v>35</v>
      </c>
      <c r="V13" s="109" t="s">
        <v>35</v>
      </c>
    </row>
    <row r="14" spans="1:22" x14ac:dyDescent="0.3">
      <c r="N14" s="56">
        <v>35795</v>
      </c>
      <c r="O14" s="106">
        <v>73.132656683207003</v>
      </c>
      <c r="P14" s="24">
        <v>76.909453084647197</v>
      </c>
      <c r="Q14" s="24">
        <v>88.659831479740006</v>
      </c>
      <c r="R14" s="109">
        <v>77.189669485548194</v>
      </c>
      <c r="S14" s="106" t="s">
        <v>35</v>
      </c>
      <c r="T14" s="24" t="s">
        <v>35</v>
      </c>
      <c r="U14" s="24" t="s">
        <v>35</v>
      </c>
      <c r="V14" s="109" t="s">
        <v>35</v>
      </c>
    </row>
    <row r="15" spans="1:22" x14ac:dyDescent="0.3">
      <c r="N15" s="56">
        <v>35885</v>
      </c>
      <c r="O15" s="106">
        <v>74.858187971944005</v>
      </c>
      <c r="P15" s="24">
        <v>77.951970379071</v>
      </c>
      <c r="Q15" s="24">
        <v>88.552751050410706</v>
      </c>
      <c r="R15" s="109">
        <v>78.363713201599793</v>
      </c>
      <c r="S15" s="106" t="s">
        <v>35</v>
      </c>
      <c r="T15" s="24" t="s">
        <v>35</v>
      </c>
      <c r="U15" s="24" t="s">
        <v>35</v>
      </c>
      <c r="V15" s="109" t="s">
        <v>35</v>
      </c>
    </row>
    <row r="16" spans="1:22" x14ac:dyDescent="0.3">
      <c r="N16" s="56">
        <v>35976</v>
      </c>
      <c r="O16" s="106">
        <v>76.904958925535695</v>
      </c>
      <c r="P16" s="24">
        <v>78.621721315156904</v>
      </c>
      <c r="Q16" s="24">
        <v>86.196758218068496</v>
      </c>
      <c r="R16" s="109">
        <v>79.541127688019102</v>
      </c>
      <c r="S16" s="106" t="s">
        <v>35</v>
      </c>
      <c r="T16" s="24" t="s">
        <v>35</v>
      </c>
      <c r="U16" s="24" t="s">
        <v>35</v>
      </c>
      <c r="V16" s="109" t="s">
        <v>35</v>
      </c>
    </row>
    <row r="17" spans="14:22" x14ac:dyDescent="0.3">
      <c r="N17" s="56">
        <v>36068</v>
      </c>
      <c r="O17" s="106">
        <v>77.143652937592705</v>
      </c>
      <c r="P17" s="24">
        <v>83.611465192314995</v>
      </c>
      <c r="Q17" s="24">
        <v>85.795272062299901</v>
      </c>
      <c r="R17" s="109">
        <v>81.323997915592798</v>
      </c>
      <c r="S17" s="106" t="s">
        <v>35</v>
      </c>
      <c r="T17" s="24" t="s">
        <v>35</v>
      </c>
      <c r="U17" s="24" t="s">
        <v>35</v>
      </c>
      <c r="V17" s="109" t="s">
        <v>35</v>
      </c>
    </row>
    <row r="18" spans="14:22" x14ac:dyDescent="0.3">
      <c r="N18" s="56">
        <v>36160</v>
      </c>
      <c r="O18" s="106">
        <v>77.479461190242105</v>
      </c>
      <c r="P18" s="24">
        <v>88.116982022430804</v>
      </c>
      <c r="Q18" s="24">
        <v>88.718550277481995</v>
      </c>
      <c r="R18" s="109">
        <v>83.206957698990706</v>
      </c>
      <c r="S18" s="106" t="s">
        <v>35</v>
      </c>
      <c r="T18" s="24" t="s">
        <v>35</v>
      </c>
      <c r="U18" s="24" t="s">
        <v>35</v>
      </c>
      <c r="V18" s="109" t="s">
        <v>35</v>
      </c>
    </row>
    <row r="19" spans="14:22" x14ac:dyDescent="0.3">
      <c r="N19" s="56">
        <v>36250</v>
      </c>
      <c r="O19" s="106">
        <v>82.216193804015006</v>
      </c>
      <c r="P19" s="24">
        <v>88.684080124905407</v>
      </c>
      <c r="Q19" s="24">
        <v>90.402648873790397</v>
      </c>
      <c r="R19" s="109">
        <v>84.965697431805296</v>
      </c>
      <c r="S19" s="106" t="s">
        <v>35</v>
      </c>
      <c r="T19" s="24" t="s">
        <v>35</v>
      </c>
      <c r="U19" s="24" t="s">
        <v>35</v>
      </c>
      <c r="V19" s="109" t="s">
        <v>35</v>
      </c>
    </row>
    <row r="20" spans="14:22" x14ac:dyDescent="0.3">
      <c r="N20" s="56">
        <v>36341</v>
      </c>
      <c r="O20" s="106">
        <v>89.982076150615697</v>
      </c>
      <c r="P20" s="24">
        <v>88.333888021682796</v>
      </c>
      <c r="Q20" s="24">
        <v>91.570639193772294</v>
      </c>
      <c r="R20" s="109">
        <v>86.214685602249901</v>
      </c>
      <c r="S20" s="106" t="s">
        <v>35</v>
      </c>
      <c r="T20" s="24" t="s">
        <v>35</v>
      </c>
      <c r="U20" s="24" t="s">
        <v>35</v>
      </c>
      <c r="V20" s="109" t="s">
        <v>35</v>
      </c>
    </row>
    <row r="21" spans="14:22" x14ac:dyDescent="0.3">
      <c r="N21" s="56">
        <v>36433</v>
      </c>
      <c r="O21" s="106">
        <v>93.288878341528104</v>
      </c>
      <c r="P21" s="24">
        <v>88.599993812870494</v>
      </c>
      <c r="Q21" s="24">
        <v>93.4795335755216</v>
      </c>
      <c r="R21" s="109">
        <v>88.033688252684399</v>
      </c>
      <c r="S21" s="106" t="s">
        <v>35</v>
      </c>
      <c r="T21" s="24" t="s">
        <v>35</v>
      </c>
      <c r="U21" s="24" t="s">
        <v>35</v>
      </c>
      <c r="V21" s="109" t="s">
        <v>35</v>
      </c>
    </row>
    <row r="22" spans="14:22" x14ac:dyDescent="0.3">
      <c r="N22" s="56">
        <v>36525</v>
      </c>
      <c r="O22" s="106">
        <v>92.195964757091403</v>
      </c>
      <c r="P22" s="24">
        <v>90.626148815791694</v>
      </c>
      <c r="Q22" s="24">
        <v>94.594907154945801</v>
      </c>
      <c r="R22" s="109">
        <v>91.013163759566396</v>
      </c>
      <c r="S22" s="106" t="s">
        <v>35</v>
      </c>
      <c r="T22" s="24" t="s">
        <v>35</v>
      </c>
      <c r="U22" s="24" t="s">
        <v>35</v>
      </c>
      <c r="V22" s="109" t="s">
        <v>35</v>
      </c>
    </row>
    <row r="23" spans="14:22" x14ac:dyDescent="0.3">
      <c r="N23" s="56">
        <v>36616</v>
      </c>
      <c r="O23" s="106">
        <v>93.690426506625897</v>
      </c>
      <c r="P23" s="24">
        <v>94.515508077630898</v>
      </c>
      <c r="Q23" s="24">
        <v>96.062413678524905</v>
      </c>
      <c r="R23" s="109">
        <v>94.632903282267705</v>
      </c>
      <c r="S23" s="106">
        <v>101.045060419918</v>
      </c>
      <c r="T23" s="24">
        <v>75.985443797501603</v>
      </c>
      <c r="U23" s="24">
        <v>98.197426989505104</v>
      </c>
      <c r="V23" s="109">
        <v>91.136827078220605</v>
      </c>
    </row>
    <row r="24" spans="14:22" x14ac:dyDescent="0.3">
      <c r="N24" s="56">
        <v>36707</v>
      </c>
      <c r="O24" s="106">
        <v>98.060722069322395</v>
      </c>
      <c r="P24" s="24">
        <v>99.584603849883905</v>
      </c>
      <c r="Q24" s="24">
        <v>99.168129470382397</v>
      </c>
      <c r="R24" s="109">
        <v>98.201607932166397</v>
      </c>
      <c r="S24" s="106">
        <v>100.904816270849</v>
      </c>
      <c r="T24" s="24">
        <v>83.954442553796198</v>
      </c>
      <c r="U24" s="24">
        <v>97.738495343861302</v>
      </c>
      <c r="V24" s="109">
        <v>94.696837842384198</v>
      </c>
    </row>
    <row r="25" spans="14:22" x14ac:dyDescent="0.3">
      <c r="N25" s="56">
        <v>36799</v>
      </c>
      <c r="O25" s="106">
        <v>100.59962210038699</v>
      </c>
      <c r="P25" s="24">
        <v>100.390197336841</v>
      </c>
      <c r="Q25" s="24">
        <v>100.73618262631101</v>
      </c>
      <c r="R25" s="109">
        <v>99.427260561615995</v>
      </c>
      <c r="S25" s="106">
        <v>100.688957973819</v>
      </c>
      <c r="T25" s="24">
        <v>96.369636679257397</v>
      </c>
      <c r="U25" s="24">
        <v>98.678020419639495</v>
      </c>
      <c r="V25" s="109">
        <v>97.816257861285607</v>
      </c>
    </row>
    <row r="26" spans="14:22" x14ac:dyDescent="0.3">
      <c r="N26" s="56">
        <v>36891</v>
      </c>
      <c r="O26" s="106">
        <v>100</v>
      </c>
      <c r="P26" s="24">
        <v>100</v>
      </c>
      <c r="Q26" s="24">
        <v>100</v>
      </c>
      <c r="R26" s="109">
        <v>100</v>
      </c>
      <c r="S26" s="106">
        <v>100</v>
      </c>
      <c r="T26" s="24">
        <v>100</v>
      </c>
      <c r="U26" s="24">
        <v>100</v>
      </c>
      <c r="V26" s="109">
        <v>100</v>
      </c>
    </row>
    <row r="27" spans="14:22" x14ac:dyDescent="0.3">
      <c r="N27" s="56">
        <v>36981</v>
      </c>
      <c r="O27" s="106">
        <v>101.319979725921</v>
      </c>
      <c r="P27" s="24">
        <v>103.738921153939</v>
      </c>
      <c r="Q27" s="24">
        <v>99.738736312498901</v>
      </c>
      <c r="R27" s="109">
        <v>102.520793199164</v>
      </c>
      <c r="S27" s="106">
        <v>100.071561182617</v>
      </c>
      <c r="T27" s="24">
        <v>103.76689971294201</v>
      </c>
      <c r="U27" s="24">
        <v>100.455631838023</v>
      </c>
      <c r="V27" s="109">
        <v>99.806504306697306</v>
      </c>
    </row>
    <row r="28" spans="14:22" x14ac:dyDescent="0.3">
      <c r="N28" s="56">
        <v>37072</v>
      </c>
      <c r="O28" s="106">
        <v>106.069610079315</v>
      </c>
      <c r="P28" s="24">
        <v>103.488975662388</v>
      </c>
      <c r="Q28" s="24">
        <v>101.823564178628</v>
      </c>
      <c r="R28" s="109">
        <v>105.472652649262</v>
      </c>
      <c r="S28" s="106">
        <v>105.026333391023</v>
      </c>
      <c r="T28" s="24">
        <v>109.973978107321</v>
      </c>
      <c r="U28" s="24">
        <v>99.579734390133098</v>
      </c>
      <c r="V28" s="109">
        <v>98.794201059871995</v>
      </c>
    </row>
    <row r="29" spans="14:22" x14ac:dyDescent="0.3">
      <c r="N29" s="56">
        <v>37164</v>
      </c>
      <c r="O29" s="106">
        <v>108.600722208066</v>
      </c>
      <c r="P29" s="24">
        <v>100.37306341643701</v>
      </c>
      <c r="Q29" s="24">
        <v>105.93459107498001</v>
      </c>
      <c r="R29" s="109">
        <v>105.984184569474</v>
      </c>
      <c r="S29" s="106">
        <v>110.884408473235</v>
      </c>
      <c r="T29" s="24">
        <v>108.232066606112</v>
      </c>
      <c r="U29" s="24">
        <v>98.022683340656201</v>
      </c>
      <c r="V29" s="109">
        <v>98.651915240418603</v>
      </c>
    </row>
    <row r="30" spans="14:22" x14ac:dyDescent="0.3">
      <c r="N30" s="56">
        <v>37256</v>
      </c>
      <c r="O30" s="106">
        <v>107.942194837583</v>
      </c>
      <c r="P30" s="24">
        <v>102.796088468805</v>
      </c>
      <c r="Q30" s="24">
        <v>108.27148552548999</v>
      </c>
      <c r="R30" s="109">
        <v>106.00766146279901</v>
      </c>
      <c r="S30" s="106">
        <v>111.643274900942</v>
      </c>
      <c r="T30" s="24">
        <v>103.098979896269</v>
      </c>
      <c r="U30" s="24">
        <v>99.015487772701704</v>
      </c>
      <c r="V30" s="109">
        <v>98.807966770166402</v>
      </c>
    </row>
    <row r="31" spans="14:22" x14ac:dyDescent="0.3">
      <c r="N31" s="56">
        <v>37346</v>
      </c>
      <c r="O31" s="106">
        <v>109.321460583497</v>
      </c>
      <c r="P31" s="24">
        <v>108.77175694655</v>
      </c>
      <c r="Q31" s="24">
        <v>107.99359069454</v>
      </c>
      <c r="R31" s="109">
        <v>108.42318935569</v>
      </c>
      <c r="S31" s="106">
        <v>111.315932301497</v>
      </c>
      <c r="T31" s="24">
        <v>102.546634628484</v>
      </c>
      <c r="U31" s="24">
        <v>102.54412373048601</v>
      </c>
      <c r="V31" s="109">
        <v>99.487251509936996</v>
      </c>
    </row>
    <row r="32" spans="14:22" x14ac:dyDescent="0.3">
      <c r="N32" s="56">
        <v>37437</v>
      </c>
      <c r="O32" s="106">
        <v>113.70482314107799</v>
      </c>
      <c r="P32" s="24">
        <v>113.794399065688</v>
      </c>
      <c r="Q32" s="24">
        <v>108.572169294652</v>
      </c>
      <c r="R32" s="109">
        <v>112.47670449895899</v>
      </c>
      <c r="S32" s="106">
        <v>110.789330191224</v>
      </c>
      <c r="T32" s="24">
        <v>105.74952981045701</v>
      </c>
      <c r="U32" s="24">
        <v>104.03208676523001</v>
      </c>
      <c r="V32" s="109">
        <v>99.959683668100794</v>
      </c>
    </row>
    <row r="33" spans="1:22" x14ac:dyDescent="0.3">
      <c r="N33" s="56">
        <v>37529</v>
      </c>
      <c r="O33" s="106">
        <v>117.174098905542</v>
      </c>
      <c r="P33" s="24">
        <v>116.332206324521</v>
      </c>
      <c r="Q33" s="24">
        <v>112.69850001942901</v>
      </c>
      <c r="R33" s="109">
        <v>116.317801909474</v>
      </c>
      <c r="S33" s="106">
        <v>113.83120917308101</v>
      </c>
      <c r="T33" s="24">
        <v>106.029642392509</v>
      </c>
      <c r="U33" s="24">
        <v>104.707612616346</v>
      </c>
      <c r="V33" s="109">
        <v>101.117618712945</v>
      </c>
    </row>
    <row r="34" spans="1:22" x14ac:dyDescent="0.3">
      <c r="N34" s="56">
        <v>37621</v>
      </c>
      <c r="O34" s="106">
        <v>117.675031497094</v>
      </c>
      <c r="P34" s="24">
        <v>117.921815684588</v>
      </c>
      <c r="Q34" s="24">
        <v>117.777935870554</v>
      </c>
      <c r="R34" s="109">
        <v>118.673814560531</v>
      </c>
      <c r="S34" s="106">
        <v>119.900361059235</v>
      </c>
      <c r="T34" s="24">
        <v>103.76423233845701</v>
      </c>
      <c r="U34" s="24">
        <v>107.966274834215</v>
      </c>
      <c r="V34" s="109">
        <v>103.81753567636601</v>
      </c>
    </row>
    <row r="35" spans="1:22" x14ac:dyDescent="0.3">
      <c r="N35" s="56">
        <v>37711</v>
      </c>
      <c r="O35" s="106">
        <v>119.19622172199399</v>
      </c>
      <c r="P35" s="24">
        <v>121.38501101614401</v>
      </c>
      <c r="Q35" s="24">
        <v>120.110933077938</v>
      </c>
      <c r="R35" s="109">
        <v>121.70225349777699</v>
      </c>
      <c r="S35" s="106">
        <v>116.223406010415</v>
      </c>
      <c r="T35" s="24">
        <v>105.973169305544</v>
      </c>
      <c r="U35" s="24">
        <v>111.969330900345</v>
      </c>
      <c r="V35" s="109">
        <v>106.837386785635</v>
      </c>
    </row>
    <row r="36" spans="1:22" x14ac:dyDescent="0.3">
      <c r="N36" s="56">
        <v>37802</v>
      </c>
      <c r="O36" s="106">
        <v>122.30595954298801</v>
      </c>
      <c r="P36" s="24">
        <v>126.79940237904</v>
      </c>
      <c r="Q36" s="24">
        <v>119.474539236815</v>
      </c>
      <c r="R36" s="109">
        <v>125.994797298024</v>
      </c>
      <c r="S36" s="106">
        <v>110.25656996951599</v>
      </c>
      <c r="T36" s="24">
        <v>105.778502824694</v>
      </c>
      <c r="U36" s="24">
        <v>113.45805751947999</v>
      </c>
      <c r="V36" s="109">
        <v>109.850637286975</v>
      </c>
    </row>
    <row r="37" spans="1:22" x14ac:dyDescent="0.3">
      <c r="N37" s="56">
        <v>37894</v>
      </c>
      <c r="O37" s="106">
        <v>124.364101963458</v>
      </c>
      <c r="P37" s="24">
        <v>132.237785286855</v>
      </c>
      <c r="Q37" s="24">
        <v>121.485669460232</v>
      </c>
      <c r="R37" s="109">
        <v>129.13092537511201</v>
      </c>
      <c r="S37" s="106">
        <v>115.833603406355</v>
      </c>
      <c r="T37" s="24">
        <v>102.503747888378</v>
      </c>
      <c r="U37" s="24">
        <v>112.178779991361</v>
      </c>
      <c r="V37" s="109">
        <v>110.78559342752</v>
      </c>
    </row>
    <row r="38" spans="1:22" x14ac:dyDescent="0.3">
      <c r="A38" s="120"/>
      <c r="N38" s="56">
        <v>37986</v>
      </c>
      <c r="O38" s="106">
        <v>126.785631969318</v>
      </c>
      <c r="P38" s="24">
        <v>136.559808878148</v>
      </c>
      <c r="Q38" s="24">
        <v>128.04685271340699</v>
      </c>
      <c r="R38" s="109">
        <v>132.09126698784999</v>
      </c>
      <c r="S38" s="106">
        <v>126.313298180488</v>
      </c>
      <c r="T38" s="24">
        <v>108.310179803417</v>
      </c>
      <c r="U38" s="24">
        <v>112.779448409916</v>
      </c>
      <c r="V38" s="109">
        <v>111.073926118782</v>
      </c>
    </row>
    <row r="39" spans="1:22" x14ac:dyDescent="0.3">
      <c r="N39" s="56">
        <v>38077</v>
      </c>
      <c r="O39" s="106">
        <v>131.07088442669999</v>
      </c>
      <c r="P39" s="24">
        <v>141.35462994504601</v>
      </c>
      <c r="Q39" s="24">
        <v>135.32652773179601</v>
      </c>
      <c r="R39" s="109">
        <v>138.784682961058</v>
      </c>
      <c r="S39" s="106">
        <v>119.98384589607301</v>
      </c>
      <c r="T39" s="24">
        <v>122.13924613272199</v>
      </c>
      <c r="U39" s="24">
        <v>116.788854420441</v>
      </c>
      <c r="V39" s="109">
        <v>115.346754610208</v>
      </c>
    </row>
    <row r="40" spans="1:22" x14ac:dyDescent="0.3">
      <c r="N40" s="56">
        <v>38168</v>
      </c>
      <c r="O40" s="106">
        <v>134.08319802275199</v>
      </c>
      <c r="P40" s="24">
        <v>146.105114755481</v>
      </c>
      <c r="Q40" s="24">
        <v>141.57024350978301</v>
      </c>
      <c r="R40" s="109">
        <v>147.95111940357501</v>
      </c>
      <c r="S40" s="106">
        <v>112.770058162509</v>
      </c>
      <c r="T40" s="24">
        <v>127.42327492242499</v>
      </c>
      <c r="U40" s="24">
        <v>122.941688292245</v>
      </c>
      <c r="V40" s="109">
        <v>122.004731372289</v>
      </c>
    </row>
    <row r="41" spans="1:22" x14ac:dyDescent="0.3">
      <c r="N41" s="56">
        <v>38260</v>
      </c>
      <c r="O41" s="106">
        <v>134.569068677225</v>
      </c>
      <c r="P41" s="24">
        <v>150.102242095138</v>
      </c>
      <c r="Q41" s="24">
        <v>145.43803812360201</v>
      </c>
      <c r="R41" s="109">
        <v>151.77063875329199</v>
      </c>
      <c r="S41" s="106">
        <v>121.34982471308101</v>
      </c>
      <c r="T41" s="24">
        <v>124.74390532967</v>
      </c>
      <c r="U41" s="24">
        <v>129.166332519593</v>
      </c>
      <c r="V41" s="109">
        <v>126.367625701015</v>
      </c>
    </row>
    <row r="42" spans="1:22" x14ac:dyDescent="0.3">
      <c r="N42" s="56">
        <v>38352</v>
      </c>
      <c r="O42" s="106">
        <v>135.50788173415401</v>
      </c>
      <c r="P42" s="24">
        <v>155.1034199927</v>
      </c>
      <c r="Q42" s="24">
        <v>150.48886290788701</v>
      </c>
      <c r="R42" s="109">
        <v>153.17726151663999</v>
      </c>
      <c r="S42" s="106">
        <v>129.29378349030301</v>
      </c>
      <c r="T42" s="24">
        <v>129.1649192232</v>
      </c>
      <c r="U42" s="24">
        <v>133.68790496229701</v>
      </c>
      <c r="V42" s="109">
        <v>128.227619976982</v>
      </c>
    </row>
    <row r="43" spans="1:22" x14ac:dyDescent="0.3">
      <c r="N43" s="56">
        <v>38442</v>
      </c>
      <c r="O43" s="106">
        <v>139.19757566291599</v>
      </c>
      <c r="P43" s="24">
        <v>163.899062373899</v>
      </c>
      <c r="Q43" s="24">
        <v>160.70367716299799</v>
      </c>
      <c r="R43" s="109">
        <v>160.83132508822001</v>
      </c>
      <c r="S43" s="106">
        <v>131.314052489007</v>
      </c>
      <c r="T43" s="24">
        <v>138.227529333804</v>
      </c>
      <c r="U43" s="24">
        <v>138.08746901058299</v>
      </c>
      <c r="V43" s="109">
        <v>131.45444819782301</v>
      </c>
    </row>
    <row r="44" spans="1:22" x14ac:dyDescent="0.3">
      <c r="N44" s="56">
        <v>38533</v>
      </c>
      <c r="O44" s="106">
        <v>144.53968360322</v>
      </c>
      <c r="P44" s="24">
        <v>174.60286077105599</v>
      </c>
      <c r="Q44" s="24">
        <v>172.752572149071</v>
      </c>
      <c r="R44" s="109">
        <v>171.31069230656499</v>
      </c>
      <c r="S44" s="106">
        <v>132.379717063345</v>
      </c>
      <c r="T44" s="24">
        <v>139.368763804293</v>
      </c>
      <c r="U44" s="24">
        <v>145.16798728582401</v>
      </c>
      <c r="V44" s="109">
        <v>136.642884942785</v>
      </c>
    </row>
    <row r="45" spans="1:22" x14ac:dyDescent="0.3">
      <c r="N45" s="56">
        <v>38625</v>
      </c>
      <c r="O45" s="106">
        <v>147.11296519549299</v>
      </c>
      <c r="P45" s="24">
        <v>177.895272870273</v>
      </c>
      <c r="Q45" s="24">
        <v>175.87995980102599</v>
      </c>
      <c r="R45" s="109">
        <v>175.97240721465499</v>
      </c>
      <c r="S45" s="106">
        <v>132.009896574121</v>
      </c>
      <c r="T45" s="24">
        <v>143.29997447193099</v>
      </c>
      <c r="U45" s="24">
        <v>154.07947923796999</v>
      </c>
      <c r="V45" s="109">
        <v>141.76994984440699</v>
      </c>
    </row>
    <row r="46" spans="1:22" x14ac:dyDescent="0.3">
      <c r="N46" s="56">
        <v>38717</v>
      </c>
      <c r="O46" s="106">
        <v>146.81450803414</v>
      </c>
      <c r="P46" s="24">
        <v>178.82066488684001</v>
      </c>
      <c r="Q46" s="24">
        <v>175.24032650247401</v>
      </c>
      <c r="R46" s="109">
        <v>177.039659797875</v>
      </c>
      <c r="S46" s="106">
        <v>130.65292007202299</v>
      </c>
      <c r="T46" s="24">
        <v>155.604181021024</v>
      </c>
      <c r="U46" s="24">
        <v>157.892195593487</v>
      </c>
      <c r="V46" s="109">
        <v>147.13456225696001</v>
      </c>
    </row>
    <row r="47" spans="1:22" x14ac:dyDescent="0.3">
      <c r="N47" s="56">
        <v>38807</v>
      </c>
      <c r="O47" s="106">
        <v>145.012682214302</v>
      </c>
      <c r="P47" s="24">
        <v>184.03627823722499</v>
      </c>
      <c r="Q47" s="24">
        <v>179.46918681398401</v>
      </c>
      <c r="R47" s="109">
        <v>181.463061589479</v>
      </c>
      <c r="S47" s="106">
        <v>132.809153444842</v>
      </c>
      <c r="T47" s="24">
        <v>162.088787387575</v>
      </c>
      <c r="U47" s="24">
        <v>157.77114168172901</v>
      </c>
      <c r="V47" s="109">
        <v>152.47943942786699</v>
      </c>
    </row>
    <row r="48" spans="1:22" x14ac:dyDescent="0.3">
      <c r="N48" s="56">
        <v>38898</v>
      </c>
      <c r="O48" s="106">
        <v>141.44523314709801</v>
      </c>
      <c r="P48" s="24">
        <v>186.64328297534001</v>
      </c>
      <c r="Q48" s="24">
        <v>180.27931447514001</v>
      </c>
      <c r="R48" s="109">
        <v>186.77877479239501</v>
      </c>
      <c r="S48" s="106">
        <v>136.83719994720801</v>
      </c>
      <c r="T48" s="24">
        <v>168.20563064867</v>
      </c>
      <c r="U48" s="24">
        <v>159.524101554331</v>
      </c>
      <c r="V48" s="109">
        <v>155.612060994307</v>
      </c>
    </row>
    <row r="49" spans="14:22" x14ac:dyDescent="0.3">
      <c r="N49" s="56">
        <v>38990</v>
      </c>
      <c r="O49" s="106">
        <v>141.85148704950299</v>
      </c>
      <c r="P49" s="24">
        <v>185.02547190013101</v>
      </c>
      <c r="Q49" s="24">
        <v>174.91491521350699</v>
      </c>
      <c r="R49" s="109">
        <v>188.117665254017</v>
      </c>
      <c r="S49" s="106">
        <v>137.737802627425</v>
      </c>
      <c r="T49" s="24">
        <v>180.93418312931499</v>
      </c>
      <c r="U49" s="24">
        <v>159.55002702158001</v>
      </c>
      <c r="V49" s="109">
        <v>157.95879906130901</v>
      </c>
    </row>
    <row r="50" spans="14:22" x14ac:dyDescent="0.3">
      <c r="N50" s="56">
        <v>39082</v>
      </c>
      <c r="O50" s="106">
        <v>144.729162072078</v>
      </c>
      <c r="P50" s="24">
        <v>186.89008207328601</v>
      </c>
      <c r="Q50" s="24">
        <v>173.974870301479</v>
      </c>
      <c r="R50" s="109">
        <v>188.764170619629</v>
      </c>
      <c r="S50" s="106">
        <v>140.234885595977</v>
      </c>
      <c r="T50" s="24">
        <v>193.48701329128201</v>
      </c>
      <c r="U50" s="24">
        <v>158.87130852118401</v>
      </c>
      <c r="V50" s="109">
        <v>162.114669782074</v>
      </c>
    </row>
    <row r="51" spans="14:22" x14ac:dyDescent="0.3">
      <c r="N51" s="56">
        <v>39172</v>
      </c>
      <c r="O51" s="106">
        <v>143.735016193056</v>
      </c>
      <c r="P51" s="24">
        <v>194.897123654556</v>
      </c>
      <c r="Q51" s="24">
        <v>180.952618719914</v>
      </c>
      <c r="R51" s="109">
        <v>194.02796126094401</v>
      </c>
      <c r="S51" s="106">
        <v>144.460827220825</v>
      </c>
      <c r="T51" s="24">
        <v>196.585746928936</v>
      </c>
      <c r="U51" s="24">
        <v>161.62068280847899</v>
      </c>
      <c r="V51" s="109">
        <v>168.13942562013901</v>
      </c>
    </row>
    <row r="52" spans="14:22" x14ac:dyDescent="0.3">
      <c r="N52" s="56">
        <v>39263</v>
      </c>
      <c r="O52" s="106">
        <v>140.413327990265</v>
      </c>
      <c r="P52" s="24">
        <v>200.73494406592999</v>
      </c>
      <c r="Q52" s="24">
        <v>186.35333204314199</v>
      </c>
      <c r="R52" s="109">
        <v>201.28161133520999</v>
      </c>
      <c r="S52" s="106">
        <v>144.434231092647</v>
      </c>
      <c r="T52" s="24">
        <v>193.27560121699199</v>
      </c>
      <c r="U52" s="24">
        <v>164.33362425445799</v>
      </c>
      <c r="V52" s="109">
        <v>175.15760535529699</v>
      </c>
    </row>
    <row r="53" spans="14:22" x14ac:dyDescent="0.3">
      <c r="N53" s="56">
        <v>39355</v>
      </c>
      <c r="O53" s="106">
        <v>137.533237693464</v>
      </c>
      <c r="P53" s="24">
        <v>195.72706905543501</v>
      </c>
      <c r="Q53" s="24">
        <v>180.42236937172399</v>
      </c>
      <c r="R53" s="109">
        <v>199.32829048997499</v>
      </c>
      <c r="S53" s="106">
        <v>144.84168500835199</v>
      </c>
      <c r="T53" s="24">
        <v>197.57386993843599</v>
      </c>
      <c r="U53" s="24">
        <v>164.15778485419699</v>
      </c>
      <c r="V53" s="109">
        <v>177.18202737642599</v>
      </c>
    </row>
    <row r="54" spans="14:22" x14ac:dyDescent="0.3">
      <c r="N54" s="56">
        <v>39447</v>
      </c>
      <c r="O54" s="106">
        <v>135.65246972544</v>
      </c>
      <c r="P54" s="24">
        <v>189.90711778243301</v>
      </c>
      <c r="Q54" s="24">
        <v>172.57168330201301</v>
      </c>
      <c r="R54" s="109">
        <v>191.34281347094901</v>
      </c>
      <c r="S54" s="106">
        <v>146.955731671086</v>
      </c>
      <c r="T54" s="24">
        <v>201.371700673265</v>
      </c>
      <c r="U54" s="24">
        <v>162.18966319866601</v>
      </c>
      <c r="V54" s="109">
        <v>171.76368151694399</v>
      </c>
    </row>
    <row r="55" spans="14:22" x14ac:dyDescent="0.3">
      <c r="N55" s="56">
        <v>39538</v>
      </c>
      <c r="O55" s="106">
        <v>133.93100800415999</v>
      </c>
      <c r="P55" s="24">
        <v>192.14960231281799</v>
      </c>
      <c r="Q55" s="24">
        <v>169.59591216091999</v>
      </c>
      <c r="R55" s="109">
        <v>187.71220233828299</v>
      </c>
      <c r="S55" s="106">
        <v>144.40337321003599</v>
      </c>
      <c r="T55" s="24">
        <v>184.352347808833</v>
      </c>
      <c r="U55" s="24">
        <v>157.78492203959999</v>
      </c>
      <c r="V55" s="109">
        <v>166.86809285541199</v>
      </c>
    </row>
    <row r="56" spans="14:22" x14ac:dyDescent="0.3">
      <c r="N56" s="56">
        <v>39629</v>
      </c>
      <c r="O56" s="106">
        <v>133.201318171753</v>
      </c>
      <c r="P56" s="24">
        <v>194.98713680515101</v>
      </c>
      <c r="Q56" s="24">
        <v>165.32021663149999</v>
      </c>
      <c r="R56" s="109">
        <v>185.88253709892501</v>
      </c>
      <c r="S56" s="106">
        <v>139.96839177557101</v>
      </c>
      <c r="T56" s="24">
        <v>173.34348772945299</v>
      </c>
      <c r="U56" s="24">
        <v>152.85197613380899</v>
      </c>
      <c r="V56" s="109">
        <v>165.34222205305699</v>
      </c>
    </row>
    <row r="57" spans="14:22" x14ac:dyDescent="0.3">
      <c r="N57" s="56">
        <v>39721</v>
      </c>
      <c r="O57" s="106">
        <v>125.66863118691199</v>
      </c>
      <c r="P57" s="24">
        <v>185.69756906559701</v>
      </c>
      <c r="Q57" s="24">
        <v>155.03371979510399</v>
      </c>
      <c r="R57" s="109">
        <v>175.25105549754301</v>
      </c>
      <c r="S57" s="106">
        <v>137.61421169872</v>
      </c>
      <c r="T57" s="24">
        <v>176.01959616839301</v>
      </c>
      <c r="U57" s="24">
        <v>147.76332676333899</v>
      </c>
      <c r="V57" s="109">
        <v>161.14945401097799</v>
      </c>
    </row>
    <row r="58" spans="14:22" x14ac:dyDescent="0.3">
      <c r="N58" s="56">
        <v>39813</v>
      </c>
      <c r="O58" s="106">
        <v>114.53998146394601</v>
      </c>
      <c r="P58" s="24">
        <v>173.492737088664</v>
      </c>
      <c r="Q58" s="24">
        <v>144.95985171090101</v>
      </c>
      <c r="R58" s="109">
        <v>161.453160846164</v>
      </c>
      <c r="S58" s="106">
        <v>133.26648954951099</v>
      </c>
      <c r="T58" s="24">
        <v>172.226126008926</v>
      </c>
      <c r="U58" s="24">
        <v>141.87585322568</v>
      </c>
      <c r="V58" s="109">
        <v>152.75048422443601</v>
      </c>
    </row>
    <row r="59" spans="14:22" x14ac:dyDescent="0.3">
      <c r="N59" s="56">
        <v>39903</v>
      </c>
      <c r="O59" s="106">
        <v>108.33392162925</v>
      </c>
      <c r="P59" s="24">
        <v>164.956691376283</v>
      </c>
      <c r="Q59" s="24">
        <v>138.97966866689799</v>
      </c>
      <c r="R59" s="109">
        <v>148.24700059449299</v>
      </c>
      <c r="S59" s="106">
        <v>121.44557079604</v>
      </c>
      <c r="T59" s="24">
        <v>156.77338175334799</v>
      </c>
      <c r="U59" s="24">
        <v>132.67241535551</v>
      </c>
      <c r="V59" s="109">
        <v>139.22331366530199</v>
      </c>
    </row>
    <row r="60" spans="14:22" x14ac:dyDescent="0.3">
      <c r="N60" s="56">
        <v>39994</v>
      </c>
      <c r="O60" s="106">
        <v>107.063403533163</v>
      </c>
      <c r="P60" s="24">
        <v>157.383917398796</v>
      </c>
      <c r="Q60" s="24">
        <v>134.21851149334</v>
      </c>
      <c r="R60" s="109">
        <v>134.54887336906199</v>
      </c>
      <c r="S60" s="106">
        <v>111.150156992053</v>
      </c>
      <c r="T60" s="24">
        <v>131.51787345126999</v>
      </c>
      <c r="U60" s="24">
        <v>120.914296344075</v>
      </c>
      <c r="V60" s="109">
        <v>126.966557000482</v>
      </c>
    </row>
    <row r="61" spans="14:22" x14ac:dyDescent="0.3">
      <c r="N61" s="56">
        <v>40086</v>
      </c>
      <c r="O61" s="106">
        <v>106.200719356083</v>
      </c>
      <c r="P61" s="24">
        <v>159.53253351288399</v>
      </c>
      <c r="Q61" s="24">
        <v>129.99359020442699</v>
      </c>
      <c r="R61" s="109">
        <v>128.63676281745799</v>
      </c>
      <c r="S61" s="106">
        <v>105.179437463151</v>
      </c>
      <c r="T61" s="24">
        <v>118.94034033354799</v>
      </c>
      <c r="U61" s="24">
        <v>113.587965425626</v>
      </c>
      <c r="V61" s="109">
        <v>118.11736510937</v>
      </c>
    </row>
    <row r="62" spans="14:22" x14ac:dyDescent="0.3">
      <c r="N62" s="56">
        <v>40178</v>
      </c>
      <c r="O62" s="106">
        <v>101.82972531693601</v>
      </c>
      <c r="P62" s="24">
        <v>163.497738632471</v>
      </c>
      <c r="Q62" s="24">
        <v>126.561776285759</v>
      </c>
      <c r="R62" s="109">
        <v>127.731998431561</v>
      </c>
      <c r="S62" s="106">
        <v>103.994018749349</v>
      </c>
      <c r="T62" s="24">
        <v>123.609298224813</v>
      </c>
      <c r="U62" s="24">
        <v>110.986953747184</v>
      </c>
      <c r="V62" s="109">
        <v>109.71666304303299</v>
      </c>
    </row>
    <row r="63" spans="14:22" x14ac:dyDescent="0.3">
      <c r="N63" s="56">
        <v>40268</v>
      </c>
      <c r="O63" s="106">
        <v>97.523818725086002</v>
      </c>
      <c r="P63" s="24">
        <v>157.533100614228</v>
      </c>
      <c r="Q63" s="24">
        <v>124.633925631122</v>
      </c>
      <c r="R63" s="109">
        <v>126.18049751775899</v>
      </c>
      <c r="S63" s="106">
        <v>106.374988701113</v>
      </c>
      <c r="T63" s="24">
        <v>134.94237970660001</v>
      </c>
      <c r="U63" s="24">
        <v>111.67004915162801</v>
      </c>
      <c r="V63" s="109">
        <v>110.43129426345899</v>
      </c>
    </row>
    <row r="64" spans="14:22" x14ac:dyDescent="0.3">
      <c r="N64" s="56">
        <v>40359</v>
      </c>
      <c r="O64" s="106">
        <v>94.778122295882497</v>
      </c>
      <c r="P64" s="24">
        <v>147.06167379112699</v>
      </c>
      <c r="Q64" s="24">
        <v>123.51502214321199</v>
      </c>
      <c r="R64" s="109">
        <v>123.654627233089</v>
      </c>
      <c r="S64" s="106">
        <v>104.54068818635299</v>
      </c>
      <c r="T64" s="24">
        <v>140.985027502409</v>
      </c>
      <c r="U64" s="24">
        <v>117.33775329314101</v>
      </c>
      <c r="V64" s="109">
        <v>118.198129481986</v>
      </c>
    </row>
    <row r="65" spans="14:22" x14ac:dyDescent="0.3">
      <c r="N65" s="56">
        <v>40451</v>
      </c>
      <c r="O65" s="106">
        <v>92.622750864579203</v>
      </c>
      <c r="P65" s="24">
        <v>148.47468051508301</v>
      </c>
      <c r="Q65" s="24">
        <v>123.167140466956</v>
      </c>
      <c r="R65" s="109">
        <v>120.797629765159</v>
      </c>
      <c r="S65" s="106">
        <v>103.10692717606599</v>
      </c>
      <c r="T65" s="24">
        <v>140.54030295601001</v>
      </c>
      <c r="U65" s="24">
        <v>125.317092376189</v>
      </c>
      <c r="V65" s="109">
        <v>120.45659301340601</v>
      </c>
    </row>
    <row r="66" spans="14:22" x14ac:dyDescent="0.3">
      <c r="N66" s="56">
        <v>40543</v>
      </c>
      <c r="O66" s="106">
        <v>90.467879920104096</v>
      </c>
      <c r="P66" s="24">
        <v>155.75315964195499</v>
      </c>
      <c r="Q66" s="24">
        <v>121.97736773805801</v>
      </c>
      <c r="R66" s="109">
        <v>119.110481120419</v>
      </c>
      <c r="S66" s="106">
        <v>102.89231841969099</v>
      </c>
      <c r="T66" s="24">
        <v>144.626297496039</v>
      </c>
      <c r="U66" s="24">
        <v>129.36168376510699</v>
      </c>
      <c r="V66" s="109">
        <v>120.257294259557</v>
      </c>
    </row>
    <row r="67" spans="14:22" x14ac:dyDescent="0.3">
      <c r="N67" s="56">
        <v>40633</v>
      </c>
      <c r="O67" s="106">
        <v>90.041655439105497</v>
      </c>
      <c r="P67" s="24">
        <v>154.423531449417</v>
      </c>
      <c r="Q67" s="24">
        <v>120.15140987916899</v>
      </c>
      <c r="R67" s="109">
        <v>119.53312469826101</v>
      </c>
      <c r="S67" s="106">
        <v>102.48176943936799</v>
      </c>
      <c r="T67" s="24">
        <v>151.86902578414799</v>
      </c>
      <c r="U67" s="24">
        <v>128.98710733097701</v>
      </c>
      <c r="V67" s="109">
        <v>123.073920681237</v>
      </c>
    </row>
    <row r="68" spans="14:22" x14ac:dyDescent="0.3">
      <c r="N68" s="56">
        <v>40724</v>
      </c>
      <c r="O68" s="106">
        <v>91.665907069975802</v>
      </c>
      <c r="P68" s="24">
        <v>152.84480915001001</v>
      </c>
      <c r="Q68" s="24">
        <v>120.16276852115899</v>
      </c>
      <c r="R68" s="109">
        <v>120.605590420898</v>
      </c>
      <c r="S68" s="106">
        <v>105.582982927587</v>
      </c>
      <c r="T68" s="24">
        <v>152.67256719789299</v>
      </c>
      <c r="U68" s="24">
        <v>127.385804145802</v>
      </c>
      <c r="V68" s="109">
        <v>125.72373025816501</v>
      </c>
    </row>
    <row r="69" spans="14:22" x14ac:dyDescent="0.3">
      <c r="N69" s="56">
        <v>40816</v>
      </c>
      <c r="O69" s="106">
        <v>92.576252956491402</v>
      </c>
      <c r="P69" s="24">
        <v>157.04472022086301</v>
      </c>
      <c r="Q69" s="24">
        <v>120.79267258776601</v>
      </c>
      <c r="R69" s="109">
        <v>121.118647564862</v>
      </c>
      <c r="S69" s="106">
        <v>113.64691475716999</v>
      </c>
      <c r="T69" s="24">
        <v>150.47832077433699</v>
      </c>
      <c r="U69" s="24">
        <v>128.772660155284</v>
      </c>
      <c r="V69" s="109">
        <v>128.23493315559099</v>
      </c>
    </row>
    <row r="70" spans="14:22" x14ac:dyDescent="0.3">
      <c r="N70" s="56">
        <v>40908</v>
      </c>
      <c r="O70" s="106">
        <v>91.706095022317498</v>
      </c>
      <c r="P70" s="24">
        <v>160.90576249781799</v>
      </c>
      <c r="Q70" s="24">
        <v>119.78479273251401</v>
      </c>
      <c r="R70" s="109">
        <v>121.76418918209301</v>
      </c>
      <c r="S70" s="106">
        <v>118.53141748035399</v>
      </c>
      <c r="T70" s="24">
        <v>155.73364475806801</v>
      </c>
      <c r="U70" s="24">
        <v>131.31443782810399</v>
      </c>
      <c r="V70" s="109">
        <v>130.76260393239599</v>
      </c>
    </row>
    <row r="71" spans="14:22" x14ac:dyDescent="0.3">
      <c r="N71" s="56">
        <v>40999</v>
      </c>
      <c r="O71" s="106">
        <v>89.3311213163758</v>
      </c>
      <c r="P71" s="24">
        <v>159.21264622577499</v>
      </c>
      <c r="Q71" s="24">
        <v>119.34744526111</v>
      </c>
      <c r="R71" s="109">
        <v>124.52331793165099</v>
      </c>
      <c r="S71" s="106">
        <v>114.672304040268</v>
      </c>
      <c r="T71" s="24">
        <v>159.78893446310599</v>
      </c>
      <c r="U71" s="24">
        <v>131.52541663407601</v>
      </c>
      <c r="V71" s="109">
        <v>131.529210288249</v>
      </c>
    </row>
    <row r="72" spans="14:22" x14ac:dyDescent="0.3">
      <c r="N72" s="56">
        <v>41090</v>
      </c>
      <c r="O72" s="106">
        <v>87.1498037414013</v>
      </c>
      <c r="P72" s="24">
        <v>157.61739272688499</v>
      </c>
      <c r="Q72" s="24">
        <v>121.490963350314</v>
      </c>
      <c r="R72" s="109">
        <v>128.98326133440699</v>
      </c>
      <c r="S72" s="106">
        <v>110.28708437369001</v>
      </c>
      <c r="T72" s="24">
        <v>159.61351735607599</v>
      </c>
      <c r="U72" s="24">
        <v>132.67690987012401</v>
      </c>
      <c r="V72" s="109">
        <v>133.965975949149</v>
      </c>
    </row>
    <row r="73" spans="14:22" x14ac:dyDescent="0.3">
      <c r="N73" s="56">
        <v>41182</v>
      </c>
      <c r="O73" s="106">
        <v>90.732240493260093</v>
      </c>
      <c r="P73" s="24">
        <v>161.77016471768201</v>
      </c>
      <c r="Q73" s="24">
        <v>124.72396337898699</v>
      </c>
      <c r="R73" s="109">
        <v>131.26439010606401</v>
      </c>
      <c r="S73" s="106">
        <v>110.16594979013399</v>
      </c>
      <c r="T73" s="24">
        <v>164.463179656997</v>
      </c>
      <c r="U73" s="24">
        <v>135.16662033736699</v>
      </c>
      <c r="V73" s="109">
        <v>138.18152373735401</v>
      </c>
    </row>
    <row r="74" spans="14:22" x14ac:dyDescent="0.3">
      <c r="N74" s="56">
        <v>41274</v>
      </c>
      <c r="O74" s="106">
        <v>95.0036885926732</v>
      </c>
      <c r="P74" s="24">
        <v>166.55104297330101</v>
      </c>
      <c r="Q74" s="24">
        <v>126.21220750937999</v>
      </c>
      <c r="R74" s="109">
        <v>131.55926820705099</v>
      </c>
      <c r="S74" s="106">
        <v>112.456882191053</v>
      </c>
      <c r="T74" s="24">
        <v>171.39517100315101</v>
      </c>
      <c r="U74" s="24">
        <v>137.46740458562601</v>
      </c>
      <c r="V74" s="109">
        <v>139.71160682846599</v>
      </c>
    </row>
    <row r="75" spans="14:22" x14ac:dyDescent="0.3">
      <c r="N75" s="56">
        <v>41364</v>
      </c>
      <c r="O75" s="106">
        <v>94.914015110236804</v>
      </c>
      <c r="P75" s="24">
        <v>167.25019398351401</v>
      </c>
      <c r="Q75" s="24">
        <v>128.08912879741399</v>
      </c>
      <c r="R75" s="109">
        <v>135.324427685947</v>
      </c>
      <c r="S75" s="106">
        <v>115.885906363036</v>
      </c>
      <c r="T75" s="24">
        <v>176.456686230163</v>
      </c>
      <c r="U75" s="24">
        <v>140.543356932752</v>
      </c>
      <c r="V75" s="109">
        <v>142.778338226681</v>
      </c>
    </row>
    <row r="76" spans="14:22" x14ac:dyDescent="0.3">
      <c r="N76" s="56">
        <v>41455</v>
      </c>
      <c r="O76" s="106">
        <v>96.464175829350097</v>
      </c>
      <c r="P76" s="24">
        <v>168.52787255192499</v>
      </c>
      <c r="Q76" s="24">
        <v>132.28133949540799</v>
      </c>
      <c r="R76" s="109">
        <v>144.02298347351399</v>
      </c>
      <c r="S76" s="106">
        <v>119.461134451321</v>
      </c>
      <c r="T76" s="24">
        <v>185.69483681237</v>
      </c>
      <c r="U76" s="24">
        <v>143.285797549645</v>
      </c>
      <c r="V76" s="109">
        <v>148.16677967857299</v>
      </c>
    </row>
    <row r="77" spans="14:22" x14ac:dyDescent="0.3">
      <c r="N77" s="56">
        <v>41547</v>
      </c>
      <c r="O77" s="106">
        <v>99.1790919143981</v>
      </c>
      <c r="P77" s="24">
        <v>172.061159912508</v>
      </c>
      <c r="Q77" s="24">
        <v>133.871858758912</v>
      </c>
      <c r="R77" s="109">
        <v>150.47445287116901</v>
      </c>
      <c r="S77" s="106">
        <v>123.996734975368</v>
      </c>
      <c r="T77" s="24">
        <v>193.63134953541999</v>
      </c>
      <c r="U77" s="24">
        <v>145.765331712836</v>
      </c>
      <c r="V77" s="109">
        <v>152.19648780762199</v>
      </c>
    </row>
    <row r="78" spans="14:22" x14ac:dyDescent="0.3">
      <c r="N78" s="56">
        <v>41639</v>
      </c>
      <c r="O78" s="106">
        <v>100.27702723989501</v>
      </c>
      <c r="P78" s="24">
        <v>176.07087978412699</v>
      </c>
      <c r="Q78" s="24">
        <v>133.74245117503801</v>
      </c>
      <c r="R78" s="109">
        <v>152.02437762662001</v>
      </c>
      <c r="S78" s="106">
        <v>128.53743082034299</v>
      </c>
      <c r="T78" s="24">
        <v>191.02670652723299</v>
      </c>
      <c r="U78" s="24">
        <v>148.77675242837799</v>
      </c>
      <c r="V78" s="109">
        <v>155.75655803530501</v>
      </c>
    </row>
    <row r="79" spans="14:22" x14ac:dyDescent="0.3">
      <c r="N79" s="56">
        <v>41729</v>
      </c>
      <c r="O79" s="106">
        <v>102.59344691829099</v>
      </c>
      <c r="P79" s="24">
        <v>180.75315073732801</v>
      </c>
      <c r="Q79" s="24">
        <v>138.359731554164</v>
      </c>
      <c r="R79" s="109">
        <v>156.496349511554</v>
      </c>
      <c r="S79" s="106">
        <v>126.879200780188</v>
      </c>
      <c r="T79" s="24">
        <v>183.94491580948099</v>
      </c>
      <c r="U79" s="24">
        <v>151.29860534700799</v>
      </c>
      <c r="V79" s="109">
        <v>160.094414488848</v>
      </c>
    </row>
    <row r="80" spans="14:22" x14ac:dyDescent="0.3">
      <c r="N80" s="56">
        <v>41820</v>
      </c>
      <c r="O80" s="106">
        <v>107.615275986379</v>
      </c>
      <c r="P80" s="24">
        <v>187.552191345534</v>
      </c>
      <c r="Q80" s="24">
        <v>146.390964003893</v>
      </c>
      <c r="R80" s="109">
        <v>164.49567148318701</v>
      </c>
      <c r="S80" s="106">
        <v>128.24130185541301</v>
      </c>
      <c r="T80" s="24">
        <v>182.534435807633</v>
      </c>
      <c r="U80" s="24">
        <v>154.22232720673301</v>
      </c>
      <c r="V80" s="109">
        <v>166.36542083466901</v>
      </c>
    </row>
    <row r="81" spans="14:22" x14ac:dyDescent="0.3">
      <c r="N81" s="56">
        <v>41912</v>
      </c>
      <c r="O81" s="106">
        <v>110.299104320569</v>
      </c>
      <c r="P81" s="24">
        <v>194.196812708696</v>
      </c>
      <c r="Q81" s="24">
        <v>149.75789771864601</v>
      </c>
      <c r="R81" s="109">
        <v>167.95098560580399</v>
      </c>
      <c r="S81" s="106">
        <v>139.52309173057</v>
      </c>
      <c r="T81" s="24">
        <v>190.67522129450501</v>
      </c>
      <c r="U81" s="24">
        <v>157.651284705584</v>
      </c>
      <c r="V81" s="109">
        <v>171.1390256761</v>
      </c>
    </row>
    <row r="82" spans="14:22" x14ac:dyDescent="0.3">
      <c r="N82" s="56">
        <v>42004</v>
      </c>
      <c r="O82" s="106">
        <v>109.972010755464</v>
      </c>
      <c r="P82" s="24">
        <v>198.65089457671601</v>
      </c>
      <c r="Q82" s="24">
        <v>149.80260232088</v>
      </c>
      <c r="R82" s="109">
        <v>168.17976689362499</v>
      </c>
      <c r="S82" s="106">
        <v>145.229750176876</v>
      </c>
      <c r="T82" s="24">
        <v>204.93574462667601</v>
      </c>
      <c r="U82" s="24">
        <v>161.81085588851701</v>
      </c>
      <c r="V82" s="109">
        <v>174.25751264112901</v>
      </c>
    </row>
    <row r="83" spans="14:22" x14ac:dyDescent="0.3">
      <c r="N83" s="56">
        <v>42094</v>
      </c>
      <c r="O83" s="106">
        <v>111.733158227404</v>
      </c>
      <c r="P83" s="24">
        <v>203.54551590185599</v>
      </c>
      <c r="Q83" s="24">
        <v>154.18875149028901</v>
      </c>
      <c r="R83" s="109">
        <v>172.582912695283</v>
      </c>
      <c r="S83" s="106">
        <v>144.792315606746</v>
      </c>
      <c r="T83" s="24">
        <v>218.25088156934001</v>
      </c>
      <c r="U83" s="24">
        <v>167.45218775103601</v>
      </c>
      <c r="V83" s="109">
        <v>179.419702791086</v>
      </c>
    </row>
    <row r="84" spans="14:22" x14ac:dyDescent="0.3">
      <c r="N84" s="56">
        <v>42185</v>
      </c>
      <c r="O84" s="106">
        <v>116.32348293813</v>
      </c>
      <c r="P84" s="24">
        <v>208.481322780543</v>
      </c>
      <c r="Q84" s="24">
        <v>159.98786604211</v>
      </c>
      <c r="R84" s="109">
        <v>180.34652406538501</v>
      </c>
      <c r="S84" s="106">
        <v>147.35138492296099</v>
      </c>
      <c r="T84" s="24">
        <v>229.068692393427</v>
      </c>
      <c r="U84" s="24">
        <v>171.51888084367801</v>
      </c>
      <c r="V84" s="109">
        <v>183.33807360461799</v>
      </c>
    </row>
    <row r="85" spans="14:22" x14ac:dyDescent="0.3">
      <c r="N85" s="56">
        <v>42277</v>
      </c>
      <c r="O85" s="106">
        <v>117.571518612182</v>
      </c>
      <c r="P85" s="24">
        <v>205.35113226544499</v>
      </c>
      <c r="Q85" s="24">
        <v>161.32270145501499</v>
      </c>
      <c r="R85" s="109">
        <v>184.728505221745</v>
      </c>
      <c r="S85" s="106">
        <v>146.34133588388201</v>
      </c>
      <c r="T85" s="24">
        <v>229.359665384582</v>
      </c>
      <c r="U85" s="24">
        <v>173.56810306400899</v>
      </c>
      <c r="V85" s="109">
        <v>185.299312600326</v>
      </c>
    </row>
    <row r="86" spans="14:22" x14ac:dyDescent="0.3">
      <c r="N86" s="56">
        <v>42369</v>
      </c>
      <c r="O86" s="106">
        <v>115.917792919722</v>
      </c>
      <c r="P86" s="24">
        <v>201.40162722304399</v>
      </c>
      <c r="Q86" s="24">
        <v>161.504554672952</v>
      </c>
      <c r="R86" s="109">
        <v>185.48602554888399</v>
      </c>
      <c r="S86" s="106">
        <v>145.893262657745</v>
      </c>
      <c r="T86" s="24">
        <v>220.91340252428299</v>
      </c>
      <c r="U86" s="24">
        <v>173.983821793565</v>
      </c>
      <c r="V86" s="109">
        <v>187.90313873183601</v>
      </c>
    </row>
    <row r="87" spans="14:22" x14ac:dyDescent="0.3">
      <c r="N87" s="56">
        <v>42460</v>
      </c>
      <c r="O87" s="106">
        <v>117.95369884471</v>
      </c>
      <c r="P87" s="24">
        <v>205.784214520842</v>
      </c>
      <c r="Q87" s="24">
        <v>165.40034907931999</v>
      </c>
      <c r="R87" s="109">
        <v>190.04535126829299</v>
      </c>
      <c r="S87" s="106">
        <v>147.969897096274</v>
      </c>
      <c r="T87" s="24">
        <v>217.16563493296701</v>
      </c>
      <c r="U87" s="24">
        <v>174.63641382782299</v>
      </c>
      <c r="V87" s="109">
        <v>190.99505016603101</v>
      </c>
    </row>
    <row r="88" spans="14:22" x14ac:dyDescent="0.3">
      <c r="N88" s="56">
        <v>42551</v>
      </c>
      <c r="O88" s="106">
        <v>123.13920566162</v>
      </c>
      <c r="P88" s="24">
        <v>213.067518805709</v>
      </c>
      <c r="Q88" s="24">
        <v>171.079528821259</v>
      </c>
      <c r="R88" s="109">
        <v>198.94025485215701</v>
      </c>
      <c r="S88" s="106">
        <v>149.58431100224399</v>
      </c>
      <c r="T88" s="24">
        <v>213.65101296378799</v>
      </c>
      <c r="U88" s="24">
        <v>179.733451625741</v>
      </c>
      <c r="V88" s="109">
        <v>196.62679194989099</v>
      </c>
    </row>
    <row r="89" spans="14:22" x14ac:dyDescent="0.3">
      <c r="N89" s="56">
        <v>42643</v>
      </c>
      <c r="O89" s="106">
        <v>125.61960205405001</v>
      </c>
      <c r="P89" s="24">
        <v>219.65725160008</v>
      </c>
      <c r="Q89" s="24">
        <v>174.37770615116699</v>
      </c>
      <c r="R89" s="109">
        <v>203.95648850849301</v>
      </c>
      <c r="S89" s="106">
        <v>151.49414000913899</v>
      </c>
      <c r="T89" s="24">
        <v>211.76561556750099</v>
      </c>
      <c r="U89" s="24">
        <v>183.08210991023699</v>
      </c>
      <c r="V89" s="109">
        <v>203.655973410115</v>
      </c>
    </row>
    <row r="90" spans="14:22" x14ac:dyDescent="0.3">
      <c r="N90" s="56">
        <v>42735</v>
      </c>
      <c r="O90" s="106">
        <v>126.323732221385</v>
      </c>
      <c r="P90" s="24">
        <v>226.71369950081299</v>
      </c>
      <c r="Q90" s="24">
        <v>177.24876850938401</v>
      </c>
      <c r="R90" s="109">
        <v>205.478771527064</v>
      </c>
      <c r="S90" s="106">
        <v>149.60198864154</v>
      </c>
      <c r="T90" s="24">
        <v>210.94755557596201</v>
      </c>
      <c r="U90" s="24">
        <v>181.38515228429901</v>
      </c>
      <c r="V90" s="109">
        <v>206.253404009316</v>
      </c>
    </row>
    <row r="91" spans="14:22" x14ac:dyDescent="0.3">
      <c r="N91" s="56">
        <v>42825</v>
      </c>
      <c r="O91" s="106">
        <v>134.12868238238599</v>
      </c>
      <c r="P91" s="24">
        <v>238.25741072426899</v>
      </c>
      <c r="Q91" s="24">
        <v>187.95285534645799</v>
      </c>
      <c r="R91" s="109">
        <v>213.28393708522299</v>
      </c>
      <c r="S91" s="106">
        <v>147.00733145094699</v>
      </c>
      <c r="T91" s="24">
        <v>215.73439450603399</v>
      </c>
      <c r="U91" s="24">
        <v>181.87539099192799</v>
      </c>
      <c r="V91" s="109">
        <v>206.83352329993099</v>
      </c>
    </row>
    <row r="92" spans="14:22" x14ac:dyDescent="0.3">
      <c r="N92" s="56">
        <v>42916</v>
      </c>
      <c r="O92" s="106">
        <v>147.56467692480101</v>
      </c>
      <c r="P92" s="24">
        <v>250.57584340043101</v>
      </c>
      <c r="Q92" s="24">
        <v>201.93326422801499</v>
      </c>
      <c r="R92" s="109">
        <v>225.39462238117301</v>
      </c>
      <c r="S92" s="106">
        <v>151.00264352332201</v>
      </c>
      <c r="T92" s="24">
        <v>229.17087502305</v>
      </c>
      <c r="U92" s="24">
        <v>186.43364845805499</v>
      </c>
      <c r="V92" s="109">
        <v>210.70080148784601</v>
      </c>
    </row>
    <row r="93" spans="14:22" x14ac:dyDescent="0.3">
      <c r="N93" s="56">
        <v>43008</v>
      </c>
      <c r="O93" s="106">
        <v>148.50603453057499</v>
      </c>
      <c r="P93" s="24">
        <v>251.41906343089499</v>
      </c>
      <c r="Q93" s="24">
        <v>200.87567282553999</v>
      </c>
      <c r="R93" s="109">
        <v>230.179080888405</v>
      </c>
      <c r="S93" s="106">
        <v>156.09388230609099</v>
      </c>
      <c r="T93" s="24">
        <v>233.593516483635</v>
      </c>
      <c r="U93" s="24">
        <v>190.69725906692099</v>
      </c>
      <c r="V93" s="109">
        <v>215.81254665874999</v>
      </c>
    </row>
    <row r="94" spans="14:22" x14ac:dyDescent="0.3">
      <c r="N94" s="56">
        <v>43100</v>
      </c>
      <c r="O94" s="106">
        <v>140.95435103341899</v>
      </c>
      <c r="P94" s="24">
        <v>246.581783837682</v>
      </c>
      <c r="Q94" s="24">
        <v>194.44768478558501</v>
      </c>
      <c r="R94" s="109">
        <v>229.22927687922001</v>
      </c>
      <c r="S94" s="106">
        <v>155.693226853308</v>
      </c>
      <c r="T94" s="24">
        <v>240.68225258498501</v>
      </c>
      <c r="U94" s="24">
        <v>192.69239659945899</v>
      </c>
      <c r="V94" s="109">
        <v>220.22307684612699</v>
      </c>
    </row>
    <row r="95" spans="14:22" x14ac:dyDescent="0.3">
      <c r="N95" s="56">
        <v>43190</v>
      </c>
      <c r="O95" s="106">
        <v>140.36595671132699</v>
      </c>
      <c r="P95" s="24">
        <v>244.110084829843</v>
      </c>
      <c r="Q95" s="24">
        <v>197.85567368244199</v>
      </c>
      <c r="R95" s="109">
        <v>233.16749318910999</v>
      </c>
      <c r="S95" s="106">
        <v>156.990430805985</v>
      </c>
      <c r="T95" s="24">
        <v>250.013910769456</v>
      </c>
      <c r="U95" s="24">
        <v>194.82236772747601</v>
      </c>
      <c r="V95" s="109">
        <v>222.35234635186299</v>
      </c>
    </row>
    <row r="96" spans="14:22" x14ac:dyDescent="0.3">
      <c r="N96" s="56">
        <v>43281</v>
      </c>
      <c r="O96" s="106">
        <v>144.19948468466899</v>
      </c>
      <c r="P96" s="24">
        <v>242.70371537346699</v>
      </c>
      <c r="Q96" s="24">
        <v>204.83375854633701</v>
      </c>
      <c r="R96" s="109">
        <v>241.389652896044</v>
      </c>
      <c r="S96" s="106">
        <v>159.18019560869899</v>
      </c>
      <c r="T96" s="24">
        <v>233.09243148203001</v>
      </c>
      <c r="U96" s="24">
        <v>199.16901637180601</v>
      </c>
      <c r="V96" s="109">
        <v>225.63411260492299</v>
      </c>
    </row>
    <row r="97" spans="14:22" x14ac:dyDescent="0.3">
      <c r="N97" s="56">
        <v>43373</v>
      </c>
      <c r="O97" s="106">
        <v>148.03805178604901</v>
      </c>
      <c r="P97" s="24">
        <v>247.634838686297</v>
      </c>
      <c r="Q97" s="24">
        <v>209.578704418737</v>
      </c>
      <c r="R97" s="109">
        <v>243.33071993235799</v>
      </c>
      <c r="S97" s="106">
        <v>159.085139556488</v>
      </c>
      <c r="T97" s="24">
        <v>216.53439577510301</v>
      </c>
      <c r="U97" s="24">
        <v>202.49170805776501</v>
      </c>
      <c r="V97" s="109">
        <v>232.03297059729499</v>
      </c>
    </row>
    <row r="98" spans="14:22" x14ac:dyDescent="0.3">
      <c r="N98" s="56">
        <v>43465</v>
      </c>
      <c r="O98" s="106">
        <v>148.885256733668</v>
      </c>
      <c r="P98" s="24">
        <v>255.02182872735801</v>
      </c>
      <c r="Q98" s="24">
        <v>211.31015850755</v>
      </c>
      <c r="R98" s="109">
        <v>242.117708158494</v>
      </c>
      <c r="S98" s="106">
        <v>158.17435630288199</v>
      </c>
      <c r="T98" s="24">
        <v>218.12691143085101</v>
      </c>
      <c r="U98" s="24">
        <v>203.027621868116</v>
      </c>
      <c r="V98" s="109">
        <v>237.50482576730499</v>
      </c>
    </row>
    <row r="99" spans="14:22" x14ac:dyDescent="0.3">
      <c r="N99" s="56">
        <v>43555</v>
      </c>
      <c r="O99" s="106">
        <v>148.979078362134</v>
      </c>
      <c r="P99" s="24">
        <v>257.96616517130002</v>
      </c>
      <c r="Q99" s="24">
        <v>211.99550062279999</v>
      </c>
      <c r="R99" s="109">
        <v>248.140390116373</v>
      </c>
      <c r="S99" s="106">
        <v>159.27338515353</v>
      </c>
      <c r="T99" s="24">
        <v>226.55480584743299</v>
      </c>
      <c r="U99" s="24">
        <v>206.18311268599601</v>
      </c>
      <c r="V99" s="109">
        <v>242.96688588212101</v>
      </c>
    </row>
    <row r="100" spans="14:22" x14ac:dyDescent="0.3">
      <c r="N100" s="56">
        <v>43646</v>
      </c>
      <c r="O100" s="106">
        <v>150.13222423501301</v>
      </c>
      <c r="P100" s="24">
        <v>258.23482006651</v>
      </c>
      <c r="Q100" s="24">
        <v>213.41819865650501</v>
      </c>
      <c r="R100" s="109">
        <v>257.28054717206697</v>
      </c>
      <c r="S100" s="106">
        <v>161.61512122583099</v>
      </c>
      <c r="T100" s="24">
        <v>234.622707993555</v>
      </c>
      <c r="U100" s="24">
        <v>210.35550351121501</v>
      </c>
      <c r="V100" s="109">
        <v>248.914049033514</v>
      </c>
    </row>
    <row r="101" spans="14:22" x14ac:dyDescent="0.3">
      <c r="N101" s="56">
        <v>43738</v>
      </c>
      <c r="O101" s="106">
        <v>150.99843678983601</v>
      </c>
      <c r="P101" s="24">
        <v>258.047037641222</v>
      </c>
      <c r="Q101" s="24">
        <v>217.598496925154</v>
      </c>
      <c r="R101" s="109">
        <v>260.542838689051</v>
      </c>
      <c r="S101" s="106">
        <v>162.8101518938</v>
      </c>
      <c r="T101" s="24">
        <v>233.78338355761801</v>
      </c>
      <c r="U101" s="24">
        <v>211.01552149373799</v>
      </c>
      <c r="V101" s="109">
        <v>251.65428168877801</v>
      </c>
    </row>
    <row r="102" spans="14:22" x14ac:dyDescent="0.3">
      <c r="N102" s="56">
        <v>43830</v>
      </c>
      <c r="O102" s="106">
        <v>151.530996225172</v>
      </c>
      <c r="P102" s="24">
        <v>260.42215256798801</v>
      </c>
      <c r="Q102" s="24">
        <v>221.61006715807699</v>
      </c>
      <c r="R102" s="109">
        <v>258.84969559859297</v>
      </c>
      <c r="S102" s="106">
        <v>164.38504376844801</v>
      </c>
      <c r="T102" s="24">
        <v>232.408457013706</v>
      </c>
      <c r="U102" s="24">
        <v>212.74135961500599</v>
      </c>
      <c r="V102" s="109">
        <v>251.043175683925</v>
      </c>
    </row>
    <row r="103" spans="14:22" x14ac:dyDescent="0.3">
      <c r="N103" s="56">
        <v>43921</v>
      </c>
      <c r="O103" s="106">
        <v>150.82311372927199</v>
      </c>
      <c r="P103" s="24">
        <v>266.78735073391101</v>
      </c>
      <c r="Q103" s="24">
        <v>222.981021490111</v>
      </c>
      <c r="R103" s="109">
        <v>256.78805180924701</v>
      </c>
      <c r="S103" s="106">
        <v>161.41677382287401</v>
      </c>
      <c r="T103" s="24">
        <v>236.31222050627201</v>
      </c>
      <c r="U103" s="24">
        <v>216.41603236860399</v>
      </c>
      <c r="V103" s="109">
        <v>250.85260097251501</v>
      </c>
    </row>
    <row r="104" spans="14:22" x14ac:dyDescent="0.3">
      <c r="N104" s="56">
        <v>44012</v>
      </c>
      <c r="O104" s="106">
        <v>148.45194298393099</v>
      </c>
      <c r="P104" s="24">
        <v>270.24322259486399</v>
      </c>
      <c r="Q104" s="24">
        <v>223.46408887728899</v>
      </c>
      <c r="R104" s="109">
        <v>255.970640509399</v>
      </c>
      <c r="S104" s="106">
        <v>156.195116400378</v>
      </c>
      <c r="T104" s="24">
        <v>247.008371547</v>
      </c>
      <c r="U104" s="24">
        <v>218.22707669743201</v>
      </c>
      <c r="V104" s="109">
        <v>249.843698275083</v>
      </c>
    </row>
    <row r="105" spans="14:22" x14ac:dyDescent="0.3">
      <c r="N105" s="56">
        <v>44104</v>
      </c>
      <c r="O105" s="106">
        <v>152.996825707439</v>
      </c>
      <c r="P105" s="24">
        <v>269.25856553193103</v>
      </c>
      <c r="Q105" s="24">
        <v>230.52279366874799</v>
      </c>
      <c r="R105" s="109">
        <v>264.33412353934699</v>
      </c>
      <c r="S105" s="106">
        <v>157.40423850379</v>
      </c>
      <c r="T105" s="24">
        <v>257.09455396548401</v>
      </c>
      <c r="U105" s="24">
        <v>221.28811085245499</v>
      </c>
      <c r="V105" s="109">
        <v>257.13272303276602</v>
      </c>
    </row>
    <row r="106" spans="14:22" x14ac:dyDescent="0.3">
      <c r="N106" s="56">
        <v>44196</v>
      </c>
      <c r="O106" s="106">
        <v>160.977105900711</v>
      </c>
      <c r="P106" s="24">
        <v>271.75321708339197</v>
      </c>
      <c r="Q106" s="24">
        <v>240.81755460927599</v>
      </c>
      <c r="R106" s="109">
        <v>275.14624949248599</v>
      </c>
      <c r="S106" s="106">
        <v>160.61925808993499</v>
      </c>
      <c r="T106" s="24">
        <v>250.33459996417099</v>
      </c>
      <c r="U106" s="24">
        <v>226.58828777136301</v>
      </c>
      <c r="V106" s="109">
        <v>268.63596160467301</v>
      </c>
    </row>
    <row r="107" spans="14:22" x14ac:dyDescent="0.3">
      <c r="N107" s="56">
        <v>44286</v>
      </c>
      <c r="O107" s="106">
        <v>164.87255567295401</v>
      </c>
      <c r="P107" s="24">
        <v>278.12973194550301</v>
      </c>
      <c r="Q107" s="24">
        <v>248.79981400429699</v>
      </c>
      <c r="R107" s="109">
        <v>282.527095414352</v>
      </c>
      <c r="S107" s="106">
        <v>163.784629349429</v>
      </c>
      <c r="T107" s="24">
        <v>237.28081652539001</v>
      </c>
      <c r="U107" s="24">
        <v>232.05504866157699</v>
      </c>
      <c r="V107" s="109">
        <v>274.53185823168297</v>
      </c>
    </row>
    <row r="108" spans="14:22" x14ac:dyDescent="0.3">
      <c r="N108" s="56">
        <v>44377</v>
      </c>
      <c r="O108" s="106">
        <v>170.63702377521699</v>
      </c>
      <c r="P108" s="24">
        <v>288.97737447615799</v>
      </c>
      <c r="Q108" s="24">
        <v>259.38999943442099</v>
      </c>
      <c r="R108" s="109">
        <v>294.80326641269897</v>
      </c>
      <c r="S108" s="106">
        <v>173.66983442720601</v>
      </c>
      <c r="T108" s="24">
        <v>248.62507593733</v>
      </c>
      <c r="U108" s="24">
        <v>242.99561689679101</v>
      </c>
      <c r="V108" s="109">
        <v>285.52003557282097</v>
      </c>
    </row>
    <row r="109" spans="14:22" x14ac:dyDescent="0.3">
      <c r="N109" s="56">
        <v>44469</v>
      </c>
      <c r="O109" s="106">
        <v>177.61082855803201</v>
      </c>
      <c r="P109" s="24">
        <v>305.03291834832498</v>
      </c>
      <c r="Q109" s="24">
        <v>269.94143297642898</v>
      </c>
      <c r="R109" s="109">
        <v>311.06917881659001</v>
      </c>
      <c r="S109" s="106">
        <v>183.63504060646699</v>
      </c>
      <c r="T109" s="24">
        <v>278.47492046588201</v>
      </c>
      <c r="U109" s="24">
        <v>262.78052670507998</v>
      </c>
      <c r="V109" s="109">
        <v>302.59958117279098</v>
      </c>
    </row>
    <row r="110" spans="14:22" x14ac:dyDescent="0.3">
      <c r="N110" s="56">
        <v>44561</v>
      </c>
      <c r="O110" s="106">
        <v>181.37605946885199</v>
      </c>
      <c r="P110" s="24">
        <v>312.36127321730498</v>
      </c>
      <c r="Q110" s="24">
        <v>277.81061973436903</v>
      </c>
      <c r="R110" s="109">
        <v>321.64375885517597</v>
      </c>
      <c r="S110" s="106">
        <v>188.288881359973</v>
      </c>
      <c r="T110" s="24">
        <v>283.172457681445</v>
      </c>
      <c r="U110" s="24">
        <v>279.11658371534901</v>
      </c>
      <c r="V110" s="109">
        <v>318.09599112040098</v>
      </c>
    </row>
    <row r="111" spans="14:22" x14ac:dyDescent="0.3">
      <c r="N111" s="56">
        <v>44651</v>
      </c>
      <c r="O111" s="106">
        <v>184.698718469526</v>
      </c>
      <c r="P111" s="24">
        <v>313.177536199038</v>
      </c>
      <c r="Q111" s="24">
        <v>291.31371624412901</v>
      </c>
      <c r="R111" s="109">
        <v>330.46334290343299</v>
      </c>
      <c r="S111" s="106">
        <v>191.50307338156</v>
      </c>
      <c r="T111" s="24">
        <v>263.96197481496</v>
      </c>
      <c r="U111" s="24">
        <v>289.16429074631998</v>
      </c>
      <c r="V111" s="109">
        <v>328.80487322200503</v>
      </c>
    </row>
    <row r="112" spans="14:22" x14ac:dyDescent="0.3">
      <c r="N112" s="56">
        <v>44742</v>
      </c>
      <c r="O112" s="106">
        <v>190.29153569147701</v>
      </c>
      <c r="P112" s="24">
        <v>325.30909168063602</v>
      </c>
      <c r="Q112" s="24">
        <v>308.43193289906799</v>
      </c>
      <c r="R112" s="109">
        <v>343.07023464095698</v>
      </c>
      <c r="S112" s="106">
        <v>194.381003994672</v>
      </c>
      <c r="T112" s="24">
        <v>249.91312086799999</v>
      </c>
      <c r="U112" s="24">
        <v>298.36597909723997</v>
      </c>
      <c r="V112" s="109">
        <v>339.668135883491</v>
      </c>
    </row>
    <row r="113" spans="14:22" x14ac:dyDescent="0.3">
      <c r="N113" s="56">
        <v>44834</v>
      </c>
      <c r="O113" s="106">
        <v>189.368707207537</v>
      </c>
      <c r="P113" s="24">
        <v>334.10607663094999</v>
      </c>
      <c r="Q113" s="24">
        <v>304.56186396062202</v>
      </c>
      <c r="R113" s="109">
        <v>339.20492433988602</v>
      </c>
      <c r="S113" s="106">
        <v>195.12724820378099</v>
      </c>
      <c r="T113" s="24">
        <v>240.63047555044099</v>
      </c>
      <c r="U113" s="24">
        <v>294.871672778765</v>
      </c>
      <c r="V113" s="109">
        <v>337.68357774837102</v>
      </c>
    </row>
    <row r="114" spans="14:22" x14ac:dyDescent="0.3">
      <c r="N114" s="56">
        <v>44926</v>
      </c>
      <c r="O114" s="106">
        <v>183.949016408674</v>
      </c>
      <c r="P114" s="24">
        <v>327.48679149612701</v>
      </c>
      <c r="Q114" s="24">
        <v>295.480000572309</v>
      </c>
      <c r="R114" s="109">
        <v>328.18621923223299</v>
      </c>
      <c r="S114" s="106">
        <v>188.952046246724</v>
      </c>
      <c r="T114" s="24">
        <v>245.73412986634</v>
      </c>
      <c r="U114" s="24">
        <v>281.41772038279402</v>
      </c>
      <c r="V114" s="109">
        <v>315.53769424982403</v>
      </c>
    </row>
    <row r="115" spans="14:22" x14ac:dyDescent="0.3">
      <c r="N115" s="56">
        <v>45016</v>
      </c>
      <c r="O115" s="106">
        <v>184.250527668904</v>
      </c>
      <c r="P115" s="24">
        <v>320.263613090006</v>
      </c>
      <c r="Q115" s="24">
        <v>301.46404772062999</v>
      </c>
      <c r="R115" s="109">
        <v>331.03745340116802</v>
      </c>
      <c r="S115" s="106">
        <v>181.53845336260099</v>
      </c>
      <c r="T115" s="24">
        <v>253.076301918486</v>
      </c>
      <c r="U115" s="24">
        <v>271.19484090172102</v>
      </c>
      <c r="V115" s="109">
        <v>300.83065417816999</v>
      </c>
    </row>
    <row r="116" spans="14:22" x14ac:dyDescent="0.3">
      <c r="N116" s="56">
        <v>45107</v>
      </c>
      <c r="O116" s="106">
        <v>191.62605657829101</v>
      </c>
      <c r="P116" s="24">
        <v>326.73563334360801</v>
      </c>
      <c r="Q116" s="24">
        <v>309.38054524992299</v>
      </c>
      <c r="R116" s="109">
        <v>341.17400337939301</v>
      </c>
      <c r="S116" s="106">
        <v>177.546750775231</v>
      </c>
      <c r="T116" s="24">
        <v>250.94262167731901</v>
      </c>
      <c r="U116" s="24">
        <v>264.660422615654</v>
      </c>
      <c r="V116" s="109">
        <v>304.50051283780101</v>
      </c>
    </row>
    <row r="117" spans="14:22" x14ac:dyDescent="0.3">
      <c r="N117" s="56">
        <v>45199</v>
      </c>
      <c r="O117" s="106">
        <v>196.25459116345101</v>
      </c>
      <c r="P117" s="24">
        <v>332.54378510433202</v>
      </c>
      <c r="Q117" s="24">
        <v>309.01647653705999</v>
      </c>
      <c r="R117" s="109">
        <v>339.196979628311</v>
      </c>
      <c r="S117" s="106">
        <v>177.39010800577699</v>
      </c>
      <c r="T117" s="24">
        <v>260.981438727708</v>
      </c>
      <c r="U117" s="24">
        <v>259.43717211431101</v>
      </c>
      <c r="V117" s="109">
        <v>296.31874901953103</v>
      </c>
    </row>
    <row r="118" spans="14:22" x14ac:dyDescent="0.3">
      <c r="N118" s="56">
        <v>45291</v>
      </c>
      <c r="O118" s="106">
        <v>193.65336303111999</v>
      </c>
      <c r="P118" s="24">
        <v>326.265292939765</v>
      </c>
      <c r="Q118" s="24">
        <v>306.99697548538001</v>
      </c>
      <c r="R118" s="109">
        <v>330.543306299466</v>
      </c>
      <c r="S118" s="106">
        <v>176.37492353592199</v>
      </c>
      <c r="T118" s="24">
        <v>260.07836612943498</v>
      </c>
      <c r="U118" s="24">
        <v>251.04740970215499</v>
      </c>
      <c r="V118" s="109">
        <v>274.79475391383397</v>
      </c>
    </row>
    <row r="119" spans="14:22" x14ac:dyDescent="0.3">
      <c r="N119" s="56">
        <v>45382</v>
      </c>
      <c r="O119" s="106">
        <v>192.25226432480201</v>
      </c>
      <c r="P119" s="24">
        <v>327.18827341746101</v>
      </c>
      <c r="Q119" s="24">
        <v>313.87571849895602</v>
      </c>
      <c r="R119" s="109">
        <v>329.04789496628899</v>
      </c>
      <c r="S119" s="106">
        <v>168.83122412328399</v>
      </c>
      <c r="T119" s="24">
        <v>240.43219507419201</v>
      </c>
      <c r="U119" s="24">
        <v>242.776650009554</v>
      </c>
      <c r="V119" s="109">
        <v>265.65240741884702</v>
      </c>
    </row>
    <row r="120" spans="14:22" x14ac:dyDescent="0.3">
      <c r="N120" s="56">
        <v>45473</v>
      </c>
      <c r="O120" s="106">
        <v>193.697696031893</v>
      </c>
      <c r="P120" s="24">
        <v>340.624088852113</v>
      </c>
      <c r="Q120" s="24">
        <v>322.51963124472599</v>
      </c>
      <c r="R120" s="109">
        <v>327.96599660349102</v>
      </c>
      <c r="S120" s="106">
        <v>168.21681745923601</v>
      </c>
      <c r="T120" s="24">
        <v>224.490155071651</v>
      </c>
      <c r="U120" s="24">
        <v>244.469129256906</v>
      </c>
      <c r="V120" s="109">
        <v>264.401081443588</v>
      </c>
    </row>
    <row r="121" spans="14:22" x14ac:dyDescent="0.3">
      <c r="N121" s="56">
        <v>45565</v>
      </c>
      <c r="O121" s="106">
        <v>195.325531730016</v>
      </c>
      <c r="P121" s="24">
        <v>346.58479643088998</v>
      </c>
      <c r="Q121" s="24">
        <v>320.18384161501803</v>
      </c>
      <c r="R121" s="109">
        <v>327.18694437359801</v>
      </c>
      <c r="S121" s="106">
        <v>171.67819934740001</v>
      </c>
      <c r="T121" s="24">
        <v>221.29328678930199</v>
      </c>
      <c r="U121" s="24">
        <v>249.61393036033999</v>
      </c>
      <c r="V121" s="109">
        <v>265.66812910188298</v>
      </c>
    </row>
    <row r="122" spans="14:22" x14ac:dyDescent="0.3">
      <c r="N122" s="56">
        <v>45657</v>
      </c>
      <c r="O122" s="106">
        <v>197.052732389319</v>
      </c>
      <c r="P122" s="24">
        <v>340.70289962344498</v>
      </c>
      <c r="Q122" s="24">
        <v>316.06377843911503</v>
      </c>
      <c r="R122" s="109">
        <v>328.87853514274701</v>
      </c>
      <c r="S122" s="106">
        <v>171.948804014015</v>
      </c>
      <c r="T122" s="24">
        <v>225.15843689287399</v>
      </c>
      <c r="U122" s="24">
        <v>250.69821365874901</v>
      </c>
      <c r="V122" s="109">
        <v>271.15487483290298</v>
      </c>
    </row>
    <row r="123" spans="14:22" x14ac:dyDescent="0.3">
      <c r="N123" s="56">
        <v>45747</v>
      </c>
      <c r="O123" s="106">
        <v>198.654008753792</v>
      </c>
      <c r="P123" s="24">
        <v>335.88699504361301</v>
      </c>
      <c r="Q123" s="24">
        <v>321.898079718063</v>
      </c>
      <c r="R123" s="109">
        <v>330.83450618483602</v>
      </c>
      <c r="S123" s="106">
        <v>176.326799656969</v>
      </c>
      <c r="T123" s="24">
        <v>226.49761317498499</v>
      </c>
      <c r="U123" s="24">
        <v>249.20733837349999</v>
      </c>
      <c r="V123" s="109">
        <v>265.64761648886099</v>
      </c>
    </row>
    <row r="124" spans="14:22" x14ac:dyDescent="0.3">
      <c r="N124" s="56">
        <v>45838</v>
      </c>
      <c r="O124" s="106">
        <v>197.923508505238</v>
      </c>
      <c r="P124" s="24">
        <v>336.15556755081502</v>
      </c>
      <c r="Q124" s="24">
        <v>328.66119450615901</v>
      </c>
      <c r="R124" s="109">
        <v>327.97512764999402</v>
      </c>
      <c r="S124" s="106">
        <v>183.00936443838401</v>
      </c>
      <c r="T124" s="24">
        <v>221.334636504153</v>
      </c>
      <c r="U124" s="24">
        <v>249.92943409137399</v>
      </c>
      <c r="V124" s="109">
        <v>252.92377851175999</v>
      </c>
    </row>
    <row r="125" spans="14:22" x14ac:dyDescent="0.3">
      <c r="N125" s="56">
        <v>45930</v>
      </c>
      <c r="O125" s="106">
        <v>197.63207378834201</v>
      </c>
      <c r="P125" s="24">
        <v>340.77006842579698</v>
      </c>
      <c r="Q125" s="24">
        <v>324.18198538766302</v>
      </c>
      <c r="R125" s="109">
        <v>322.76967832437202</v>
      </c>
      <c r="S125" s="106">
        <v>187.28756117915401</v>
      </c>
      <c r="T125" s="24">
        <v>215.20501109983701</v>
      </c>
      <c r="U125" s="24">
        <v>254.93536777675399</v>
      </c>
      <c r="V125" s="109">
        <v>251.988707910838</v>
      </c>
    </row>
    <row r="126" spans="14:22" x14ac:dyDescent="0.3">
      <c r="N126" s="56">
        <v>46022</v>
      </c>
      <c r="O126" s="106">
        <v>198.545983655036</v>
      </c>
      <c r="P126" s="24">
        <v>341.87958939108103</v>
      </c>
      <c r="Q126" s="24">
        <v>317.45042043028502</v>
      </c>
      <c r="R126" s="109">
        <v>320.862861483671</v>
      </c>
      <c r="S126" s="106">
        <v>185.552123634476</v>
      </c>
      <c r="T126" s="24">
        <v>219.15572336172201</v>
      </c>
      <c r="U126" s="24">
        <v>259.54841603991503</v>
      </c>
      <c r="V126" s="109">
        <v>256.05915006468399</v>
      </c>
    </row>
    <row r="127" spans="14:22" x14ac:dyDescent="0.3">
      <c r="N127" s="65"/>
      <c r="O127" s="117" t="s">
        <v>37</v>
      </c>
      <c r="P127" s="118" t="s">
        <v>38</v>
      </c>
      <c r="Q127" s="118" t="s">
        <v>39</v>
      </c>
      <c r="R127" s="121" t="s">
        <v>40</v>
      </c>
      <c r="S127" s="117" t="s">
        <v>37</v>
      </c>
      <c r="T127" s="118" t="s">
        <v>38</v>
      </c>
      <c r="U127" s="118" t="s">
        <v>39</v>
      </c>
      <c r="V127" s="121" t="s">
        <v>40</v>
      </c>
    </row>
    <row r="128" spans="14:22" x14ac:dyDescent="0.3">
      <c r="N128" s="39" t="s">
        <v>133</v>
      </c>
      <c r="O128" s="116">
        <f t="shared" ref="O128:V133" si="0">O121/O120-1</f>
        <v>8.4040013457618024E-3</v>
      </c>
      <c r="P128" s="116">
        <f t="shared" si="0"/>
        <v>1.7499371811501296E-2</v>
      </c>
      <c r="Q128" s="116">
        <f t="shared" si="0"/>
        <v>-7.2423176868126049E-3</v>
      </c>
      <c r="R128" s="116">
        <f t="shared" si="0"/>
        <v>-2.3754054931337532E-3</v>
      </c>
      <c r="S128" s="116">
        <f t="shared" si="0"/>
        <v>2.0576907472422024E-2</v>
      </c>
      <c r="T128" s="116">
        <f t="shared" si="0"/>
        <v>-1.4240572292930409E-2</v>
      </c>
      <c r="U128" s="116">
        <f t="shared" si="0"/>
        <v>2.1044788432274641E-2</v>
      </c>
      <c r="V128" s="116">
        <f t="shared" si="0"/>
        <v>4.7921424957004799E-3</v>
      </c>
    </row>
    <row r="129" spans="14:22" x14ac:dyDescent="0.3">
      <c r="N129" s="39" t="s">
        <v>133</v>
      </c>
      <c r="O129" s="116">
        <f t="shared" si="0"/>
        <v>8.8426773704648465E-3</v>
      </c>
      <c r="P129" s="116">
        <f t="shared" si="0"/>
        <v>-1.6971017967367441E-2</v>
      </c>
      <c r="Q129" s="116">
        <f t="shared" si="0"/>
        <v>-1.2867804805893002E-2</v>
      </c>
      <c r="R129" s="116">
        <f t="shared" si="0"/>
        <v>5.1701047313716941E-3</v>
      </c>
      <c r="S129" s="116">
        <f t="shared" si="0"/>
        <v>1.5762319714653916E-3</v>
      </c>
      <c r="T129" s="116">
        <f t="shared" si="0"/>
        <v>1.7466187789293874E-2</v>
      </c>
      <c r="U129" s="116">
        <f t="shared" si="0"/>
        <v>4.3438412946095184E-3</v>
      </c>
      <c r="V129" s="116">
        <f t="shared" si="0"/>
        <v>2.0652630594300003E-2</v>
      </c>
    </row>
    <row r="130" spans="14:22" x14ac:dyDescent="0.3">
      <c r="N130" s="39" t="s">
        <v>133</v>
      </c>
      <c r="O130" s="116">
        <f t="shared" si="0"/>
        <v>8.1261312393747787E-3</v>
      </c>
      <c r="P130" s="116">
        <f t="shared" si="0"/>
        <v>-1.4135202797377566E-2</v>
      </c>
      <c r="Q130" s="116">
        <f t="shared" si="0"/>
        <v>1.8459253090502115E-2</v>
      </c>
      <c r="R130" s="116">
        <f t="shared" si="0"/>
        <v>5.9473964794936052E-3</v>
      </c>
      <c r="S130" s="116">
        <f t="shared" si="0"/>
        <v>2.5461041546978036E-2</v>
      </c>
      <c r="T130" s="116">
        <f t="shared" si="0"/>
        <v>5.9477064266002522E-3</v>
      </c>
      <c r="U130" s="116">
        <f t="shared" si="0"/>
        <v>-5.9468923351739811E-3</v>
      </c>
      <c r="V130" s="116">
        <f t="shared" si="0"/>
        <v>-2.0310379252579502E-2</v>
      </c>
    </row>
    <row r="131" spans="14:22" x14ac:dyDescent="0.3">
      <c r="N131" s="39" t="s">
        <v>133</v>
      </c>
      <c r="O131" s="116">
        <f t="shared" si="0"/>
        <v>-3.6772489673709829E-3</v>
      </c>
      <c r="P131" s="116">
        <f t="shared" si="0"/>
        <v>7.9959186025391205E-4</v>
      </c>
      <c r="Q131" s="116">
        <f t="shared" si="0"/>
        <v>2.1010112250497315E-2</v>
      </c>
      <c r="R131" s="116">
        <f t="shared" si="0"/>
        <v>-8.6429271475221281E-3</v>
      </c>
      <c r="S131" s="116">
        <f t="shared" si="0"/>
        <v>3.7898747067464766E-2</v>
      </c>
      <c r="T131" s="116">
        <f t="shared" si="0"/>
        <v>-2.2794839197017192E-2</v>
      </c>
      <c r="U131" s="116">
        <f t="shared" si="0"/>
        <v>2.8975700418250039E-3</v>
      </c>
      <c r="V131" s="116">
        <f t="shared" si="0"/>
        <v>-4.7897429479230924E-2</v>
      </c>
    </row>
    <row r="132" spans="14:22" x14ac:dyDescent="0.3">
      <c r="N132" s="39" t="s">
        <v>133</v>
      </c>
      <c r="O132" s="116">
        <f t="shared" si="0"/>
        <v>-1.4724613518473095E-3</v>
      </c>
      <c r="P132" s="116">
        <f t="shared" si="0"/>
        <v>1.3727277845203112E-2</v>
      </c>
      <c r="Q132" s="116">
        <f t="shared" si="0"/>
        <v>-1.3628652221100768E-2</v>
      </c>
      <c r="R132" s="116">
        <f t="shared" si="0"/>
        <v>-1.5871475873551977E-2</v>
      </c>
      <c r="S132" s="116">
        <f t="shared" si="0"/>
        <v>2.337692802714697E-2</v>
      </c>
      <c r="T132" s="116">
        <f t="shared" si="0"/>
        <v>-2.7693927625290438E-2</v>
      </c>
      <c r="U132" s="116">
        <f t="shared" si="0"/>
        <v>2.0029388309461105E-2</v>
      </c>
      <c r="V132" s="116">
        <f t="shared" si="0"/>
        <v>-3.6970450403045474E-3</v>
      </c>
    </row>
    <row r="133" spans="14:22" x14ac:dyDescent="0.3">
      <c r="N133" s="39" t="str">
        <f>"QTR "&amp;YEAR(N126)&amp;"Q"&amp;(MONTH(N126)/3)</f>
        <v>QTR 2025Q4</v>
      </c>
      <c r="O133" s="116">
        <f t="shared" si="0"/>
        <v>4.624299331457582E-3</v>
      </c>
      <c r="P133" s="116">
        <f t="shared" si="0"/>
        <v>3.2559225944037706E-3</v>
      </c>
      <c r="Q133" s="116">
        <f t="shared" si="0"/>
        <v>-2.0764771828170159E-2</v>
      </c>
      <c r="R133" s="116">
        <f t="shared" si="0"/>
        <v>-5.9076702948061E-3</v>
      </c>
      <c r="S133" s="116">
        <f t="shared" si="0"/>
        <v>-9.2661655357769712E-3</v>
      </c>
      <c r="T133" s="116">
        <f t="shared" si="0"/>
        <v>1.8357900876444733E-2</v>
      </c>
      <c r="U133" s="116">
        <f t="shared" si="0"/>
        <v>1.809497169180796E-2</v>
      </c>
      <c r="V133" s="116">
        <f t="shared" si="0"/>
        <v>1.6153272055691614E-2</v>
      </c>
    </row>
    <row r="134" spans="14:22" x14ac:dyDescent="0.3">
      <c r="N134" s="65">
        <v>43008</v>
      </c>
      <c r="O134" s="117" t="s">
        <v>100</v>
      </c>
      <c r="P134" s="118" t="s">
        <v>100</v>
      </c>
      <c r="Q134" s="118" t="s">
        <v>100</v>
      </c>
      <c r="R134" s="118" t="s">
        <v>100</v>
      </c>
      <c r="S134" s="118" t="s">
        <v>100</v>
      </c>
      <c r="T134" s="118" t="s">
        <v>100</v>
      </c>
      <c r="U134" s="118" t="s">
        <v>100</v>
      </c>
      <c r="V134" s="118" t="s">
        <v>100</v>
      </c>
    </row>
    <row r="135" spans="14:22" x14ac:dyDescent="0.3">
      <c r="N135" s="65">
        <v>43100</v>
      </c>
      <c r="O135" s="117" t="s">
        <v>100</v>
      </c>
      <c r="P135" s="118" t="s">
        <v>100</v>
      </c>
      <c r="Q135" s="118" t="s">
        <v>100</v>
      </c>
      <c r="R135" s="118" t="s">
        <v>100</v>
      </c>
      <c r="S135" s="118" t="s">
        <v>100</v>
      </c>
      <c r="T135" s="118" t="s">
        <v>100</v>
      </c>
      <c r="U135" s="118" t="s">
        <v>100</v>
      </c>
      <c r="V135" s="118" t="s">
        <v>100</v>
      </c>
    </row>
    <row r="136" spans="14:22" x14ac:dyDescent="0.3">
      <c r="N136" s="39" t="s">
        <v>135</v>
      </c>
      <c r="O136" s="116">
        <f t="shared" ref="O136:V141" si="1">O121/O117-1</f>
        <v>-4.7339500590906081E-3</v>
      </c>
      <c r="P136" s="116">
        <f t="shared" si="1"/>
        <v>4.2223045371762913E-2</v>
      </c>
      <c r="Q136" s="116">
        <f t="shared" si="1"/>
        <v>3.6138413081086229E-2</v>
      </c>
      <c r="R136" s="116">
        <f t="shared" si="1"/>
        <v>-3.5407258837839573E-2</v>
      </c>
      <c r="S136" s="116">
        <f t="shared" si="1"/>
        <v>-3.2199702241519357E-2</v>
      </c>
      <c r="T136" s="116">
        <f t="shared" si="1"/>
        <v>-0.15207269962142478</v>
      </c>
      <c r="U136" s="116">
        <f t="shared" si="1"/>
        <v>-3.7863663382989632E-2</v>
      </c>
      <c r="V136" s="116">
        <f t="shared" si="1"/>
        <v>-0.10343800390311375</v>
      </c>
    </row>
    <row r="137" spans="14:22" x14ac:dyDescent="0.3">
      <c r="N137" s="39" t="s">
        <v>135</v>
      </c>
      <c r="O137" s="116">
        <f t="shared" si="1"/>
        <v>1.7553887549335956E-2</v>
      </c>
      <c r="P137" s="116">
        <f t="shared" si="1"/>
        <v>4.4251126295389964E-2</v>
      </c>
      <c r="Q137" s="116">
        <f t="shared" si="1"/>
        <v>2.9533851072636397E-2</v>
      </c>
      <c r="R137" s="116">
        <f t="shared" si="1"/>
        <v>-5.0364691252006155E-3</v>
      </c>
      <c r="S137" s="116">
        <f t="shared" si="1"/>
        <v>-2.5094947927818856E-2</v>
      </c>
      <c r="T137" s="116">
        <f t="shared" si="1"/>
        <v>-0.13426695098192887</v>
      </c>
      <c r="U137" s="116">
        <f t="shared" si="1"/>
        <v>-1.3909565680054747E-3</v>
      </c>
      <c r="V137" s="116">
        <f t="shared" si="1"/>
        <v>-1.3245809933010388E-2</v>
      </c>
    </row>
    <row r="138" spans="14:22" x14ac:dyDescent="0.3">
      <c r="N138" s="39" t="s">
        <v>135</v>
      </c>
      <c r="O138" s="116">
        <f t="shared" si="1"/>
        <v>3.3298668556509314E-2</v>
      </c>
      <c r="P138" s="116">
        <f t="shared" si="1"/>
        <v>2.6586287874239556E-2</v>
      </c>
      <c r="Q138" s="116">
        <f t="shared" si="1"/>
        <v>2.5559037371454707E-2</v>
      </c>
      <c r="R138" s="116">
        <f t="shared" si="1"/>
        <v>5.4296388029775322E-3</v>
      </c>
      <c r="S138" s="116">
        <f t="shared" si="1"/>
        <v>4.4396855928803713E-2</v>
      </c>
      <c r="T138" s="116">
        <f t="shared" si="1"/>
        <v>-5.7956389305130807E-2</v>
      </c>
      <c r="U138" s="116">
        <f t="shared" si="1"/>
        <v>2.6488084268783352E-2</v>
      </c>
      <c r="V138" s="116">
        <f t="shared" si="1"/>
        <v>-1.8034581476533695E-5</v>
      </c>
    </row>
    <row r="139" spans="14:22" x14ac:dyDescent="0.3">
      <c r="N139" s="39" t="s">
        <v>135</v>
      </c>
      <c r="O139" s="116">
        <f t="shared" si="1"/>
        <v>2.1816534527334897E-2</v>
      </c>
      <c r="P139" s="116">
        <f t="shared" si="1"/>
        <v>-1.311862973742306E-2</v>
      </c>
      <c r="Q139" s="116">
        <f t="shared" si="1"/>
        <v>1.9042447858849343E-2</v>
      </c>
      <c r="R139" s="116">
        <f t="shared" si="1"/>
        <v>2.7841442703069319E-5</v>
      </c>
      <c r="S139" s="116">
        <f t="shared" si="1"/>
        <v>8.7937384635948579E-2</v>
      </c>
      <c r="T139" s="116">
        <f t="shared" si="1"/>
        <v>-1.4056378403279446E-2</v>
      </c>
      <c r="U139" s="116">
        <f t="shared" si="1"/>
        <v>2.233535518805696E-2</v>
      </c>
      <c r="V139" s="116">
        <f t="shared" si="1"/>
        <v>-4.3408683766207545E-2</v>
      </c>
    </row>
    <row r="140" spans="14:22" x14ac:dyDescent="0.3">
      <c r="N140" s="39" t="s">
        <v>135</v>
      </c>
      <c r="O140" s="116">
        <f t="shared" si="1"/>
        <v>1.180870743264717E-2</v>
      </c>
      <c r="P140" s="116">
        <f t="shared" si="1"/>
        <v>-1.677721603767024E-2</v>
      </c>
      <c r="Q140" s="116">
        <f t="shared" si="1"/>
        <v>1.2487025430384602E-2</v>
      </c>
      <c r="R140" s="116">
        <f t="shared" si="1"/>
        <v>-1.3500740555778878E-2</v>
      </c>
      <c r="S140" s="116">
        <f t="shared" si="1"/>
        <v>9.0922213135330221E-2</v>
      </c>
      <c r="T140" s="116">
        <f t="shared" si="1"/>
        <v>-2.7512247559781433E-2</v>
      </c>
      <c r="U140" s="116">
        <f t="shared" si="1"/>
        <v>2.1318671633157704E-2</v>
      </c>
      <c r="V140" s="116">
        <f t="shared" si="1"/>
        <v>-5.1490636973616666E-2</v>
      </c>
    </row>
    <row r="141" spans="14:22" x14ac:dyDescent="0.3">
      <c r="N141" s="39" t="str">
        <f>"Y/Y "&amp;RIGHT(N133,4)</f>
        <v>Y/Y 25Q4</v>
      </c>
      <c r="O141" s="116">
        <f>O126/O122-1</f>
        <v>7.5779272259304253E-3</v>
      </c>
      <c r="P141" s="116">
        <f t="shared" si="1"/>
        <v>3.4537122194633341E-3</v>
      </c>
      <c r="Q141" s="116">
        <f t="shared" si="1"/>
        <v>4.3872220917497984E-3</v>
      </c>
      <c r="R141" s="116">
        <f t="shared" si="1"/>
        <v>-2.4372747998275046E-2</v>
      </c>
      <c r="S141" s="116">
        <f t="shared" si="1"/>
        <v>7.9112615516373275E-2</v>
      </c>
      <c r="T141" s="116">
        <f t="shared" si="1"/>
        <v>-2.6659953826238203E-2</v>
      </c>
      <c r="U141" s="116">
        <f t="shared" si="1"/>
        <v>3.5302215568288497E-2</v>
      </c>
      <c r="V141" s="116">
        <f t="shared" si="1"/>
        <v>-5.567196524687823E-2</v>
      </c>
    </row>
    <row r="142" spans="14:22" x14ac:dyDescent="0.3">
      <c r="N142" s="65"/>
      <c r="O142" s="117"/>
      <c r="P142" s="118"/>
      <c r="Q142" s="118"/>
      <c r="R142" s="118"/>
      <c r="S142" s="118"/>
      <c r="T142" s="118"/>
      <c r="U142" s="118"/>
      <c r="V142" s="118"/>
    </row>
    <row r="143" spans="14:22" x14ac:dyDescent="0.3">
      <c r="N143" s="65" t="s">
        <v>116</v>
      </c>
      <c r="O143" s="117">
        <f>MIN($O$59:$O$74)</f>
        <v>87.1498037414013</v>
      </c>
      <c r="P143" s="117">
        <f>MIN($P$59:$P$74)</f>
        <v>147.06167379112699</v>
      </c>
      <c r="Q143" s="117">
        <f>MIN($Q$59:$Q$74)</f>
        <v>119.34744526111</v>
      </c>
      <c r="R143" s="117">
        <f>MIN($R$59:$R$74)</f>
        <v>119.110481120419</v>
      </c>
      <c r="S143" s="117">
        <f t="shared" ref="S143:V143" si="2">MIN($R$59:$R$74)</f>
        <v>119.110481120419</v>
      </c>
      <c r="T143" s="117">
        <f t="shared" si="2"/>
        <v>119.110481120419</v>
      </c>
      <c r="U143" s="117">
        <f t="shared" si="2"/>
        <v>119.110481120419</v>
      </c>
      <c r="V143" s="117">
        <f t="shared" si="2"/>
        <v>119.110481120419</v>
      </c>
    </row>
    <row r="144" spans="14:22" x14ac:dyDescent="0.3">
      <c r="N144" s="65" t="s">
        <v>117</v>
      </c>
      <c r="O144" s="116">
        <f t="shared" ref="O144:V144" si="3">O126/O143-1</f>
        <v>1.2782149256948347</v>
      </c>
      <c r="P144" s="116">
        <f t="shared" si="3"/>
        <v>1.3247361503355095</v>
      </c>
      <c r="Q144" s="116">
        <f t="shared" si="3"/>
        <v>1.6598845055774976</v>
      </c>
      <c r="R144" s="116">
        <f t="shared" si="3"/>
        <v>1.6938255849985464</v>
      </c>
      <c r="S144" s="116">
        <f t="shared" si="3"/>
        <v>0.55781524756738632</v>
      </c>
      <c r="T144" s="116">
        <f t="shared" si="3"/>
        <v>0.83993651356473586</v>
      </c>
      <c r="U144" s="116">
        <f t="shared" si="3"/>
        <v>1.1790560628960542</v>
      </c>
      <c r="V144" s="116">
        <f t="shared" si="3"/>
        <v>1.1497616973422504</v>
      </c>
    </row>
    <row r="145" spans="14:14" x14ac:dyDescent="0.3">
      <c r="N145" s="56"/>
    </row>
    <row r="146" spans="14:14" x14ac:dyDescent="0.3">
      <c r="N146" s="56"/>
    </row>
    <row r="147" spans="14:14" x14ac:dyDescent="0.3">
      <c r="N147" s="56"/>
    </row>
    <row r="148" spans="14:14" x14ac:dyDescent="0.3">
      <c r="N148" s="56"/>
    </row>
    <row r="149" spans="14:14" x14ac:dyDescent="0.3">
      <c r="N149" s="56"/>
    </row>
    <row r="150" spans="14:14" x14ac:dyDescent="0.3">
      <c r="N150" s="56"/>
    </row>
    <row r="151" spans="14:14" x14ac:dyDescent="0.3">
      <c r="N151" s="56"/>
    </row>
    <row r="152" spans="14:14" x14ac:dyDescent="0.3">
      <c r="N152" s="56"/>
    </row>
    <row r="153" spans="14:14" x14ac:dyDescent="0.3">
      <c r="N153" s="56"/>
    </row>
    <row r="154" spans="14:14" x14ac:dyDescent="0.3">
      <c r="N154" s="56"/>
    </row>
    <row r="155" spans="14:14" x14ac:dyDescent="0.3">
      <c r="N155" s="56"/>
    </row>
    <row r="156" spans="14:14" x14ac:dyDescent="0.3">
      <c r="N156" s="56"/>
    </row>
    <row r="157" spans="14:14" x14ac:dyDescent="0.3">
      <c r="N157" s="56"/>
    </row>
    <row r="158" spans="14:14" x14ac:dyDescent="0.3">
      <c r="N158" s="56"/>
    </row>
    <row r="159" spans="14:14" x14ac:dyDescent="0.3">
      <c r="N159" s="56"/>
    </row>
    <row r="160" spans="14:14" x14ac:dyDescent="0.3">
      <c r="N160" s="56"/>
    </row>
    <row r="161" spans="14:14" x14ac:dyDescent="0.3">
      <c r="N161" s="56"/>
    </row>
    <row r="162" spans="14:14" x14ac:dyDescent="0.3">
      <c r="N162" s="56"/>
    </row>
    <row r="163" spans="14:14" x14ac:dyDescent="0.3">
      <c r="N163" s="56"/>
    </row>
    <row r="164" spans="14:14" x14ac:dyDescent="0.3">
      <c r="N164" s="56"/>
    </row>
    <row r="165" spans="14:14" x14ac:dyDescent="0.3">
      <c r="N165" s="56"/>
    </row>
    <row r="166" spans="14:14" x14ac:dyDescent="0.3">
      <c r="N166" s="56"/>
    </row>
    <row r="167" spans="14:14" x14ac:dyDescent="0.3">
      <c r="N167" s="56"/>
    </row>
    <row r="168" spans="14:14" x14ac:dyDescent="0.3">
      <c r="N168" s="56"/>
    </row>
    <row r="169" spans="14:14" x14ac:dyDescent="0.3">
      <c r="N169" s="56"/>
    </row>
    <row r="170" spans="14:14" x14ac:dyDescent="0.3">
      <c r="N170" s="56"/>
    </row>
    <row r="171" spans="14:14" x14ac:dyDescent="0.3">
      <c r="N171" s="56"/>
    </row>
    <row r="172" spans="14:14" x14ac:dyDescent="0.3">
      <c r="N172" s="56"/>
    </row>
    <row r="173" spans="14:14" x14ac:dyDescent="0.3">
      <c r="N173" s="56"/>
    </row>
    <row r="174" spans="14:14" x14ac:dyDescent="0.3">
      <c r="N174" s="56"/>
    </row>
    <row r="175" spans="14:14" x14ac:dyDescent="0.3">
      <c r="N175" s="56"/>
    </row>
    <row r="176" spans="14:14" x14ac:dyDescent="0.3">
      <c r="N176" s="56"/>
    </row>
    <row r="177" spans="14:14" x14ac:dyDescent="0.3">
      <c r="N177" s="56"/>
    </row>
    <row r="178" spans="14:14" x14ac:dyDescent="0.3">
      <c r="N178" s="56"/>
    </row>
    <row r="179" spans="14:14" x14ac:dyDescent="0.3">
      <c r="N179" s="56"/>
    </row>
    <row r="180" spans="14:14" x14ac:dyDescent="0.3">
      <c r="N180" s="56"/>
    </row>
    <row r="181" spans="14:14" x14ac:dyDescent="0.3">
      <c r="N181" s="56"/>
    </row>
    <row r="182" spans="14:14" x14ac:dyDescent="0.3">
      <c r="N182" s="56"/>
    </row>
    <row r="183" spans="14:14" x14ac:dyDescent="0.3">
      <c r="N183" s="56"/>
    </row>
    <row r="184" spans="14:14" x14ac:dyDescent="0.3">
      <c r="N184" s="56"/>
    </row>
    <row r="185" spans="14:14" x14ac:dyDescent="0.3">
      <c r="N185" s="56"/>
    </row>
    <row r="186" spans="14:14" x14ac:dyDescent="0.3">
      <c r="N186" s="56"/>
    </row>
    <row r="187" spans="14:14" x14ac:dyDescent="0.3">
      <c r="N187" s="56"/>
    </row>
    <row r="188" spans="14:14" x14ac:dyDescent="0.3">
      <c r="N188" s="56"/>
    </row>
    <row r="189" spans="14:14" x14ac:dyDescent="0.3">
      <c r="N189" s="56"/>
    </row>
    <row r="190" spans="14:14" x14ac:dyDescent="0.3">
      <c r="N190" s="56"/>
    </row>
    <row r="191" spans="14:14" x14ac:dyDescent="0.3">
      <c r="N191" s="56"/>
    </row>
    <row r="192" spans="14:14" x14ac:dyDescent="0.3">
      <c r="N192" s="56"/>
    </row>
    <row r="193" spans="14:14" x14ac:dyDescent="0.3">
      <c r="N193" s="56"/>
    </row>
    <row r="194" spans="14:14" x14ac:dyDescent="0.3">
      <c r="N194" s="56"/>
    </row>
    <row r="195" spans="14:14" x14ac:dyDescent="0.3">
      <c r="N195" s="56"/>
    </row>
    <row r="196" spans="14:14" x14ac:dyDescent="0.3">
      <c r="N196" s="56"/>
    </row>
    <row r="197" spans="14:14" x14ac:dyDescent="0.3">
      <c r="N197" s="56"/>
    </row>
    <row r="198" spans="14:14" x14ac:dyDescent="0.3">
      <c r="N198" s="56"/>
    </row>
    <row r="199" spans="14:14" x14ac:dyDescent="0.3">
      <c r="N199" s="56"/>
    </row>
    <row r="200" spans="14:14" x14ac:dyDescent="0.3">
      <c r="N200" s="56"/>
    </row>
    <row r="201" spans="14:14" x14ac:dyDescent="0.3">
      <c r="N201" s="56"/>
    </row>
    <row r="202" spans="14:14" x14ac:dyDescent="0.3">
      <c r="N202" s="56"/>
    </row>
    <row r="203" spans="14:14" x14ac:dyDescent="0.3">
      <c r="N203" s="56"/>
    </row>
    <row r="204" spans="14:14" x14ac:dyDescent="0.3">
      <c r="N204" s="56"/>
    </row>
    <row r="205" spans="14:14" x14ac:dyDescent="0.3">
      <c r="N205" s="56"/>
    </row>
    <row r="206" spans="14:14" x14ac:dyDescent="0.3">
      <c r="N206" s="56"/>
    </row>
    <row r="207" spans="14:14" x14ac:dyDescent="0.3">
      <c r="N207" s="56"/>
    </row>
    <row r="208" spans="14:14" x14ac:dyDescent="0.3">
      <c r="N208" s="56"/>
    </row>
    <row r="209" spans="14:14" x14ac:dyDescent="0.3">
      <c r="N209" s="56"/>
    </row>
    <row r="210" spans="14:14" x14ac:dyDescent="0.3">
      <c r="N210" s="56"/>
    </row>
    <row r="211" spans="14:14" x14ac:dyDescent="0.3">
      <c r="N211" s="56"/>
    </row>
    <row r="212" spans="14:14" x14ac:dyDescent="0.3">
      <c r="N212" s="56"/>
    </row>
    <row r="213" spans="14:14" x14ac:dyDescent="0.3">
      <c r="N213" s="56"/>
    </row>
    <row r="214" spans="14:14" x14ac:dyDescent="0.3">
      <c r="N214" s="56"/>
    </row>
    <row r="215" spans="14:14" x14ac:dyDescent="0.3">
      <c r="N215" s="56"/>
    </row>
    <row r="216" spans="14:14" x14ac:dyDescent="0.3">
      <c r="N216" s="56"/>
    </row>
    <row r="217" spans="14:14" x14ac:dyDescent="0.3">
      <c r="N217" s="56"/>
    </row>
    <row r="218" spans="14:14" x14ac:dyDescent="0.3">
      <c r="N218" s="56"/>
    </row>
    <row r="219" spans="14:14" x14ac:dyDescent="0.3">
      <c r="N219" s="56"/>
    </row>
    <row r="220" spans="14:14" x14ac:dyDescent="0.3">
      <c r="N220" s="56"/>
    </row>
    <row r="221" spans="14:14" x14ac:dyDescent="0.3">
      <c r="N221" s="56"/>
    </row>
    <row r="222" spans="14:14" x14ac:dyDescent="0.3">
      <c r="N222" s="56"/>
    </row>
    <row r="223" spans="14:14" x14ac:dyDescent="0.3">
      <c r="N223" s="56"/>
    </row>
    <row r="224" spans="14:14" x14ac:dyDescent="0.3">
      <c r="N224" s="56"/>
    </row>
    <row r="225" spans="14:14" x14ac:dyDescent="0.3">
      <c r="N225" s="56"/>
    </row>
    <row r="226" spans="14:14" x14ac:dyDescent="0.3">
      <c r="N226" s="56"/>
    </row>
    <row r="227" spans="14:14" x14ac:dyDescent="0.3">
      <c r="N227" s="56"/>
    </row>
    <row r="228" spans="14:14" x14ac:dyDescent="0.3">
      <c r="N228" s="56"/>
    </row>
    <row r="229" spans="14:14" x14ac:dyDescent="0.3">
      <c r="N229" s="56"/>
    </row>
    <row r="230" spans="14:14" x14ac:dyDescent="0.3">
      <c r="N230" s="56"/>
    </row>
    <row r="231" spans="14:14" x14ac:dyDescent="0.3">
      <c r="N231" s="56"/>
    </row>
    <row r="232" spans="14:14" x14ac:dyDescent="0.3">
      <c r="N232" s="56"/>
    </row>
    <row r="233" spans="14:14" x14ac:dyDescent="0.3">
      <c r="N233" s="56"/>
    </row>
    <row r="234" spans="14:14" x14ac:dyDescent="0.3">
      <c r="N234" s="56"/>
    </row>
    <row r="235" spans="14:14" x14ac:dyDescent="0.3">
      <c r="N235" s="56"/>
    </row>
    <row r="236" spans="14:14" x14ac:dyDescent="0.3">
      <c r="N236" s="56"/>
    </row>
    <row r="237" spans="14:14" x14ac:dyDescent="0.3">
      <c r="N237" s="56"/>
    </row>
    <row r="238" spans="14:14" x14ac:dyDescent="0.3">
      <c r="N238" s="56"/>
    </row>
    <row r="239" spans="14:14" x14ac:dyDescent="0.3">
      <c r="N239" s="56"/>
    </row>
    <row r="240" spans="14:14" x14ac:dyDescent="0.3">
      <c r="N240" s="56"/>
    </row>
    <row r="241" spans="14:14" x14ac:dyDescent="0.3">
      <c r="N241" s="56"/>
    </row>
    <row r="242" spans="14:14" x14ac:dyDescent="0.3">
      <c r="N242" s="56"/>
    </row>
    <row r="243" spans="14:14" x14ac:dyDescent="0.3">
      <c r="N243" s="56"/>
    </row>
    <row r="244" spans="14:14" x14ac:dyDescent="0.3">
      <c r="N244" s="56"/>
    </row>
    <row r="245" spans="14:14" x14ac:dyDescent="0.3">
      <c r="N245" s="56"/>
    </row>
    <row r="246" spans="14:14" x14ac:dyDescent="0.3">
      <c r="N246" s="56"/>
    </row>
    <row r="247" spans="14:14" x14ac:dyDescent="0.3">
      <c r="N247" s="56"/>
    </row>
    <row r="248" spans="14:14" x14ac:dyDescent="0.3">
      <c r="N248" s="56"/>
    </row>
    <row r="249" spans="14:14" x14ac:dyDescent="0.3">
      <c r="N249" s="56"/>
    </row>
    <row r="250" spans="14:14" x14ac:dyDescent="0.3">
      <c r="N250" s="56"/>
    </row>
    <row r="251" spans="14:14" x14ac:dyDescent="0.3">
      <c r="N251" s="56"/>
    </row>
    <row r="252" spans="14:14" x14ac:dyDescent="0.3">
      <c r="N252" s="56"/>
    </row>
    <row r="253" spans="14:14" x14ac:dyDescent="0.3">
      <c r="N253" s="56"/>
    </row>
    <row r="254" spans="14:14" x14ac:dyDescent="0.3">
      <c r="N254" s="56"/>
    </row>
    <row r="255" spans="14:14" x14ac:dyDescent="0.3">
      <c r="N255" s="56"/>
    </row>
    <row r="256" spans="14:14" x14ac:dyDescent="0.3">
      <c r="N256" s="56"/>
    </row>
    <row r="257" spans="14:14" x14ac:dyDescent="0.3">
      <c r="N257" s="56"/>
    </row>
    <row r="258" spans="14:14" x14ac:dyDescent="0.3">
      <c r="N258" s="56"/>
    </row>
    <row r="259" spans="14:14" x14ac:dyDescent="0.3">
      <c r="N259" s="56"/>
    </row>
    <row r="260" spans="14:14" x14ac:dyDescent="0.3">
      <c r="N260" s="56"/>
    </row>
    <row r="261" spans="14:14" x14ac:dyDescent="0.3">
      <c r="N261" s="56"/>
    </row>
    <row r="262" spans="14:14" x14ac:dyDescent="0.3">
      <c r="N262" s="56"/>
    </row>
    <row r="263" spans="14:14" x14ac:dyDescent="0.3">
      <c r="N263" s="56"/>
    </row>
    <row r="264" spans="14:14" x14ac:dyDescent="0.3">
      <c r="N264" s="56"/>
    </row>
    <row r="265" spans="14:14" x14ac:dyDescent="0.3">
      <c r="N265" s="56"/>
    </row>
    <row r="266" spans="14:14" x14ac:dyDescent="0.3">
      <c r="N266" s="56"/>
    </row>
    <row r="267" spans="14:14" x14ac:dyDescent="0.3">
      <c r="N267" s="56"/>
    </row>
    <row r="268" spans="14:14" x14ac:dyDescent="0.3">
      <c r="N268" s="56"/>
    </row>
    <row r="269" spans="14:14" x14ac:dyDescent="0.3">
      <c r="N269" s="56"/>
    </row>
    <row r="270" spans="14:14" x14ac:dyDescent="0.3">
      <c r="N270" s="56"/>
    </row>
    <row r="271" spans="14:14" x14ac:dyDescent="0.3">
      <c r="N271" s="56"/>
    </row>
    <row r="272" spans="14:14" x14ac:dyDescent="0.3">
      <c r="N272" s="56"/>
    </row>
    <row r="273" spans="14:14" x14ac:dyDescent="0.3">
      <c r="N273" s="56"/>
    </row>
    <row r="274" spans="14:14" x14ac:dyDescent="0.3">
      <c r="N274" s="56"/>
    </row>
    <row r="275" spans="14:14" x14ac:dyDescent="0.3">
      <c r="N275" s="56"/>
    </row>
    <row r="276" spans="14:14" x14ac:dyDescent="0.3">
      <c r="N276" s="56"/>
    </row>
    <row r="277" spans="14:14" x14ac:dyDescent="0.3">
      <c r="N277" s="56"/>
    </row>
    <row r="278" spans="14:14" x14ac:dyDescent="0.3">
      <c r="N278" s="56"/>
    </row>
    <row r="279" spans="14:14" x14ac:dyDescent="0.3">
      <c r="N279" s="56"/>
    </row>
    <row r="280" spans="14:14" x14ac:dyDescent="0.3">
      <c r="N280" s="56"/>
    </row>
    <row r="281" spans="14:14" x14ac:dyDescent="0.3">
      <c r="N281" s="56"/>
    </row>
    <row r="282" spans="14:14" x14ac:dyDescent="0.3">
      <c r="N282" s="56"/>
    </row>
    <row r="283" spans="14:14" x14ac:dyDescent="0.3">
      <c r="N283" s="56"/>
    </row>
    <row r="284" spans="14:14" x14ac:dyDescent="0.3">
      <c r="N284" s="56"/>
    </row>
    <row r="285" spans="14:14" x14ac:dyDescent="0.3">
      <c r="N285" s="56"/>
    </row>
    <row r="286" spans="14:14" x14ac:dyDescent="0.3">
      <c r="N286" s="56"/>
    </row>
    <row r="287" spans="14:14" x14ac:dyDescent="0.3">
      <c r="N287" s="56"/>
    </row>
    <row r="288" spans="14:14" x14ac:dyDescent="0.3">
      <c r="N288" s="56"/>
    </row>
    <row r="289" spans="14:14" x14ac:dyDescent="0.3">
      <c r="N289" s="56"/>
    </row>
    <row r="290" spans="14:14" x14ac:dyDescent="0.3">
      <c r="N290" s="56"/>
    </row>
    <row r="291" spans="14:14" x14ac:dyDescent="0.3">
      <c r="N291" s="56"/>
    </row>
    <row r="292" spans="14:14" x14ac:dyDescent="0.3">
      <c r="N292" s="56"/>
    </row>
    <row r="293" spans="14:14" x14ac:dyDescent="0.3">
      <c r="N293" s="56"/>
    </row>
    <row r="294" spans="14:14" x14ac:dyDescent="0.3">
      <c r="N294" s="56"/>
    </row>
    <row r="295" spans="14:14" x14ac:dyDescent="0.3">
      <c r="N295" s="56"/>
    </row>
    <row r="296" spans="14:14" x14ac:dyDescent="0.3">
      <c r="N296" s="56"/>
    </row>
    <row r="297" spans="14:14" x14ac:dyDescent="0.3">
      <c r="N297" s="56"/>
    </row>
    <row r="298" spans="14:14" x14ac:dyDescent="0.3">
      <c r="N298" s="56"/>
    </row>
    <row r="299" spans="14:14" x14ac:dyDescent="0.3">
      <c r="N299" s="56"/>
    </row>
    <row r="300" spans="14:14" x14ac:dyDescent="0.3">
      <c r="N300" s="56"/>
    </row>
    <row r="301" spans="14:14" x14ac:dyDescent="0.3">
      <c r="N301" s="56"/>
    </row>
    <row r="302" spans="14:14" x14ac:dyDescent="0.3">
      <c r="N302" s="56"/>
    </row>
    <row r="303" spans="14:14" x14ac:dyDescent="0.3">
      <c r="N303" s="56"/>
    </row>
    <row r="304" spans="14:14" x14ac:dyDescent="0.3">
      <c r="N304" s="56"/>
    </row>
    <row r="305" spans="14:14" x14ac:dyDescent="0.3">
      <c r="N305" s="56"/>
    </row>
    <row r="306" spans="14:14" x14ac:dyDescent="0.3">
      <c r="N306" s="56"/>
    </row>
    <row r="307" spans="14:14" x14ac:dyDescent="0.3">
      <c r="N307" s="56"/>
    </row>
    <row r="308" spans="14:14" x14ac:dyDescent="0.3">
      <c r="N308" s="56"/>
    </row>
    <row r="309" spans="14:14" x14ac:dyDescent="0.3">
      <c r="N309" s="56"/>
    </row>
    <row r="310" spans="14:14" x14ac:dyDescent="0.3">
      <c r="N310" s="56"/>
    </row>
    <row r="311" spans="14:14" x14ac:dyDescent="0.3">
      <c r="N311" s="56"/>
    </row>
    <row r="312" spans="14:14" x14ac:dyDescent="0.3">
      <c r="N312" s="56"/>
    </row>
    <row r="313" spans="14:14" x14ac:dyDescent="0.3">
      <c r="N313" s="56"/>
    </row>
    <row r="314" spans="14:14" x14ac:dyDescent="0.3">
      <c r="N314" s="56"/>
    </row>
    <row r="315" spans="14:14" x14ac:dyDescent="0.3">
      <c r="N315" s="56"/>
    </row>
    <row r="316" spans="14:14" x14ac:dyDescent="0.3">
      <c r="N316" s="56"/>
    </row>
    <row r="317" spans="14:14" x14ac:dyDescent="0.3">
      <c r="N317" s="56"/>
    </row>
    <row r="318" spans="14:14" x14ac:dyDescent="0.3">
      <c r="N318" s="56"/>
    </row>
    <row r="319" spans="14:14" x14ac:dyDescent="0.3">
      <c r="N319" s="56"/>
    </row>
    <row r="320" spans="14:14" x14ac:dyDescent="0.3">
      <c r="N320" s="56"/>
    </row>
    <row r="321" spans="14:14" x14ac:dyDescent="0.3">
      <c r="N321" s="56"/>
    </row>
    <row r="322" spans="14:14" x14ac:dyDescent="0.3">
      <c r="N322" s="56"/>
    </row>
    <row r="323" spans="14:14" x14ac:dyDescent="0.3">
      <c r="N323" s="56"/>
    </row>
    <row r="324" spans="14:14" x14ac:dyDescent="0.3">
      <c r="N324" s="56"/>
    </row>
    <row r="325" spans="14:14" x14ac:dyDescent="0.3">
      <c r="N325" s="56"/>
    </row>
    <row r="326" spans="14:14" x14ac:dyDescent="0.3">
      <c r="N326" s="56"/>
    </row>
    <row r="327" spans="14:14" x14ac:dyDescent="0.3">
      <c r="N327" s="56"/>
    </row>
    <row r="328" spans="14:14" x14ac:dyDescent="0.3">
      <c r="N328" s="56"/>
    </row>
    <row r="329" spans="14:14" x14ac:dyDescent="0.3">
      <c r="N329" s="56"/>
    </row>
    <row r="330" spans="14:14" x14ac:dyDescent="0.3">
      <c r="N330" s="56"/>
    </row>
    <row r="331" spans="14:14" x14ac:dyDescent="0.3">
      <c r="N331" s="56"/>
    </row>
    <row r="332" spans="14:14" x14ac:dyDescent="0.3">
      <c r="N332" s="56"/>
    </row>
    <row r="333" spans="14:14" x14ac:dyDescent="0.3">
      <c r="N333" s="56"/>
    </row>
    <row r="334" spans="14:14" x14ac:dyDescent="0.3">
      <c r="N334" s="56"/>
    </row>
    <row r="335" spans="14:14" x14ac:dyDescent="0.3">
      <c r="N335" s="56"/>
    </row>
    <row r="336" spans="14:14" x14ac:dyDescent="0.3">
      <c r="N336" s="56"/>
    </row>
    <row r="337" spans="14:14" x14ac:dyDescent="0.3">
      <c r="N337" s="56"/>
    </row>
    <row r="338" spans="14:14" x14ac:dyDescent="0.3">
      <c r="N338" s="56"/>
    </row>
    <row r="339" spans="14:14" x14ac:dyDescent="0.3">
      <c r="N339" s="56"/>
    </row>
    <row r="340" spans="14:14" x14ac:dyDescent="0.3">
      <c r="N340" s="56"/>
    </row>
    <row r="341" spans="14:14" x14ac:dyDescent="0.3">
      <c r="N341" s="56"/>
    </row>
    <row r="342" spans="14:14" x14ac:dyDescent="0.3">
      <c r="N342" s="56"/>
    </row>
    <row r="343" spans="14:14" x14ac:dyDescent="0.3">
      <c r="N343" s="56"/>
    </row>
    <row r="344" spans="14:14" x14ac:dyDescent="0.3">
      <c r="N344" s="56"/>
    </row>
    <row r="345" spans="14:14" x14ac:dyDescent="0.3">
      <c r="N345" s="56"/>
    </row>
    <row r="346" spans="14:14" x14ac:dyDescent="0.3">
      <c r="N346" s="56"/>
    </row>
    <row r="347" spans="14:14" x14ac:dyDescent="0.3">
      <c r="N347" s="56"/>
    </row>
    <row r="348" spans="14:14" x14ac:dyDescent="0.3">
      <c r="N348" s="56"/>
    </row>
    <row r="349" spans="14:14" x14ac:dyDescent="0.3">
      <c r="N349" s="56"/>
    </row>
    <row r="350" spans="14:14" x14ac:dyDescent="0.3">
      <c r="N350" s="56"/>
    </row>
    <row r="351" spans="14:14" x14ac:dyDescent="0.3">
      <c r="N351" s="56"/>
    </row>
    <row r="352" spans="14:14" x14ac:dyDescent="0.3">
      <c r="N352" s="56"/>
    </row>
    <row r="353" spans="14:14" x14ac:dyDescent="0.3">
      <c r="N353" s="56"/>
    </row>
    <row r="354" spans="14:14" x14ac:dyDescent="0.3">
      <c r="N354" s="56"/>
    </row>
    <row r="355" spans="14:14" x14ac:dyDescent="0.3">
      <c r="N355" s="56"/>
    </row>
    <row r="356" spans="14:14" x14ac:dyDescent="0.3">
      <c r="N356" s="56"/>
    </row>
    <row r="357" spans="14:14" x14ac:dyDescent="0.3">
      <c r="N357" s="56"/>
    </row>
    <row r="358" spans="14:14" x14ac:dyDescent="0.3">
      <c r="N358" s="56"/>
    </row>
    <row r="359" spans="14:14" x14ac:dyDescent="0.3">
      <c r="N359" s="56"/>
    </row>
    <row r="360" spans="14:14" x14ac:dyDescent="0.3">
      <c r="N360" s="56"/>
    </row>
    <row r="361" spans="14:14" x14ac:dyDescent="0.3">
      <c r="N361" s="56"/>
    </row>
    <row r="362" spans="14:14" x14ac:dyDescent="0.3">
      <c r="N362" s="56"/>
    </row>
    <row r="363" spans="14:14" x14ac:dyDescent="0.3">
      <c r="N363" s="56"/>
    </row>
    <row r="364" spans="14:14" x14ac:dyDescent="0.3">
      <c r="N364" s="56"/>
    </row>
    <row r="365" spans="14:14" x14ac:dyDescent="0.3">
      <c r="N365" s="56"/>
    </row>
    <row r="366" spans="14:14" x14ac:dyDescent="0.3">
      <c r="N366" s="56"/>
    </row>
    <row r="367" spans="14:14" x14ac:dyDescent="0.3">
      <c r="N367" s="56"/>
    </row>
    <row r="368" spans="14:14" x14ac:dyDescent="0.3">
      <c r="N368" s="56"/>
    </row>
    <row r="369" spans="14:14" x14ac:dyDescent="0.3">
      <c r="N369" s="56"/>
    </row>
    <row r="370" spans="14:14" x14ac:dyDescent="0.3">
      <c r="N370" s="56"/>
    </row>
    <row r="371" spans="14:14" x14ac:dyDescent="0.3">
      <c r="N371" s="56"/>
    </row>
    <row r="372" spans="14:14" x14ac:dyDescent="0.3">
      <c r="N372" s="56"/>
    </row>
    <row r="373" spans="14:14" x14ac:dyDescent="0.3">
      <c r="N373" s="56"/>
    </row>
    <row r="374" spans="14:14" x14ac:dyDescent="0.3">
      <c r="N374" s="56"/>
    </row>
    <row r="375" spans="14:14" x14ac:dyDescent="0.3">
      <c r="N375" s="56"/>
    </row>
    <row r="376" spans="14:14" x14ac:dyDescent="0.3">
      <c r="N376" s="56"/>
    </row>
    <row r="377" spans="14:14" x14ac:dyDescent="0.3">
      <c r="N377" s="56"/>
    </row>
    <row r="378" spans="14:14" x14ac:dyDescent="0.3">
      <c r="N378" s="56"/>
    </row>
    <row r="379" spans="14:14" x14ac:dyDescent="0.3">
      <c r="N379" s="56"/>
    </row>
    <row r="380" spans="14:14" x14ac:dyDescent="0.3">
      <c r="N380" s="56"/>
    </row>
    <row r="381" spans="14:14" x14ac:dyDescent="0.3">
      <c r="N381" s="56"/>
    </row>
    <row r="382" spans="14:14" x14ac:dyDescent="0.3">
      <c r="N382" s="56"/>
    </row>
    <row r="383" spans="14:14" x14ac:dyDescent="0.3">
      <c r="N383" s="56"/>
    </row>
    <row r="384" spans="14:14" x14ac:dyDescent="0.3">
      <c r="N384" s="56"/>
    </row>
    <row r="385" spans="14:14" x14ac:dyDescent="0.3">
      <c r="N385" s="56"/>
    </row>
    <row r="386" spans="14:14" x14ac:dyDescent="0.3">
      <c r="N386" s="56"/>
    </row>
    <row r="387" spans="14:14" x14ac:dyDescent="0.3">
      <c r="N387" s="56"/>
    </row>
    <row r="388" spans="14:14" x14ac:dyDescent="0.3">
      <c r="N388" s="56"/>
    </row>
    <row r="389" spans="14:14" x14ac:dyDescent="0.3">
      <c r="N389" s="56"/>
    </row>
    <row r="390" spans="14:14" x14ac:dyDescent="0.3">
      <c r="N390" s="56"/>
    </row>
    <row r="391" spans="14:14" x14ac:dyDescent="0.3">
      <c r="N391" s="56"/>
    </row>
    <row r="392" spans="14:14" x14ac:dyDescent="0.3">
      <c r="N392" s="56"/>
    </row>
    <row r="393" spans="14:14" x14ac:dyDescent="0.3">
      <c r="N393" s="56"/>
    </row>
    <row r="394" spans="14:14" x14ac:dyDescent="0.3">
      <c r="N394" s="56"/>
    </row>
    <row r="395" spans="14:14" x14ac:dyDescent="0.3">
      <c r="N395" s="56"/>
    </row>
    <row r="396" spans="14:14" x14ac:dyDescent="0.3">
      <c r="N396" s="56"/>
    </row>
    <row r="397" spans="14:14" x14ac:dyDescent="0.3">
      <c r="N397" s="56"/>
    </row>
    <row r="398" spans="14:14" x14ac:dyDescent="0.3">
      <c r="N398" s="56"/>
    </row>
    <row r="399" spans="14:14" x14ac:dyDescent="0.3">
      <c r="N399" s="56"/>
    </row>
    <row r="400" spans="14:14" x14ac:dyDescent="0.3">
      <c r="N400" s="56"/>
    </row>
    <row r="401" spans="14:14" x14ac:dyDescent="0.3">
      <c r="N401" s="56"/>
    </row>
    <row r="402" spans="14:14" x14ac:dyDescent="0.3">
      <c r="N402" s="56"/>
    </row>
    <row r="403" spans="14:14" x14ac:dyDescent="0.3">
      <c r="N403" s="56"/>
    </row>
    <row r="404" spans="14:14" x14ac:dyDescent="0.3">
      <c r="N404" s="56"/>
    </row>
    <row r="405" spans="14:14" x14ac:dyDescent="0.3">
      <c r="N405" s="56"/>
    </row>
    <row r="406" spans="14:14" x14ac:dyDescent="0.3">
      <c r="N406" s="56"/>
    </row>
    <row r="407" spans="14:14" x14ac:dyDescent="0.3">
      <c r="N407" s="56"/>
    </row>
    <row r="408" spans="14:14" x14ac:dyDescent="0.3">
      <c r="N408" s="56"/>
    </row>
    <row r="409" spans="14:14" x14ac:dyDescent="0.3">
      <c r="N409" s="56"/>
    </row>
    <row r="410" spans="14:14" x14ac:dyDescent="0.3">
      <c r="N410" s="56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4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86EB-DE7E-415D-940C-B19B2E6EC81B}">
  <sheetPr codeName="Sheet7"/>
  <dimension ref="A1:AD420"/>
  <sheetViews>
    <sheetView topLeftCell="L107" workbookViewId="0">
      <selection activeCell="R132" sqref="R132"/>
    </sheetView>
  </sheetViews>
  <sheetFormatPr defaultColWidth="9.109375" defaultRowHeight="14.4" x14ac:dyDescent="0.3"/>
  <cols>
    <col min="1" max="6" width="13.6640625" style="55" customWidth="1"/>
    <col min="7" max="7" width="9.109375" style="55" customWidth="1"/>
    <col min="8" max="13" width="13.6640625" style="55" customWidth="1"/>
    <col min="14" max="14" width="26.5546875" style="69" bestFit="1" customWidth="1"/>
    <col min="15" max="30" width="13.6640625" style="21" customWidth="1"/>
    <col min="31" max="16384" width="9.109375" style="55"/>
  </cols>
  <sheetData>
    <row r="1" spans="1:30" s="2" customFormat="1" ht="15.9" customHeight="1" x14ac:dyDescent="0.3">
      <c r="N1" s="47"/>
      <c r="O1" s="88"/>
      <c r="P1" s="89"/>
      <c r="Q1" s="89"/>
      <c r="R1" s="90"/>
      <c r="V1" s="122"/>
      <c r="Z1" s="122"/>
      <c r="AD1" s="122"/>
    </row>
    <row r="2" spans="1:30" s="6" customFormat="1" ht="15.9" customHeight="1" x14ac:dyDescent="0.3">
      <c r="O2" s="92"/>
      <c r="P2" s="93"/>
      <c r="Q2" s="93"/>
      <c r="R2" s="94"/>
      <c r="V2" s="94"/>
      <c r="Z2" s="94"/>
      <c r="AD2" s="94"/>
    </row>
    <row r="3" spans="1:30" s="6" customFormat="1" ht="15.9" customHeight="1" x14ac:dyDescent="0.3">
      <c r="O3" s="92"/>
      <c r="P3" s="93"/>
      <c r="Q3" s="93"/>
      <c r="R3" s="94"/>
      <c r="V3" s="94"/>
      <c r="Z3" s="94"/>
      <c r="AD3" s="94"/>
    </row>
    <row r="4" spans="1:30" s="98" customFormat="1" ht="15.9" customHeight="1" x14ac:dyDescent="0.3">
      <c r="O4" s="123"/>
      <c r="R4" s="124"/>
      <c r="V4" s="124"/>
      <c r="Z4" s="124"/>
      <c r="AD4" s="124"/>
    </row>
    <row r="5" spans="1:30" ht="35.1" customHeight="1" x14ac:dyDescent="0.3">
      <c r="G5" s="125"/>
      <c r="N5" s="78" t="s">
        <v>0</v>
      </c>
      <c r="O5" s="102" t="s">
        <v>41</v>
      </c>
      <c r="P5" s="52" t="s">
        <v>42</v>
      </c>
      <c r="Q5" s="52" t="s">
        <v>43</v>
      </c>
      <c r="R5" s="103" t="s">
        <v>44</v>
      </c>
      <c r="S5" s="102" t="s">
        <v>45</v>
      </c>
      <c r="T5" s="52" t="s">
        <v>46</v>
      </c>
      <c r="U5" s="52" t="s">
        <v>47</v>
      </c>
      <c r="V5" s="103" t="s">
        <v>48</v>
      </c>
      <c r="W5" s="102" t="s">
        <v>49</v>
      </c>
      <c r="X5" s="52" t="s">
        <v>50</v>
      </c>
      <c r="Y5" s="52" t="s">
        <v>51</v>
      </c>
      <c r="Z5" s="103" t="s">
        <v>52</v>
      </c>
      <c r="AA5" s="102" t="s">
        <v>53</v>
      </c>
      <c r="AB5" s="52" t="s">
        <v>54</v>
      </c>
      <c r="AC5" s="52" t="s">
        <v>55</v>
      </c>
      <c r="AD5" s="103" t="s">
        <v>56</v>
      </c>
    </row>
    <row r="6" spans="1:30" ht="15" customHeight="1" x14ac:dyDescent="0.3">
      <c r="G6" s="125"/>
      <c r="N6" s="56">
        <v>36616</v>
      </c>
      <c r="O6" s="106">
        <v>90.338817171019102</v>
      </c>
      <c r="P6" s="24">
        <v>95.742148183594793</v>
      </c>
      <c r="Q6" s="24">
        <v>94.367457231176203</v>
      </c>
      <c r="R6" s="109">
        <v>95.959877964369397</v>
      </c>
      <c r="S6" s="106">
        <v>91.867766429871907</v>
      </c>
      <c r="T6" s="24">
        <v>98.451423452212694</v>
      </c>
      <c r="U6" s="24">
        <v>93.380859485007093</v>
      </c>
      <c r="V6" s="109">
        <v>98.604639568545807</v>
      </c>
      <c r="W6" s="106">
        <v>93.430173160664793</v>
      </c>
      <c r="X6" s="24">
        <v>97.655337001240895</v>
      </c>
      <c r="Y6" s="24">
        <v>99.071072960585894</v>
      </c>
      <c r="Z6" s="109">
        <v>95.269689686274802</v>
      </c>
      <c r="AA6" s="106">
        <v>94.135548175041805</v>
      </c>
      <c r="AB6" s="24">
        <v>92.528202865542497</v>
      </c>
      <c r="AC6" s="24">
        <v>95.950614207664202</v>
      </c>
      <c r="AD6" s="109">
        <v>93.904604186110305</v>
      </c>
    </row>
    <row r="7" spans="1:30" x14ac:dyDescent="0.3">
      <c r="A7" s="190" t="s">
        <v>103</v>
      </c>
      <c r="B7" s="190"/>
      <c r="C7" s="190"/>
      <c r="D7" s="190"/>
      <c r="E7" s="190"/>
      <c r="F7" s="190"/>
      <c r="G7" s="126"/>
      <c r="H7" s="190" t="s">
        <v>104</v>
      </c>
      <c r="I7" s="190"/>
      <c r="J7" s="190"/>
      <c r="K7" s="190"/>
      <c r="L7" s="190"/>
      <c r="M7" s="190"/>
      <c r="N7" s="56">
        <v>36707</v>
      </c>
      <c r="O7" s="106">
        <v>94.302178038541001</v>
      </c>
      <c r="P7" s="24">
        <v>98.6004272789189</v>
      </c>
      <c r="Q7" s="24">
        <v>95.505489093885998</v>
      </c>
      <c r="R7" s="109">
        <v>102.47605844373901</v>
      </c>
      <c r="S7" s="106">
        <v>98.452401928499</v>
      </c>
      <c r="T7" s="24">
        <v>102.16834119215601</v>
      </c>
      <c r="U7" s="24">
        <v>99.108813772427993</v>
      </c>
      <c r="V7" s="109">
        <v>98.637592945768105</v>
      </c>
      <c r="W7" s="106">
        <v>94.971321403742095</v>
      </c>
      <c r="X7" s="24">
        <v>105.00586062698601</v>
      </c>
      <c r="Y7" s="24">
        <v>98.068134080488505</v>
      </c>
      <c r="Z7" s="109">
        <v>99.037916797613406</v>
      </c>
      <c r="AA7" s="106">
        <v>99.345315219270205</v>
      </c>
      <c r="AB7" s="24">
        <v>94.253521003051006</v>
      </c>
      <c r="AC7" s="24">
        <v>98.713734966632998</v>
      </c>
      <c r="AD7" s="109">
        <v>97.978826676349996</v>
      </c>
    </row>
    <row r="8" spans="1:30" x14ac:dyDescent="0.3">
      <c r="A8" s="190" t="s">
        <v>94</v>
      </c>
      <c r="B8" s="190"/>
      <c r="C8" s="190"/>
      <c r="D8" s="190"/>
      <c r="E8" s="190"/>
      <c r="F8" s="190"/>
      <c r="H8" s="190" t="s">
        <v>94</v>
      </c>
      <c r="I8" s="190"/>
      <c r="J8" s="190"/>
      <c r="K8" s="190"/>
      <c r="L8" s="190"/>
      <c r="M8" s="190"/>
      <c r="N8" s="56">
        <v>36799</v>
      </c>
      <c r="O8" s="106">
        <v>98.275547915494698</v>
      </c>
      <c r="P8" s="24">
        <v>99.680195013819997</v>
      </c>
      <c r="Q8" s="24">
        <v>99.007198712448997</v>
      </c>
      <c r="R8" s="109">
        <v>101.678485039211</v>
      </c>
      <c r="S8" s="106">
        <v>100.89886014861</v>
      </c>
      <c r="T8" s="24">
        <v>100.202551285719</v>
      </c>
      <c r="U8" s="24">
        <v>100.64952181048901</v>
      </c>
      <c r="V8" s="109">
        <v>98.201400928470306</v>
      </c>
      <c r="W8" s="106">
        <v>98.799811230331102</v>
      </c>
      <c r="X8" s="24">
        <v>104.86880533124</v>
      </c>
      <c r="Y8" s="24">
        <v>97.984269150671807</v>
      </c>
      <c r="Z8" s="109">
        <v>100.497712499229</v>
      </c>
      <c r="AA8" s="106">
        <v>100.821594501378</v>
      </c>
      <c r="AB8" s="24">
        <v>96.7878274554391</v>
      </c>
      <c r="AC8" s="24">
        <v>99.374393375207603</v>
      </c>
      <c r="AD8" s="109">
        <v>99.022157709139407</v>
      </c>
    </row>
    <row r="9" spans="1:30" x14ac:dyDescent="0.3">
      <c r="N9" s="56">
        <v>36891</v>
      </c>
      <c r="O9" s="106">
        <v>100</v>
      </c>
      <c r="P9" s="24">
        <v>100</v>
      </c>
      <c r="Q9" s="24">
        <v>100</v>
      </c>
      <c r="R9" s="109">
        <v>100</v>
      </c>
      <c r="S9" s="106">
        <v>100</v>
      </c>
      <c r="T9" s="24">
        <v>100</v>
      </c>
      <c r="U9" s="24">
        <v>100</v>
      </c>
      <c r="V9" s="109">
        <v>100</v>
      </c>
      <c r="W9" s="106">
        <v>100</v>
      </c>
      <c r="X9" s="24">
        <v>100</v>
      </c>
      <c r="Y9" s="24">
        <v>100</v>
      </c>
      <c r="Z9" s="109">
        <v>100</v>
      </c>
      <c r="AA9" s="106">
        <v>100</v>
      </c>
      <c r="AB9" s="24">
        <v>100</v>
      </c>
      <c r="AC9" s="24">
        <v>100</v>
      </c>
      <c r="AD9" s="109">
        <v>100</v>
      </c>
    </row>
    <row r="10" spans="1:30" x14ac:dyDescent="0.3">
      <c r="N10" s="56">
        <v>36981</v>
      </c>
      <c r="O10" s="106">
        <v>100.23761066012401</v>
      </c>
      <c r="P10" s="24">
        <v>102.155730800252</v>
      </c>
      <c r="Q10" s="24">
        <v>99.989723146407101</v>
      </c>
      <c r="R10" s="109">
        <v>105.261185243681</v>
      </c>
      <c r="S10" s="106">
        <v>102.496377333827</v>
      </c>
      <c r="T10" s="24">
        <v>107.194238937373</v>
      </c>
      <c r="U10" s="24">
        <v>104.321494907751</v>
      </c>
      <c r="V10" s="109">
        <v>103.286350482193</v>
      </c>
      <c r="W10" s="106">
        <v>97.601371207500804</v>
      </c>
      <c r="X10" s="24">
        <v>99.499601939929207</v>
      </c>
      <c r="Y10" s="24">
        <v>101.60575440780001</v>
      </c>
      <c r="Z10" s="109">
        <v>102.53835375694599</v>
      </c>
      <c r="AA10" s="106">
        <v>101.21094269366201</v>
      </c>
      <c r="AB10" s="24">
        <v>101.749124297132</v>
      </c>
      <c r="AC10" s="24">
        <v>102.71360839523</v>
      </c>
      <c r="AD10" s="109">
        <v>103.870826017833</v>
      </c>
    </row>
    <row r="11" spans="1:30" x14ac:dyDescent="0.3">
      <c r="N11" s="56">
        <v>37072</v>
      </c>
      <c r="O11" s="106">
        <v>100.807125978464</v>
      </c>
      <c r="P11" s="24">
        <v>104.26325406863801</v>
      </c>
      <c r="Q11" s="24">
        <v>105.00198832918799</v>
      </c>
      <c r="R11" s="109">
        <v>111.909820194368</v>
      </c>
      <c r="S11" s="106">
        <v>102.86966448542999</v>
      </c>
      <c r="T11" s="24">
        <v>109.37968899736499</v>
      </c>
      <c r="U11" s="24">
        <v>107.938909398205</v>
      </c>
      <c r="V11" s="109">
        <v>106.191770691619</v>
      </c>
      <c r="W11" s="106">
        <v>98.079576034053702</v>
      </c>
      <c r="X11" s="24">
        <v>102.16870462950099</v>
      </c>
      <c r="Y11" s="24">
        <v>102.47752314266</v>
      </c>
      <c r="Z11" s="109">
        <v>109.578870745439</v>
      </c>
      <c r="AA11" s="106">
        <v>103.459159978163</v>
      </c>
      <c r="AB11" s="24">
        <v>101.93960437701401</v>
      </c>
      <c r="AC11" s="24">
        <v>106.614856388888</v>
      </c>
      <c r="AD11" s="109">
        <v>108.458965483611</v>
      </c>
    </row>
    <row r="12" spans="1:30" x14ac:dyDescent="0.3">
      <c r="N12" s="56">
        <v>37164</v>
      </c>
      <c r="O12" s="106">
        <v>102.650224373567</v>
      </c>
      <c r="P12" s="24">
        <v>104.648040188172</v>
      </c>
      <c r="Q12" s="24">
        <v>112.317786054319</v>
      </c>
      <c r="R12" s="109">
        <v>113.729402076</v>
      </c>
      <c r="S12" s="106">
        <v>100.042875645386</v>
      </c>
      <c r="T12" s="24">
        <v>101.575887274275</v>
      </c>
      <c r="U12" s="24">
        <v>106.350368775501</v>
      </c>
      <c r="V12" s="109">
        <v>111.854019686868</v>
      </c>
      <c r="W12" s="106">
        <v>103.28877173314601</v>
      </c>
      <c r="X12" s="24">
        <v>106.557853451043</v>
      </c>
      <c r="Y12" s="24">
        <v>105.65385753405801</v>
      </c>
      <c r="Z12" s="109">
        <v>113.888653338444</v>
      </c>
      <c r="AA12" s="106">
        <v>102.16096156131999</v>
      </c>
      <c r="AB12" s="24">
        <v>101.49108762570501</v>
      </c>
      <c r="AC12" s="24">
        <v>108.188711719249</v>
      </c>
      <c r="AD12" s="109">
        <v>110.968521232839</v>
      </c>
    </row>
    <row r="13" spans="1:30" x14ac:dyDescent="0.3">
      <c r="N13" s="56">
        <v>37256</v>
      </c>
      <c r="O13" s="106">
        <v>104.653071645138</v>
      </c>
      <c r="P13" s="24">
        <v>104.15043604280299</v>
      </c>
      <c r="Q13" s="24">
        <v>114.97393996097399</v>
      </c>
      <c r="R13" s="109">
        <v>114.56734052994101</v>
      </c>
      <c r="S13" s="106">
        <v>101.583559991212</v>
      </c>
      <c r="T13" s="24">
        <v>97.996220959511604</v>
      </c>
      <c r="U13" s="24">
        <v>105.742267664249</v>
      </c>
      <c r="V13" s="109">
        <v>119.268565430835</v>
      </c>
      <c r="W13" s="106">
        <v>106.266975165254</v>
      </c>
      <c r="X13" s="24">
        <v>109.58399452617699</v>
      </c>
      <c r="Y13" s="24">
        <v>108.608215733611</v>
      </c>
      <c r="Z13" s="109">
        <v>112.275443045684</v>
      </c>
      <c r="AA13" s="106">
        <v>100.091329815002</v>
      </c>
      <c r="AB13" s="24">
        <v>102.126508971001</v>
      </c>
      <c r="AC13" s="24">
        <v>107.863583167933</v>
      </c>
      <c r="AD13" s="109">
        <v>112.873015954214</v>
      </c>
    </row>
    <row r="14" spans="1:30" x14ac:dyDescent="0.3">
      <c r="N14" s="56">
        <v>37346</v>
      </c>
      <c r="O14" s="106">
        <v>105.035297431297</v>
      </c>
      <c r="P14" s="24">
        <v>103.28554589442599</v>
      </c>
      <c r="Q14" s="24">
        <v>115.023586571824</v>
      </c>
      <c r="R14" s="109">
        <v>118.025874654357</v>
      </c>
      <c r="S14" s="106">
        <v>107.266127247556</v>
      </c>
      <c r="T14" s="24">
        <v>102.725841224136</v>
      </c>
      <c r="U14" s="24">
        <v>108.242517805316</v>
      </c>
      <c r="V14" s="109">
        <v>123.98925244323399</v>
      </c>
      <c r="W14" s="106">
        <v>104.68977526411599</v>
      </c>
      <c r="X14" s="24">
        <v>109.682501348325</v>
      </c>
      <c r="Y14" s="24">
        <v>109.21531302003601</v>
      </c>
      <c r="Z14" s="109">
        <v>111.74017072465401</v>
      </c>
      <c r="AA14" s="106">
        <v>102.186433029223</v>
      </c>
      <c r="AB14" s="24">
        <v>103.55057702447699</v>
      </c>
      <c r="AC14" s="24">
        <v>109.40549044954599</v>
      </c>
      <c r="AD14" s="109">
        <v>116.93147321022499</v>
      </c>
    </row>
    <row r="15" spans="1:30" x14ac:dyDescent="0.3">
      <c r="N15" s="56">
        <v>37437</v>
      </c>
      <c r="O15" s="106">
        <v>104.340818299985</v>
      </c>
      <c r="P15" s="24">
        <v>104.30040166825999</v>
      </c>
      <c r="Q15" s="24">
        <v>115.927387635107</v>
      </c>
      <c r="R15" s="109">
        <v>125.058357738704</v>
      </c>
      <c r="S15" s="106">
        <v>112.278719073292</v>
      </c>
      <c r="T15" s="24">
        <v>111.674388605538</v>
      </c>
      <c r="U15" s="24">
        <v>111.48424033507099</v>
      </c>
      <c r="V15" s="109">
        <v>125.45610989788599</v>
      </c>
      <c r="W15" s="106">
        <v>105.102056022355</v>
      </c>
      <c r="X15" s="24">
        <v>109.05829452686901</v>
      </c>
      <c r="Y15" s="24">
        <v>111.374924977867</v>
      </c>
      <c r="Z15" s="109">
        <v>115.019287230397</v>
      </c>
      <c r="AA15" s="106">
        <v>106.039427189069</v>
      </c>
      <c r="AB15" s="24">
        <v>106.261836784267</v>
      </c>
      <c r="AC15" s="24">
        <v>113.200045919659</v>
      </c>
      <c r="AD15" s="109">
        <v>122.258302601929</v>
      </c>
    </row>
    <row r="16" spans="1:30" x14ac:dyDescent="0.3">
      <c r="N16" s="56">
        <v>37529</v>
      </c>
      <c r="O16" s="106">
        <v>103.629288952846</v>
      </c>
      <c r="P16" s="24">
        <v>108.09597700489</v>
      </c>
      <c r="Q16" s="24">
        <v>118.090227706127</v>
      </c>
      <c r="R16" s="109">
        <v>133.96264428885701</v>
      </c>
      <c r="S16" s="106">
        <v>113.868310096957</v>
      </c>
      <c r="T16" s="24">
        <v>115.866189912571</v>
      </c>
      <c r="U16" s="24">
        <v>116.409573567565</v>
      </c>
      <c r="V16" s="109">
        <v>130.849894981842</v>
      </c>
      <c r="W16" s="106">
        <v>109.247581579547</v>
      </c>
      <c r="X16" s="24">
        <v>111.229197344689</v>
      </c>
      <c r="Y16" s="24">
        <v>115.758197995617</v>
      </c>
      <c r="Z16" s="109">
        <v>119.96072409502899</v>
      </c>
      <c r="AA16" s="106">
        <v>108.283278284112</v>
      </c>
      <c r="AB16" s="24">
        <v>109.98248275978</v>
      </c>
      <c r="AC16" s="24">
        <v>117.634694850789</v>
      </c>
      <c r="AD16" s="109">
        <v>126.859127723835</v>
      </c>
    </row>
    <row r="17" spans="1:30" x14ac:dyDescent="0.3">
      <c r="N17" s="56">
        <v>37621</v>
      </c>
      <c r="O17" s="106">
        <v>105.57478433456301</v>
      </c>
      <c r="P17" s="24">
        <v>110.095877353674</v>
      </c>
      <c r="Q17" s="24">
        <v>120.962101860003</v>
      </c>
      <c r="R17" s="109">
        <v>137.381588017453</v>
      </c>
      <c r="S17" s="106">
        <v>113.64472402002301</v>
      </c>
      <c r="T17" s="24">
        <v>113.65375890668</v>
      </c>
      <c r="U17" s="24">
        <v>120.81520350439899</v>
      </c>
      <c r="V17" s="109">
        <v>142.57236166727799</v>
      </c>
      <c r="W17" s="106">
        <v>112.721131771347</v>
      </c>
      <c r="X17" s="24">
        <v>114.970365615121</v>
      </c>
      <c r="Y17" s="24">
        <v>120.475650901563</v>
      </c>
      <c r="Z17" s="109">
        <v>124.380204951594</v>
      </c>
      <c r="AA17" s="106">
        <v>109.19794725726599</v>
      </c>
      <c r="AB17" s="24">
        <v>111.772950389502</v>
      </c>
      <c r="AC17" s="24">
        <v>121.035732455475</v>
      </c>
      <c r="AD17" s="109">
        <v>130.321497301047</v>
      </c>
    </row>
    <row r="18" spans="1:30" x14ac:dyDescent="0.3">
      <c r="N18" s="56">
        <v>37711</v>
      </c>
      <c r="O18" s="106">
        <v>110.873910584664</v>
      </c>
      <c r="P18" s="24">
        <v>109.465173643433</v>
      </c>
      <c r="Q18" s="24">
        <v>125.037763304378</v>
      </c>
      <c r="R18" s="109">
        <v>137.36560819750301</v>
      </c>
      <c r="S18" s="106">
        <v>115.160616847871</v>
      </c>
      <c r="T18" s="24">
        <v>115.61982018657901</v>
      </c>
      <c r="U18" s="24">
        <v>124.13384306240999</v>
      </c>
      <c r="V18" s="109">
        <v>151.07728567398399</v>
      </c>
      <c r="W18" s="106">
        <v>113.94457464612699</v>
      </c>
      <c r="X18" s="24">
        <v>116.63244166119701</v>
      </c>
      <c r="Y18" s="24">
        <v>124.75880194102901</v>
      </c>
      <c r="Z18" s="109">
        <v>128.26971596129999</v>
      </c>
      <c r="AA18" s="106">
        <v>112.37172988003501</v>
      </c>
      <c r="AB18" s="24">
        <v>111.89606386593501</v>
      </c>
      <c r="AC18" s="24">
        <v>125.305726810461</v>
      </c>
      <c r="AD18" s="109">
        <v>134.85243674646699</v>
      </c>
    </row>
    <row r="19" spans="1:30" x14ac:dyDescent="0.3">
      <c r="N19" s="56">
        <v>37802</v>
      </c>
      <c r="O19" s="106">
        <v>114.002550500613</v>
      </c>
      <c r="P19" s="24">
        <v>109.719418147868</v>
      </c>
      <c r="Q19" s="24">
        <v>130.36979781508401</v>
      </c>
      <c r="R19" s="109">
        <v>138.983161233933</v>
      </c>
      <c r="S19" s="106">
        <v>117.999630241942</v>
      </c>
      <c r="T19" s="24">
        <v>119.52338270981799</v>
      </c>
      <c r="U19" s="24">
        <v>129.519379897335</v>
      </c>
      <c r="V19" s="109">
        <v>156.31392543291901</v>
      </c>
      <c r="W19" s="106">
        <v>114.90373521964599</v>
      </c>
      <c r="X19" s="24">
        <v>117.60696635372901</v>
      </c>
      <c r="Y19" s="24">
        <v>126.301620768056</v>
      </c>
      <c r="Z19" s="109">
        <v>129.31656894797399</v>
      </c>
      <c r="AA19" s="106">
        <v>117.072435832832</v>
      </c>
      <c r="AB19" s="24">
        <v>112.856977060511</v>
      </c>
      <c r="AC19" s="24">
        <v>130.118569516637</v>
      </c>
      <c r="AD19" s="109">
        <v>140.73678879865301</v>
      </c>
    </row>
    <row r="20" spans="1:30" x14ac:dyDescent="0.3">
      <c r="N20" s="56">
        <v>37894</v>
      </c>
      <c r="O20" s="106">
        <v>112.20789348749901</v>
      </c>
      <c r="P20" s="24">
        <v>111.191865558361</v>
      </c>
      <c r="Q20" s="24">
        <v>133.545035783484</v>
      </c>
      <c r="R20" s="109">
        <v>142.95899733695899</v>
      </c>
      <c r="S20" s="106">
        <v>122.039688572862</v>
      </c>
      <c r="T20" s="24">
        <v>122.233069392581</v>
      </c>
      <c r="U20" s="24">
        <v>136.231446847711</v>
      </c>
      <c r="V20" s="109">
        <v>162.39704853680999</v>
      </c>
      <c r="W20" s="106">
        <v>117.70797033931601</v>
      </c>
      <c r="X20" s="24">
        <v>121.170173104925</v>
      </c>
      <c r="Y20" s="24">
        <v>129.009947724743</v>
      </c>
      <c r="Z20" s="109">
        <v>128.80568030410501</v>
      </c>
      <c r="AA20" s="106">
        <v>119.091076798701</v>
      </c>
      <c r="AB20" s="24">
        <v>116.046660915652</v>
      </c>
      <c r="AC20" s="24">
        <v>134.57541590127701</v>
      </c>
      <c r="AD20" s="109">
        <v>144.77438179344</v>
      </c>
    </row>
    <row r="21" spans="1:30" x14ac:dyDescent="0.3">
      <c r="N21" s="56">
        <v>37986</v>
      </c>
      <c r="O21" s="106">
        <v>112.10242640080899</v>
      </c>
      <c r="P21" s="24">
        <v>113.33113409756599</v>
      </c>
      <c r="Q21" s="24">
        <v>136.345767955882</v>
      </c>
      <c r="R21" s="109">
        <v>148.56774664629</v>
      </c>
      <c r="S21" s="106">
        <v>125.50091007399099</v>
      </c>
      <c r="T21" s="24">
        <v>127.453415384103</v>
      </c>
      <c r="U21" s="24">
        <v>141.88350770568599</v>
      </c>
      <c r="V21" s="109">
        <v>168.462278420312</v>
      </c>
      <c r="W21" s="106">
        <v>121.69214331302101</v>
      </c>
      <c r="X21" s="24">
        <v>125.785784647686</v>
      </c>
      <c r="Y21" s="24">
        <v>136.355534274501</v>
      </c>
      <c r="Z21" s="109">
        <v>132.62791302552</v>
      </c>
      <c r="AA21" s="106">
        <v>120.764376626916</v>
      </c>
      <c r="AB21" s="24">
        <v>120.74725060810501</v>
      </c>
      <c r="AC21" s="24">
        <v>139.76435257681501</v>
      </c>
      <c r="AD21" s="109">
        <v>147.73960712229101</v>
      </c>
    </row>
    <row r="22" spans="1:30" x14ac:dyDescent="0.3">
      <c r="N22" s="56">
        <v>38077</v>
      </c>
      <c r="O22" s="106">
        <v>116.853552720873</v>
      </c>
      <c r="P22" s="24">
        <v>114.975948891917</v>
      </c>
      <c r="Q22" s="24">
        <v>140.48234697557899</v>
      </c>
      <c r="R22" s="109">
        <v>154.30165140278601</v>
      </c>
      <c r="S22" s="106">
        <v>126.07442438986</v>
      </c>
      <c r="T22" s="24">
        <v>138.140367707373</v>
      </c>
      <c r="U22" s="24">
        <v>147.024284944747</v>
      </c>
      <c r="V22" s="109">
        <v>175.16961856314001</v>
      </c>
      <c r="W22" s="106">
        <v>126.053942753153</v>
      </c>
      <c r="X22" s="24">
        <v>131.34600747590099</v>
      </c>
      <c r="Y22" s="24">
        <v>143.98659674907299</v>
      </c>
      <c r="Z22" s="109">
        <v>141.74960675465701</v>
      </c>
      <c r="AA22" s="106">
        <v>126.039369058495</v>
      </c>
      <c r="AB22" s="24">
        <v>127.337801176331</v>
      </c>
      <c r="AC22" s="24">
        <v>147.31705717269699</v>
      </c>
      <c r="AD22" s="109">
        <v>153.68618654036499</v>
      </c>
    </row>
    <row r="23" spans="1:30" x14ac:dyDescent="0.3">
      <c r="N23" s="56">
        <v>38168</v>
      </c>
      <c r="O23" s="106">
        <v>121.999519436562</v>
      </c>
      <c r="P23" s="24">
        <v>113.22832357354</v>
      </c>
      <c r="Q23" s="24">
        <v>142.48640479053799</v>
      </c>
      <c r="R23" s="109">
        <v>160.05129073462601</v>
      </c>
      <c r="S23" s="106">
        <v>125.76029125372899</v>
      </c>
      <c r="T23" s="24">
        <v>146.55411026206599</v>
      </c>
      <c r="U23" s="24">
        <v>151.265854809372</v>
      </c>
      <c r="V23" s="109">
        <v>184.232134921773</v>
      </c>
      <c r="W23" s="106">
        <v>132.053242027105</v>
      </c>
      <c r="X23" s="24">
        <v>138.580902013919</v>
      </c>
      <c r="Y23" s="24">
        <v>150.14792616106101</v>
      </c>
      <c r="Z23" s="109">
        <v>150.89708650214499</v>
      </c>
      <c r="AA23" s="106">
        <v>131.65158290094001</v>
      </c>
      <c r="AB23" s="24">
        <v>135.053863178581</v>
      </c>
      <c r="AC23" s="24">
        <v>156.34423025485799</v>
      </c>
      <c r="AD23" s="109">
        <v>161.13764873557</v>
      </c>
    </row>
    <row r="24" spans="1:30" x14ac:dyDescent="0.3">
      <c r="N24" s="56">
        <v>38260</v>
      </c>
      <c r="O24" s="106">
        <v>122.669314621834</v>
      </c>
      <c r="P24" s="24">
        <v>110.145830790137</v>
      </c>
      <c r="Q24" s="24">
        <v>144.24264838716499</v>
      </c>
      <c r="R24" s="109">
        <v>167.51640816945999</v>
      </c>
      <c r="S24" s="106">
        <v>132.44568437430701</v>
      </c>
      <c r="T24" s="24">
        <v>145.79021286500301</v>
      </c>
      <c r="U24" s="24">
        <v>155.92556450137201</v>
      </c>
      <c r="V24" s="109">
        <v>189.866308005919</v>
      </c>
      <c r="W24" s="106">
        <v>138.891301446965</v>
      </c>
      <c r="X24" s="24">
        <v>143.05114673359799</v>
      </c>
      <c r="Y24" s="24">
        <v>155.59369557846199</v>
      </c>
      <c r="Z24" s="109">
        <v>154.98651365205799</v>
      </c>
      <c r="AA24" s="106">
        <v>135.43500552447301</v>
      </c>
      <c r="AB24" s="24">
        <v>138.29869007369101</v>
      </c>
      <c r="AC24" s="24">
        <v>160.20153616619899</v>
      </c>
      <c r="AD24" s="109">
        <v>165.20233945510799</v>
      </c>
    </row>
    <row r="25" spans="1:30" x14ac:dyDescent="0.3">
      <c r="N25" s="56">
        <v>38352</v>
      </c>
      <c r="O25" s="106">
        <v>121.521506588954</v>
      </c>
      <c r="P25" s="24">
        <v>111.6237868364</v>
      </c>
      <c r="Q25" s="24">
        <v>148.48453579521899</v>
      </c>
      <c r="R25" s="109">
        <v>172.20259607335899</v>
      </c>
      <c r="S25" s="106">
        <v>142.87267159448001</v>
      </c>
      <c r="T25" s="24">
        <v>147.091319910343</v>
      </c>
      <c r="U25" s="24">
        <v>162.73678337591201</v>
      </c>
      <c r="V25" s="109">
        <v>194.47842947033601</v>
      </c>
      <c r="W25" s="106">
        <v>144.62925525899601</v>
      </c>
      <c r="X25" s="24">
        <v>147.16919647398399</v>
      </c>
      <c r="Y25" s="24">
        <v>161.285551764415</v>
      </c>
      <c r="Z25" s="109">
        <v>157.83616348227901</v>
      </c>
      <c r="AA25" s="106">
        <v>139.284582103475</v>
      </c>
      <c r="AB25" s="24">
        <v>140.265931105558</v>
      </c>
      <c r="AC25" s="24">
        <v>163.04462626115699</v>
      </c>
      <c r="AD25" s="109">
        <v>167.804349573336</v>
      </c>
    </row>
    <row r="26" spans="1:30" x14ac:dyDescent="0.3">
      <c r="N26" s="56">
        <v>38442</v>
      </c>
      <c r="O26" s="106">
        <v>122.77238007840801</v>
      </c>
      <c r="P26" s="24">
        <v>119.204085816454</v>
      </c>
      <c r="Q26" s="24">
        <v>154.98792456340499</v>
      </c>
      <c r="R26" s="109">
        <v>170.88908736562499</v>
      </c>
      <c r="S26" s="106">
        <v>150.34112908535201</v>
      </c>
      <c r="T26" s="24">
        <v>154.91710592327701</v>
      </c>
      <c r="U26" s="24">
        <v>172.68633479664399</v>
      </c>
      <c r="V26" s="109">
        <v>206.26390955420899</v>
      </c>
      <c r="W26" s="106">
        <v>148.76863590006801</v>
      </c>
      <c r="X26" s="24">
        <v>155.53008118961301</v>
      </c>
      <c r="Y26" s="24">
        <v>170.21133597173801</v>
      </c>
      <c r="Z26" s="109">
        <v>166.24413606357001</v>
      </c>
      <c r="AA26" s="106">
        <v>145.23046992427601</v>
      </c>
      <c r="AB26" s="24">
        <v>146.84039169000999</v>
      </c>
      <c r="AC26" s="24">
        <v>173.76215097481699</v>
      </c>
      <c r="AD26" s="109">
        <v>173.59318087505801</v>
      </c>
    </row>
    <row r="27" spans="1:30" x14ac:dyDescent="0.3">
      <c r="A27" s="190" t="s">
        <v>105</v>
      </c>
      <c r="B27" s="190"/>
      <c r="C27" s="190"/>
      <c r="D27" s="190"/>
      <c r="E27" s="190"/>
      <c r="F27" s="190"/>
      <c r="G27" s="126"/>
      <c r="H27" s="190" t="s">
        <v>106</v>
      </c>
      <c r="I27" s="190"/>
      <c r="J27" s="190"/>
      <c r="K27" s="190"/>
      <c r="L27" s="190"/>
      <c r="M27" s="190"/>
      <c r="N27" s="56">
        <v>38533</v>
      </c>
      <c r="O27" s="106">
        <v>126.24307994509</v>
      </c>
      <c r="P27" s="24">
        <v>127.043360044591</v>
      </c>
      <c r="Q27" s="24">
        <v>161.66863801606101</v>
      </c>
      <c r="R27" s="109">
        <v>169.59524992667201</v>
      </c>
      <c r="S27" s="106">
        <v>157.40072819610501</v>
      </c>
      <c r="T27" s="24">
        <v>162.236795122431</v>
      </c>
      <c r="U27" s="24">
        <v>183.500851549717</v>
      </c>
      <c r="V27" s="109">
        <v>218.23722440560701</v>
      </c>
      <c r="W27" s="106">
        <v>154.12408484477101</v>
      </c>
      <c r="X27" s="24">
        <v>161.635640349677</v>
      </c>
      <c r="Y27" s="24">
        <v>181.48858170435901</v>
      </c>
      <c r="Z27" s="109">
        <v>181.298103860937</v>
      </c>
      <c r="AA27" s="106">
        <v>151.29121293993001</v>
      </c>
      <c r="AB27" s="24">
        <v>155.00732003756099</v>
      </c>
      <c r="AC27" s="24">
        <v>185.46457654250301</v>
      </c>
      <c r="AD27" s="109">
        <v>181.39537850743901</v>
      </c>
    </row>
    <row r="28" spans="1:30" x14ac:dyDescent="0.3">
      <c r="A28" s="190" t="s">
        <v>94</v>
      </c>
      <c r="B28" s="190"/>
      <c r="C28" s="190"/>
      <c r="D28" s="190"/>
      <c r="E28" s="190"/>
      <c r="F28" s="190"/>
      <c r="H28" s="190" t="s">
        <v>94</v>
      </c>
      <c r="I28" s="190"/>
      <c r="J28" s="190"/>
      <c r="K28" s="190"/>
      <c r="L28" s="190"/>
      <c r="M28" s="190"/>
      <c r="N28" s="56">
        <v>38625</v>
      </c>
      <c r="O28" s="106">
        <v>130.254337425881</v>
      </c>
      <c r="P28" s="24">
        <v>127.35428505342099</v>
      </c>
      <c r="Q28" s="24">
        <v>161.468571742682</v>
      </c>
      <c r="R28" s="109">
        <v>172.62596300783599</v>
      </c>
      <c r="S28" s="106">
        <v>159.11309174387799</v>
      </c>
      <c r="T28" s="24">
        <v>164.79442840301201</v>
      </c>
      <c r="U28" s="24">
        <v>187.43514036817999</v>
      </c>
      <c r="V28" s="109">
        <v>221.70742709675099</v>
      </c>
      <c r="W28" s="106">
        <v>160.376176295102</v>
      </c>
      <c r="X28" s="24">
        <v>163.77700262854901</v>
      </c>
      <c r="Y28" s="24">
        <v>183.23598059581599</v>
      </c>
      <c r="Z28" s="109">
        <v>190.24424500041201</v>
      </c>
      <c r="AA28" s="106">
        <v>156.79560753442999</v>
      </c>
      <c r="AB28" s="24">
        <v>160.84530107297201</v>
      </c>
      <c r="AC28" s="24">
        <v>186.99450862047101</v>
      </c>
      <c r="AD28" s="109">
        <v>185.876386642249</v>
      </c>
    </row>
    <row r="29" spans="1:30" x14ac:dyDescent="0.3">
      <c r="N29" s="56">
        <v>38717</v>
      </c>
      <c r="O29" s="106">
        <v>131.343204675869</v>
      </c>
      <c r="P29" s="24">
        <v>125.66252996802299</v>
      </c>
      <c r="Q29" s="24">
        <v>159.025073753002</v>
      </c>
      <c r="R29" s="109">
        <v>176.258381291918</v>
      </c>
      <c r="S29" s="106">
        <v>159.431321312992</v>
      </c>
      <c r="T29" s="24">
        <v>165.839808296287</v>
      </c>
      <c r="U29" s="24">
        <v>189.60764868357899</v>
      </c>
      <c r="V29" s="109">
        <v>224.42345760053499</v>
      </c>
      <c r="W29" s="106">
        <v>164.18528352844899</v>
      </c>
      <c r="X29" s="24">
        <v>170.61126244849899</v>
      </c>
      <c r="Y29" s="24">
        <v>181.97908898991301</v>
      </c>
      <c r="Z29" s="109">
        <v>187.245708107545</v>
      </c>
      <c r="AA29" s="106">
        <v>162.50885274869</v>
      </c>
      <c r="AB29" s="24">
        <v>165.15174879322501</v>
      </c>
      <c r="AC29" s="24">
        <v>186.73096939586901</v>
      </c>
      <c r="AD29" s="109">
        <v>186.86267929661301</v>
      </c>
    </row>
    <row r="30" spans="1:30" x14ac:dyDescent="0.3">
      <c r="N30" s="56">
        <v>38807</v>
      </c>
      <c r="O30" s="106">
        <v>128.07777944412601</v>
      </c>
      <c r="P30" s="24">
        <v>126.012034499107</v>
      </c>
      <c r="Q30" s="24">
        <v>158.00797910314699</v>
      </c>
      <c r="R30" s="109">
        <v>174.97250901448299</v>
      </c>
      <c r="S30" s="106">
        <v>164.21379475717501</v>
      </c>
      <c r="T30" s="24">
        <v>167.50210866458301</v>
      </c>
      <c r="U30" s="24">
        <v>195.610185517861</v>
      </c>
      <c r="V30" s="109">
        <v>228.78832934531101</v>
      </c>
      <c r="W30" s="106">
        <v>165.97755216960101</v>
      </c>
      <c r="X30" s="24">
        <v>180.11050043601</v>
      </c>
      <c r="Y30" s="24">
        <v>189.64281404354901</v>
      </c>
      <c r="Z30" s="109">
        <v>181.25630808419399</v>
      </c>
      <c r="AA30" s="106">
        <v>168.00198437652301</v>
      </c>
      <c r="AB30" s="24">
        <v>171.19648359677799</v>
      </c>
      <c r="AC30" s="24">
        <v>194.049135167776</v>
      </c>
      <c r="AD30" s="109">
        <v>188.08021910373401</v>
      </c>
    </row>
    <row r="31" spans="1:30" x14ac:dyDescent="0.3">
      <c r="N31" s="56">
        <v>38898</v>
      </c>
      <c r="O31" s="106">
        <v>124.20403758935301</v>
      </c>
      <c r="P31" s="24">
        <v>127.085077345616</v>
      </c>
      <c r="Q31" s="24">
        <v>153.74621404897701</v>
      </c>
      <c r="R31" s="109">
        <v>171.78455280313699</v>
      </c>
      <c r="S31" s="106">
        <v>169.20123495645799</v>
      </c>
      <c r="T31" s="24">
        <v>167.949173119063</v>
      </c>
      <c r="U31" s="24">
        <v>201.98295571443899</v>
      </c>
      <c r="V31" s="109">
        <v>227.90905207642601</v>
      </c>
      <c r="W31" s="106">
        <v>166.69542223324299</v>
      </c>
      <c r="X31" s="24">
        <v>184.453912745705</v>
      </c>
      <c r="Y31" s="24">
        <v>195.798578194546</v>
      </c>
      <c r="Z31" s="109">
        <v>174.926298611795</v>
      </c>
      <c r="AA31" s="106">
        <v>173.46799287381799</v>
      </c>
      <c r="AB31" s="24">
        <v>178.66159844454299</v>
      </c>
      <c r="AC31" s="24">
        <v>200.471085148958</v>
      </c>
      <c r="AD31" s="109">
        <v>189.99766106990299</v>
      </c>
    </row>
    <row r="32" spans="1:30" x14ac:dyDescent="0.3">
      <c r="N32" s="56">
        <v>38990</v>
      </c>
      <c r="O32" s="106">
        <v>125.239555206497</v>
      </c>
      <c r="P32" s="24">
        <v>130.175424298781</v>
      </c>
      <c r="Q32" s="24">
        <v>152.96978214660899</v>
      </c>
      <c r="R32" s="109">
        <v>169.78224453160499</v>
      </c>
      <c r="S32" s="106">
        <v>170.944967947175</v>
      </c>
      <c r="T32" s="24">
        <v>172.56939338908501</v>
      </c>
      <c r="U32" s="24">
        <v>201.56975525174201</v>
      </c>
      <c r="V32" s="109">
        <v>222.02526624274199</v>
      </c>
      <c r="W32" s="106">
        <v>166.658156532238</v>
      </c>
      <c r="X32" s="24">
        <v>182.45981600259901</v>
      </c>
      <c r="Y32" s="24">
        <v>189.124317210816</v>
      </c>
      <c r="Z32" s="109">
        <v>170.91907920761099</v>
      </c>
      <c r="AA32" s="106">
        <v>173.68489434275301</v>
      </c>
      <c r="AB32" s="24">
        <v>184.14728683020499</v>
      </c>
      <c r="AC32" s="24">
        <v>198.01381474841099</v>
      </c>
      <c r="AD32" s="109">
        <v>190.60947935001801</v>
      </c>
    </row>
    <row r="33" spans="14:30" x14ac:dyDescent="0.3">
      <c r="N33" s="56">
        <v>39082</v>
      </c>
      <c r="O33" s="106">
        <v>128.01170207006601</v>
      </c>
      <c r="P33" s="24">
        <v>131.23982621333499</v>
      </c>
      <c r="Q33" s="24">
        <v>157.31044793982201</v>
      </c>
      <c r="R33" s="109">
        <v>167.900404600092</v>
      </c>
      <c r="S33" s="106">
        <v>172.733225429199</v>
      </c>
      <c r="T33" s="24">
        <v>180.48521084181601</v>
      </c>
      <c r="U33" s="24">
        <v>200.46319349991001</v>
      </c>
      <c r="V33" s="109">
        <v>222.37988037882999</v>
      </c>
      <c r="W33" s="106">
        <v>167.960749291149</v>
      </c>
      <c r="X33" s="24">
        <v>180.77723339443801</v>
      </c>
      <c r="Y33" s="24">
        <v>184.541371698711</v>
      </c>
      <c r="Z33" s="109">
        <v>172.19562465634101</v>
      </c>
      <c r="AA33" s="106">
        <v>171.258346556742</v>
      </c>
      <c r="AB33" s="24">
        <v>187.56933244644901</v>
      </c>
      <c r="AC33" s="24">
        <v>196.724529370906</v>
      </c>
      <c r="AD33" s="109">
        <v>191.39159446221799</v>
      </c>
    </row>
    <row r="34" spans="14:30" x14ac:dyDescent="0.3">
      <c r="N34" s="56">
        <v>39172</v>
      </c>
      <c r="O34" s="106">
        <v>129.185022072355</v>
      </c>
      <c r="P34" s="24">
        <v>128.51852080442501</v>
      </c>
      <c r="Q34" s="24">
        <v>159.40927961739899</v>
      </c>
      <c r="R34" s="109">
        <v>163.71927604010301</v>
      </c>
      <c r="S34" s="106">
        <v>176.98254127643801</v>
      </c>
      <c r="T34" s="24">
        <v>184.352429001736</v>
      </c>
      <c r="U34" s="24">
        <v>208.13010397028401</v>
      </c>
      <c r="V34" s="109">
        <v>235.09176375597201</v>
      </c>
      <c r="W34" s="106">
        <v>171.435928692489</v>
      </c>
      <c r="X34" s="24">
        <v>182.27281442392001</v>
      </c>
      <c r="Y34" s="24">
        <v>191.198833217637</v>
      </c>
      <c r="Z34" s="109">
        <v>176.68190799504799</v>
      </c>
      <c r="AA34" s="106">
        <v>174.84082766644801</v>
      </c>
      <c r="AB34" s="24">
        <v>191.55215820400301</v>
      </c>
      <c r="AC34" s="24">
        <v>203.08821720321799</v>
      </c>
      <c r="AD34" s="109">
        <v>195.05904186983801</v>
      </c>
    </row>
    <row r="35" spans="14:30" x14ac:dyDescent="0.3">
      <c r="N35" s="56">
        <v>39263</v>
      </c>
      <c r="O35" s="106">
        <v>130.968750413534</v>
      </c>
      <c r="P35" s="24">
        <v>125.32377104793299</v>
      </c>
      <c r="Q35" s="24">
        <v>155.88046147383099</v>
      </c>
      <c r="R35" s="109">
        <v>159.04715015435099</v>
      </c>
      <c r="S35" s="106">
        <v>178.109994409644</v>
      </c>
      <c r="T35" s="24">
        <v>185.50341651525</v>
      </c>
      <c r="U35" s="24">
        <v>213.594526746594</v>
      </c>
      <c r="V35" s="109">
        <v>249.021196056176</v>
      </c>
      <c r="W35" s="106">
        <v>173.978388975396</v>
      </c>
      <c r="X35" s="24">
        <v>183.96936296219101</v>
      </c>
      <c r="Y35" s="24">
        <v>196.19773868290301</v>
      </c>
      <c r="Z35" s="109">
        <v>177.43443882959099</v>
      </c>
      <c r="AA35" s="106">
        <v>183.067228947937</v>
      </c>
      <c r="AB35" s="24">
        <v>196.62211980074801</v>
      </c>
      <c r="AC35" s="24">
        <v>209.012516081895</v>
      </c>
      <c r="AD35" s="109">
        <v>198.02108683869201</v>
      </c>
    </row>
    <row r="36" spans="14:30" x14ac:dyDescent="0.3">
      <c r="N36" s="56">
        <v>39355</v>
      </c>
      <c r="O36" s="106">
        <v>130.13650007804799</v>
      </c>
      <c r="P36" s="24">
        <v>124.06831149689199</v>
      </c>
      <c r="Q36" s="24">
        <v>150.31928848757099</v>
      </c>
      <c r="R36" s="109">
        <v>156.420545030581</v>
      </c>
      <c r="S36" s="106">
        <v>171.61722288494599</v>
      </c>
      <c r="T36" s="24">
        <v>187.82781062808399</v>
      </c>
      <c r="U36" s="24">
        <v>207.43214707825501</v>
      </c>
      <c r="V36" s="109">
        <v>246.697960648877</v>
      </c>
      <c r="W36" s="106">
        <v>171.37818386346501</v>
      </c>
      <c r="X36" s="24">
        <v>185.31752266226101</v>
      </c>
      <c r="Y36" s="24">
        <v>190.70493048998799</v>
      </c>
      <c r="Z36" s="109">
        <v>170.25631214073999</v>
      </c>
      <c r="AA36" s="106">
        <v>183.50479602539801</v>
      </c>
      <c r="AB36" s="24">
        <v>197.98332318728899</v>
      </c>
      <c r="AC36" s="24">
        <v>207.101444304122</v>
      </c>
      <c r="AD36" s="109">
        <v>191.42593514304801</v>
      </c>
    </row>
    <row r="37" spans="14:30" x14ac:dyDescent="0.3">
      <c r="N37" s="56">
        <v>39447</v>
      </c>
      <c r="O37" s="106">
        <v>127.165959088767</v>
      </c>
      <c r="P37" s="24">
        <v>124.355668317232</v>
      </c>
      <c r="Q37" s="24">
        <v>146.28949542127199</v>
      </c>
      <c r="R37" s="109">
        <v>153.32900986935701</v>
      </c>
      <c r="S37" s="106">
        <v>167.204720197488</v>
      </c>
      <c r="T37" s="24">
        <v>188.17149015279301</v>
      </c>
      <c r="U37" s="24">
        <v>202.05927428755899</v>
      </c>
      <c r="V37" s="109">
        <v>239.182937906539</v>
      </c>
      <c r="W37" s="106">
        <v>167.467491557957</v>
      </c>
      <c r="X37" s="24">
        <v>184.81527773728001</v>
      </c>
      <c r="Y37" s="24">
        <v>183.75844926051099</v>
      </c>
      <c r="Z37" s="109">
        <v>162.10089386324901</v>
      </c>
      <c r="AA37" s="106">
        <v>177.30032021151399</v>
      </c>
      <c r="AB37" s="24">
        <v>194.43703101712299</v>
      </c>
      <c r="AC37" s="24">
        <v>201.99003099558499</v>
      </c>
      <c r="AD37" s="109">
        <v>181.94483838943299</v>
      </c>
    </row>
    <row r="38" spans="14:30" x14ac:dyDescent="0.3">
      <c r="N38" s="56">
        <v>39538</v>
      </c>
      <c r="O38" s="106">
        <v>123.77010373970199</v>
      </c>
      <c r="P38" s="24">
        <v>124.77756362285299</v>
      </c>
      <c r="Q38" s="24">
        <v>141.83977075778799</v>
      </c>
      <c r="R38" s="109">
        <v>145.943887730292</v>
      </c>
      <c r="S38" s="106">
        <v>170.20713869567101</v>
      </c>
      <c r="T38" s="24">
        <v>183.29741318719601</v>
      </c>
      <c r="U38" s="24">
        <v>203.094033438672</v>
      </c>
      <c r="V38" s="109">
        <v>241.23951323702701</v>
      </c>
      <c r="W38" s="106">
        <v>162.527444689482</v>
      </c>
      <c r="X38" s="24">
        <v>181.52043097906</v>
      </c>
      <c r="Y38" s="24">
        <v>180.487116904293</v>
      </c>
      <c r="Z38" s="109">
        <v>154.52355163603701</v>
      </c>
      <c r="AA38" s="106">
        <v>174.583237251665</v>
      </c>
      <c r="AB38" s="24">
        <v>190.311386830576</v>
      </c>
      <c r="AC38" s="24">
        <v>199.50700417439299</v>
      </c>
      <c r="AD38" s="109">
        <v>178.800924346622</v>
      </c>
    </row>
    <row r="39" spans="14:30" x14ac:dyDescent="0.3">
      <c r="N39" s="56">
        <v>39629</v>
      </c>
      <c r="O39" s="106">
        <v>119.092158656319</v>
      </c>
      <c r="P39" s="24">
        <v>125.424746598646</v>
      </c>
      <c r="Q39" s="24">
        <v>139.38991381885299</v>
      </c>
      <c r="R39" s="109">
        <v>137.90617148537501</v>
      </c>
      <c r="S39" s="106">
        <v>173.68333455217601</v>
      </c>
      <c r="T39" s="24">
        <v>180.382236500609</v>
      </c>
      <c r="U39" s="24">
        <v>202.61187896797</v>
      </c>
      <c r="V39" s="109">
        <v>239.97542367275</v>
      </c>
      <c r="W39" s="106">
        <v>155.17897725450001</v>
      </c>
      <c r="X39" s="24">
        <v>178.22479621885199</v>
      </c>
      <c r="Y39" s="24">
        <v>173.63567879278401</v>
      </c>
      <c r="Z39" s="109">
        <v>146.79749894344201</v>
      </c>
      <c r="AA39" s="106">
        <v>173.48891171414999</v>
      </c>
      <c r="AB39" s="24">
        <v>185.98577617687499</v>
      </c>
      <c r="AC39" s="24">
        <v>195.44206141142499</v>
      </c>
      <c r="AD39" s="109">
        <v>178.853811046121</v>
      </c>
    </row>
    <row r="40" spans="14:30" x14ac:dyDescent="0.3">
      <c r="N40" s="56">
        <v>39721</v>
      </c>
      <c r="O40" s="106">
        <v>113.060440172887</v>
      </c>
      <c r="P40" s="24">
        <v>119.184004585533</v>
      </c>
      <c r="Q40" s="24">
        <v>132.95148471231599</v>
      </c>
      <c r="R40" s="109">
        <v>129.068493656046</v>
      </c>
      <c r="S40" s="106">
        <v>165.81547773766201</v>
      </c>
      <c r="T40" s="24">
        <v>183.79299529313499</v>
      </c>
      <c r="U40" s="24">
        <v>194.89074347651399</v>
      </c>
      <c r="V40" s="109">
        <v>227.051547342216</v>
      </c>
      <c r="W40" s="106">
        <v>147.77716703447101</v>
      </c>
      <c r="X40" s="24">
        <v>172.088744614456</v>
      </c>
      <c r="Y40" s="24">
        <v>161.030192345145</v>
      </c>
      <c r="Z40" s="109">
        <v>137.47892972306801</v>
      </c>
      <c r="AA40" s="106">
        <v>164.53590858158299</v>
      </c>
      <c r="AB40" s="24">
        <v>175.28571808493601</v>
      </c>
      <c r="AC40" s="24">
        <v>179.33633420667101</v>
      </c>
      <c r="AD40" s="109">
        <v>175.908232786593</v>
      </c>
    </row>
    <row r="41" spans="14:30" x14ac:dyDescent="0.3">
      <c r="N41" s="56">
        <v>39813</v>
      </c>
      <c r="O41" s="106">
        <v>106.06529505936</v>
      </c>
      <c r="P41" s="24">
        <v>109.940947096408</v>
      </c>
      <c r="Q41" s="24">
        <v>122.996995326492</v>
      </c>
      <c r="R41" s="109">
        <v>121.631034899193</v>
      </c>
      <c r="S41" s="106">
        <v>152.15850450280001</v>
      </c>
      <c r="T41" s="24">
        <v>181.672479514065</v>
      </c>
      <c r="U41" s="24">
        <v>187.73454666836199</v>
      </c>
      <c r="V41" s="109">
        <v>216.689261369961</v>
      </c>
      <c r="W41" s="106">
        <v>141.559705351361</v>
      </c>
      <c r="X41" s="24">
        <v>163.24846760228499</v>
      </c>
      <c r="Y41" s="24">
        <v>151.03406579262401</v>
      </c>
      <c r="Z41" s="109">
        <v>129.33671682329</v>
      </c>
      <c r="AA41" s="106">
        <v>151.552887885714</v>
      </c>
      <c r="AB41" s="24">
        <v>162.884006156694</v>
      </c>
      <c r="AC41" s="24">
        <v>164.36089748931701</v>
      </c>
      <c r="AD41" s="109">
        <v>168.59683059125899</v>
      </c>
    </row>
    <row r="42" spans="14:30" x14ac:dyDescent="0.3">
      <c r="N42" s="56">
        <v>39903</v>
      </c>
      <c r="O42" s="106">
        <v>97.601149289935407</v>
      </c>
      <c r="P42" s="24">
        <v>104.918818593143</v>
      </c>
      <c r="Q42" s="24">
        <v>118.152980733595</v>
      </c>
      <c r="R42" s="109">
        <v>117.93334837201699</v>
      </c>
      <c r="S42" s="106">
        <v>141.30007273037899</v>
      </c>
      <c r="T42" s="24">
        <v>167.78236576753801</v>
      </c>
      <c r="U42" s="24">
        <v>185.56672665775901</v>
      </c>
      <c r="V42" s="109">
        <v>209.80169857097999</v>
      </c>
      <c r="W42" s="106">
        <v>135.282180021675</v>
      </c>
      <c r="X42" s="24">
        <v>153.838008813546</v>
      </c>
      <c r="Y42" s="24">
        <v>145.68026460237601</v>
      </c>
      <c r="Z42" s="109">
        <v>124.60192608864701</v>
      </c>
      <c r="AA42" s="106">
        <v>139.61947829189</v>
      </c>
      <c r="AB42" s="24">
        <v>150.546062232987</v>
      </c>
      <c r="AC42" s="24">
        <v>157.42462479428099</v>
      </c>
      <c r="AD42" s="109">
        <v>155.040829597949</v>
      </c>
    </row>
    <row r="43" spans="14:30" x14ac:dyDescent="0.3">
      <c r="N43" s="56">
        <v>39994</v>
      </c>
      <c r="O43" s="106">
        <v>92.249894099389493</v>
      </c>
      <c r="P43" s="24">
        <v>103.312958757959</v>
      </c>
      <c r="Q43" s="24">
        <v>118.265632055795</v>
      </c>
      <c r="R43" s="109">
        <v>112.872018741584</v>
      </c>
      <c r="S43" s="106">
        <v>133.36624399161599</v>
      </c>
      <c r="T43" s="24">
        <v>157.985093091485</v>
      </c>
      <c r="U43" s="24">
        <v>184.164497646934</v>
      </c>
      <c r="V43" s="109">
        <v>203.27336282628099</v>
      </c>
      <c r="W43" s="106">
        <v>130.91317778691101</v>
      </c>
      <c r="X43" s="24">
        <v>147.598207205237</v>
      </c>
      <c r="Y43" s="24">
        <v>140.910249750639</v>
      </c>
      <c r="Z43" s="109">
        <v>117.914933224443</v>
      </c>
      <c r="AA43" s="106">
        <v>127.358412856575</v>
      </c>
      <c r="AB43" s="24">
        <v>138.87610151582399</v>
      </c>
      <c r="AC43" s="24">
        <v>150.434106592718</v>
      </c>
      <c r="AD43" s="109">
        <v>139.77245057118401</v>
      </c>
    </row>
    <row r="44" spans="14:30" x14ac:dyDescent="0.3">
      <c r="N44" s="56">
        <v>40086</v>
      </c>
      <c r="O44" s="106">
        <v>93.631469327433805</v>
      </c>
      <c r="P44" s="24">
        <v>100.10138351552899</v>
      </c>
      <c r="Q44" s="24">
        <v>117.51920252273101</v>
      </c>
      <c r="R44" s="109">
        <v>104.12983592581899</v>
      </c>
      <c r="S44" s="106">
        <v>132.84892149055199</v>
      </c>
      <c r="T44" s="24">
        <v>155.79405484600301</v>
      </c>
      <c r="U44" s="24">
        <v>183.36479909087299</v>
      </c>
      <c r="V44" s="109">
        <v>201.54977176563699</v>
      </c>
      <c r="W44" s="106">
        <v>130.28345156350699</v>
      </c>
      <c r="X44" s="24">
        <v>146.587011487079</v>
      </c>
      <c r="Y44" s="24">
        <v>136.78913670150499</v>
      </c>
      <c r="Z44" s="109">
        <v>108.405222616903</v>
      </c>
      <c r="AA44" s="106">
        <v>119.133075539296</v>
      </c>
      <c r="AB44" s="24">
        <v>133.499608945966</v>
      </c>
      <c r="AC44" s="24">
        <v>143.484940782693</v>
      </c>
      <c r="AD44" s="109">
        <v>133.70334846162601</v>
      </c>
    </row>
    <row r="45" spans="14:30" x14ac:dyDescent="0.3">
      <c r="N45" s="56">
        <v>40178</v>
      </c>
      <c r="O45" s="106">
        <v>94.208489065107599</v>
      </c>
      <c r="P45" s="24">
        <v>94.431765249641003</v>
      </c>
      <c r="Q45" s="24">
        <v>113.284359642865</v>
      </c>
      <c r="R45" s="109">
        <v>98.068293985957297</v>
      </c>
      <c r="S45" s="106">
        <v>135.64966872879299</v>
      </c>
      <c r="T45" s="24">
        <v>153.09513732668299</v>
      </c>
      <c r="U45" s="24">
        <v>180.405823953968</v>
      </c>
      <c r="V45" s="109">
        <v>200.363604263588</v>
      </c>
      <c r="W45" s="106">
        <v>129.09085513193301</v>
      </c>
      <c r="X45" s="24">
        <v>144.494461937533</v>
      </c>
      <c r="Y45" s="24">
        <v>134.29970424991899</v>
      </c>
      <c r="Z45" s="109">
        <v>103.80418220260501</v>
      </c>
      <c r="AA45" s="106">
        <v>116.07452133167099</v>
      </c>
      <c r="AB45" s="24">
        <v>132.010316899081</v>
      </c>
      <c r="AC45" s="24">
        <v>137.78835356215299</v>
      </c>
      <c r="AD45" s="109">
        <v>132.47363721802799</v>
      </c>
    </row>
    <row r="46" spans="14:30" x14ac:dyDescent="0.3">
      <c r="N46" s="56">
        <v>40268</v>
      </c>
      <c r="O46" s="106">
        <v>89.741823539119693</v>
      </c>
      <c r="P46" s="24">
        <v>91.894775339982303</v>
      </c>
      <c r="Q46" s="24">
        <v>109.130413313682</v>
      </c>
      <c r="R46" s="109">
        <v>96.427426212342496</v>
      </c>
      <c r="S46" s="106">
        <v>132.88753161237301</v>
      </c>
      <c r="T46" s="24">
        <v>150.71902262521999</v>
      </c>
      <c r="U46" s="24">
        <v>172.90347957117299</v>
      </c>
      <c r="V46" s="109">
        <v>199.345873382544</v>
      </c>
      <c r="W46" s="106">
        <v>125.385128995573</v>
      </c>
      <c r="X46" s="24">
        <v>138.88695647131101</v>
      </c>
      <c r="Y46" s="24">
        <v>133.27651173651699</v>
      </c>
      <c r="Z46" s="109">
        <v>106.264910457018</v>
      </c>
      <c r="AA46" s="106">
        <v>113.952707684804</v>
      </c>
      <c r="AB46" s="24">
        <v>132.49670557098199</v>
      </c>
      <c r="AC46" s="24">
        <v>133.16329068272299</v>
      </c>
      <c r="AD46" s="109">
        <v>129.78990347247401</v>
      </c>
    </row>
    <row r="47" spans="14:30" x14ac:dyDescent="0.3">
      <c r="N47" s="56">
        <v>40359</v>
      </c>
      <c r="O47" s="106">
        <v>85.336379191851705</v>
      </c>
      <c r="P47" s="24">
        <v>91.655669038697297</v>
      </c>
      <c r="Q47" s="24">
        <v>105.89769024843901</v>
      </c>
      <c r="R47" s="109">
        <v>96.137862179142303</v>
      </c>
      <c r="S47" s="106">
        <v>126.17209925892899</v>
      </c>
      <c r="T47" s="24">
        <v>151.64131486222601</v>
      </c>
      <c r="U47" s="24">
        <v>164.226741082795</v>
      </c>
      <c r="V47" s="109">
        <v>196.54108057950799</v>
      </c>
      <c r="W47" s="106">
        <v>122.14302463781</v>
      </c>
      <c r="X47" s="24">
        <v>134.345584711458</v>
      </c>
      <c r="Y47" s="24">
        <v>132.45179571109</v>
      </c>
      <c r="Z47" s="109">
        <v>108.66948119497501</v>
      </c>
      <c r="AA47" s="106">
        <v>110.42715286612</v>
      </c>
      <c r="AB47" s="24">
        <v>133.930588587155</v>
      </c>
      <c r="AC47" s="24">
        <v>128.68100168591999</v>
      </c>
      <c r="AD47" s="109">
        <v>126.88060112894701</v>
      </c>
    </row>
    <row r="48" spans="14:30" x14ac:dyDescent="0.3">
      <c r="N48" s="56">
        <v>40451</v>
      </c>
      <c r="O48" s="106">
        <v>82.307688133909494</v>
      </c>
      <c r="P48" s="24">
        <v>89.4130491100847</v>
      </c>
      <c r="Q48" s="24">
        <v>104.042546100338</v>
      </c>
      <c r="R48" s="109">
        <v>95.333361171819405</v>
      </c>
      <c r="S48" s="106">
        <v>126.067930731225</v>
      </c>
      <c r="T48" s="24">
        <v>151.40829429012101</v>
      </c>
      <c r="U48" s="24">
        <v>167.07250269861501</v>
      </c>
      <c r="V48" s="109">
        <v>198.71251928272301</v>
      </c>
      <c r="W48" s="106">
        <v>120.719865662545</v>
      </c>
      <c r="X48" s="24">
        <v>132.62210381127801</v>
      </c>
      <c r="Y48" s="24">
        <v>132.63394236097699</v>
      </c>
      <c r="Z48" s="109">
        <v>110.069063375352</v>
      </c>
      <c r="AA48" s="106">
        <v>106.64809867008699</v>
      </c>
      <c r="AB48" s="24">
        <v>127.98848226531101</v>
      </c>
      <c r="AC48" s="24">
        <v>128.097918411818</v>
      </c>
      <c r="AD48" s="109">
        <v>128.003079281298</v>
      </c>
    </row>
    <row r="49" spans="14:30" x14ac:dyDescent="0.3">
      <c r="N49" s="56">
        <v>40543</v>
      </c>
      <c r="O49" s="106">
        <v>79.381679630467303</v>
      </c>
      <c r="P49" s="24">
        <v>85.917379320306395</v>
      </c>
      <c r="Q49" s="24">
        <v>102.875412854979</v>
      </c>
      <c r="R49" s="109">
        <v>93.598611381314399</v>
      </c>
      <c r="S49" s="106">
        <v>127.905530402141</v>
      </c>
      <c r="T49" s="24">
        <v>148.954964389042</v>
      </c>
      <c r="U49" s="24">
        <v>174.33690275654899</v>
      </c>
      <c r="V49" s="109">
        <v>206.46560538248499</v>
      </c>
      <c r="W49" s="106">
        <v>118.312830036436</v>
      </c>
      <c r="X49" s="24">
        <v>130.534944630626</v>
      </c>
      <c r="Y49" s="24">
        <v>131.96613469219599</v>
      </c>
      <c r="Z49" s="109">
        <v>111.20650957414099</v>
      </c>
      <c r="AA49" s="106">
        <v>104.001288977512</v>
      </c>
      <c r="AB49" s="24">
        <v>120.475948721414</v>
      </c>
      <c r="AC49" s="24">
        <v>128.60358796984201</v>
      </c>
      <c r="AD49" s="109">
        <v>132.63626052874901</v>
      </c>
    </row>
    <row r="50" spans="14:30" x14ac:dyDescent="0.3">
      <c r="N50" s="56">
        <v>40633</v>
      </c>
      <c r="O50" s="106">
        <v>78.050861987083707</v>
      </c>
      <c r="P50" s="24">
        <v>86.279844007376497</v>
      </c>
      <c r="Q50" s="24">
        <v>102.131452791592</v>
      </c>
      <c r="R50" s="109">
        <v>95.094801626565797</v>
      </c>
      <c r="S50" s="106">
        <v>126.739111568018</v>
      </c>
      <c r="T50" s="24">
        <v>149.31351980914599</v>
      </c>
      <c r="U50" s="24">
        <v>172.010784217674</v>
      </c>
      <c r="V50" s="109">
        <v>209.28209946181599</v>
      </c>
      <c r="W50" s="106">
        <v>114.78182384275399</v>
      </c>
      <c r="X50" s="24">
        <v>129.054187678624</v>
      </c>
      <c r="Y50" s="24">
        <v>129.615081498861</v>
      </c>
      <c r="Z50" s="109">
        <v>113.237313307855</v>
      </c>
      <c r="AA50" s="106">
        <v>104.155629960799</v>
      </c>
      <c r="AB50" s="24">
        <v>120.67788038174299</v>
      </c>
      <c r="AC50" s="24">
        <v>126.837391294215</v>
      </c>
      <c r="AD50" s="109">
        <v>137.639131989981</v>
      </c>
    </row>
    <row r="51" spans="14:30" x14ac:dyDescent="0.3">
      <c r="N51" s="56">
        <v>40724</v>
      </c>
      <c r="O51" s="106">
        <v>79.211332744426898</v>
      </c>
      <c r="P51" s="24">
        <v>89.674756660000696</v>
      </c>
      <c r="Q51" s="24">
        <v>101.15269729482399</v>
      </c>
      <c r="R51" s="109">
        <v>98.959647847367805</v>
      </c>
      <c r="S51" s="106">
        <v>129.09821902869999</v>
      </c>
      <c r="T51" s="24">
        <v>150.162643548023</v>
      </c>
      <c r="U51" s="24">
        <v>167.36119043079901</v>
      </c>
      <c r="V51" s="109">
        <v>211.116724401998</v>
      </c>
      <c r="W51" s="106">
        <v>113.519983049785</v>
      </c>
      <c r="X51" s="24">
        <v>131.236726062483</v>
      </c>
      <c r="Y51" s="24">
        <v>129.05111421619901</v>
      </c>
      <c r="Z51" s="109">
        <v>117.530895099567</v>
      </c>
      <c r="AA51" s="106">
        <v>106.337586419147</v>
      </c>
      <c r="AB51" s="24">
        <v>123.23501712444001</v>
      </c>
      <c r="AC51" s="24">
        <v>125.448267803452</v>
      </c>
      <c r="AD51" s="109">
        <v>141.31091617858601</v>
      </c>
    </row>
    <row r="52" spans="14:30" x14ac:dyDescent="0.3">
      <c r="N52" s="56">
        <v>40816</v>
      </c>
      <c r="O52" s="106">
        <v>80.625665143828797</v>
      </c>
      <c r="P52" s="24">
        <v>88.936195423866295</v>
      </c>
      <c r="Q52" s="24">
        <v>100.177780289312</v>
      </c>
      <c r="R52" s="109">
        <v>103.780968618636</v>
      </c>
      <c r="S52" s="106">
        <v>133.839258978006</v>
      </c>
      <c r="T52" s="24">
        <v>147.93821544250599</v>
      </c>
      <c r="U52" s="24">
        <v>168.925341264812</v>
      </c>
      <c r="V52" s="109">
        <v>218.130717947318</v>
      </c>
      <c r="W52" s="106">
        <v>113.494298895252</v>
      </c>
      <c r="X52" s="24">
        <v>131.83266267961699</v>
      </c>
      <c r="Y52" s="24">
        <v>130.12731449645699</v>
      </c>
      <c r="Z52" s="109">
        <v>120.541768620745</v>
      </c>
      <c r="AA52" s="106">
        <v>106.57333061883899</v>
      </c>
      <c r="AB52" s="24">
        <v>122.10235572962</v>
      </c>
      <c r="AC52" s="24">
        <v>125.810449483936</v>
      </c>
      <c r="AD52" s="109">
        <v>144.15547458599801</v>
      </c>
    </row>
    <row r="53" spans="14:30" x14ac:dyDescent="0.3">
      <c r="N53" s="56">
        <v>40908</v>
      </c>
      <c r="O53" s="106">
        <v>80.327577792590503</v>
      </c>
      <c r="P53" s="24">
        <v>85.929964310451297</v>
      </c>
      <c r="Q53" s="24">
        <v>99.594613209161295</v>
      </c>
      <c r="R53" s="109">
        <v>105.96582366469499</v>
      </c>
      <c r="S53" s="106">
        <v>136.38074225738001</v>
      </c>
      <c r="T53" s="24">
        <v>146.37565580592499</v>
      </c>
      <c r="U53" s="24">
        <v>173.00672923362299</v>
      </c>
      <c r="V53" s="109">
        <v>222.95853517265499</v>
      </c>
      <c r="W53" s="106">
        <v>112.234620575845</v>
      </c>
      <c r="X53" s="24">
        <v>128.77357610425</v>
      </c>
      <c r="Y53" s="24">
        <v>129.649786769402</v>
      </c>
      <c r="Z53" s="109">
        <v>120.781596250587</v>
      </c>
      <c r="AA53" s="106">
        <v>104.866457150575</v>
      </c>
      <c r="AB53" s="24">
        <v>120.534730343871</v>
      </c>
      <c r="AC53" s="24">
        <v>127.15760610301599</v>
      </c>
      <c r="AD53" s="109">
        <v>148.443615091754</v>
      </c>
    </row>
    <row r="54" spans="14:30" x14ac:dyDescent="0.3">
      <c r="N54" s="56">
        <v>40999</v>
      </c>
      <c r="O54" s="106">
        <v>78.269882513232105</v>
      </c>
      <c r="P54" s="24">
        <v>85.766364518031196</v>
      </c>
      <c r="Q54" s="24">
        <v>97.313315764873195</v>
      </c>
      <c r="R54" s="109">
        <v>102.009728708431</v>
      </c>
      <c r="S54" s="106">
        <v>135.99422899379499</v>
      </c>
      <c r="T54" s="24">
        <v>146.453896970296</v>
      </c>
      <c r="U54" s="24">
        <v>173.799000081586</v>
      </c>
      <c r="V54" s="109">
        <v>222.332756213675</v>
      </c>
      <c r="W54" s="106">
        <v>111.418988528377</v>
      </c>
      <c r="X54" s="24">
        <v>125.860806536166</v>
      </c>
      <c r="Y54" s="24">
        <v>130.046895343665</v>
      </c>
      <c r="Z54" s="109">
        <v>123.194950375982</v>
      </c>
      <c r="AA54" s="106">
        <v>105.310992270593</v>
      </c>
      <c r="AB54" s="24">
        <v>123.356113777666</v>
      </c>
      <c r="AC54" s="24">
        <v>130.65759404510399</v>
      </c>
      <c r="AD54" s="109">
        <v>154.792774178527</v>
      </c>
    </row>
    <row r="55" spans="14:30" x14ac:dyDescent="0.3">
      <c r="N55" s="56">
        <v>41090</v>
      </c>
      <c r="O55" s="106">
        <v>75.734500064148804</v>
      </c>
      <c r="P55" s="24">
        <v>86.222835135834799</v>
      </c>
      <c r="Q55" s="24">
        <v>95.853447196538099</v>
      </c>
      <c r="R55" s="109">
        <v>98.889516101824796</v>
      </c>
      <c r="S55" s="106">
        <v>135.92128313329599</v>
      </c>
      <c r="T55" s="24">
        <v>148.123784756368</v>
      </c>
      <c r="U55" s="24">
        <v>173.003955589708</v>
      </c>
      <c r="V55" s="109">
        <v>223.05425602904</v>
      </c>
      <c r="W55" s="106">
        <v>112.34899301349201</v>
      </c>
      <c r="X55" s="24">
        <v>125.311597335174</v>
      </c>
      <c r="Y55" s="24">
        <v>133.971080849678</v>
      </c>
      <c r="Z55" s="109">
        <v>127.992502858609</v>
      </c>
      <c r="AA55" s="106">
        <v>107.70530928483799</v>
      </c>
      <c r="AB55" s="24">
        <v>127.431890332675</v>
      </c>
      <c r="AC55" s="24">
        <v>135.02589666363599</v>
      </c>
      <c r="AD55" s="109">
        <v>163.47206190751101</v>
      </c>
    </row>
    <row r="56" spans="14:30" x14ac:dyDescent="0.3">
      <c r="N56" s="56">
        <v>41182</v>
      </c>
      <c r="O56" s="106">
        <v>75.8896323854228</v>
      </c>
      <c r="P56" s="24">
        <v>86.843931922170299</v>
      </c>
      <c r="Q56" s="24">
        <v>99.791239896817601</v>
      </c>
      <c r="R56" s="109">
        <v>105.268777024798</v>
      </c>
      <c r="S56" s="106">
        <v>137.851552467217</v>
      </c>
      <c r="T56" s="24">
        <v>150.404136638865</v>
      </c>
      <c r="U56" s="24">
        <v>172.90979571226299</v>
      </c>
      <c r="V56" s="109">
        <v>230.41998155644799</v>
      </c>
      <c r="W56" s="106">
        <v>114.85834330354299</v>
      </c>
      <c r="X56" s="24">
        <v>130.53348273273201</v>
      </c>
      <c r="Y56" s="24">
        <v>136.70460034408299</v>
      </c>
      <c r="Z56" s="109">
        <v>131.854228189477</v>
      </c>
      <c r="AA56" s="106">
        <v>110.417290928303</v>
      </c>
      <c r="AB56" s="24">
        <v>129.57139752180899</v>
      </c>
      <c r="AC56" s="24">
        <v>136.389989711814</v>
      </c>
      <c r="AD56" s="109">
        <v>168.36348364982001</v>
      </c>
    </row>
    <row r="57" spans="14:30" x14ac:dyDescent="0.3">
      <c r="N57" s="56">
        <v>41274</v>
      </c>
      <c r="O57" s="106">
        <v>77.651159063950999</v>
      </c>
      <c r="P57" s="24">
        <v>87.049321665656606</v>
      </c>
      <c r="Q57" s="24">
        <v>103.144928971724</v>
      </c>
      <c r="R57" s="109">
        <v>113.88712880579899</v>
      </c>
      <c r="S57" s="106">
        <v>139.48856173967499</v>
      </c>
      <c r="T57" s="24">
        <v>151.46417478460199</v>
      </c>
      <c r="U57" s="24">
        <v>174.66371244480399</v>
      </c>
      <c r="V57" s="109">
        <v>239.42271796327401</v>
      </c>
      <c r="W57" s="106">
        <v>117.103873127697</v>
      </c>
      <c r="X57" s="24">
        <v>134.69511501845099</v>
      </c>
      <c r="Y57" s="24">
        <v>136.50010993324</v>
      </c>
      <c r="Z57" s="109">
        <v>135.33309663072399</v>
      </c>
      <c r="AA57" s="106">
        <v>112.748063889767</v>
      </c>
      <c r="AB57" s="24">
        <v>129.98692407465001</v>
      </c>
      <c r="AC57" s="24">
        <v>137.462038041868</v>
      </c>
      <c r="AD57" s="109">
        <v>168.386225958165</v>
      </c>
    </row>
    <row r="58" spans="14:30" x14ac:dyDescent="0.3">
      <c r="N58" s="56">
        <v>41364</v>
      </c>
      <c r="O58" s="106">
        <v>78.987029294664495</v>
      </c>
      <c r="P58" s="24">
        <v>87.831360640309896</v>
      </c>
      <c r="Q58" s="24">
        <v>102.373818642074</v>
      </c>
      <c r="R58" s="109">
        <v>118.995410880211</v>
      </c>
      <c r="S58" s="106">
        <v>138.50568572126599</v>
      </c>
      <c r="T58" s="24">
        <v>153.66639699700099</v>
      </c>
      <c r="U58" s="24">
        <v>179.26810742384501</v>
      </c>
      <c r="V58" s="109">
        <v>244.856234809977</v>
      </c>
      <c r="W58" s="106">
        <v>118.672926524519</v>
      </c>
      <c r="X58" s="24">
        <v>133.901119780079</v>
      </c>
      <c r="Y58" s="24">
        <v>140.19620711480599</v>
      </c>
      <c r="Z58" s="109">
        <v>139.384121996396</v>
      </c>
      <c r="AA58" s="106">
        <v>116.215541794987</v>
      </c>
      <c r="AB58" s="24">
        <v>132.61969289765</v>
      </c>
      <c r="AC58" s="24">
        <v>143.62070775314899</v>
      </c>
      <c r="AD58" s="109">
        <v>171.344270821777</v>
      </c>
    </row>
    <row r="59" spans="14:30" x14ac:dyDescent="0.3">
      <c r="N59" s="56">
        <v>41455</v>
      </c>
      <c r="O59" s="106">
        <v>80.529903668195601</v>
      </c>
      <c r="P59" s="24">
        <v>90.467178406659102</v>
      </c>
      <c r="Q59" s="24">
        <v>103.411653998871</v>
      </c>
      <c r="R59" s="109">
        <v>126.264641683409</v>
      </c>
      <c r="S59" s="106">
        <v>134.53160553173899</v>
      </c>
      <c r="T59" s="24">
        <v>155.34909225668699</v>
      </c>
      <c r="U59" s="24">
        <v>188.35874007906301</v>
      </c>
      <c r="V59" s="109">
        <v>251.10049490747801</v>
      </c>
      <c r="W59" s="106">
        <v>119.622237931895</v>
      </c>
      <c r="X59" s="24">
        <v>135.46703506197201</v>
      </c>
      <c r="Y59" s="24">
        <v>148.55132515723901</v>
      </c>
      <c r="Z59" s="109">
        <v>143.08252820540301</v>
      </c>
      <c r="AA59" s="106">
        <v>121.634970110247</v>
      </c>
      <c r="AB59" s="24">
        <v>139.00517571018801</v>
      </c>
      <c r="AC59" s="24">
        <v>154.43123222965301</v>
      </c>
      <c r="AD59" s="109">
        <v>179.122253396909</v>
      </c>
    </row>
    <row r="60" spans="14:30" x14ac:dyDescent="0.3">
      <c r="N60" s="56">
        <v>41547</v>
      </c>
      <c r="O60" s="106">
        <v>82.304151760937799</v>
      </c>
      <c r="P60" s="24">
        <v>92.146092387525002</v>
      </c>
      <c r="Q60" s="24">
        <v>106.661207352863</v>
      </c>
      <c r="R60" s="109">
        <v>129.551442325891</v>
      </c>
      <c r="S60" s="106">
        <v>136.95383451973501</v>
      </c>
      <c r="T60" s="24">
        <v>156.55938443190001</v>
      </c>
      <c r="U60" s="24">
        <v>193.65139673703499</v>
      </c>
      <c r="V60" s="109">
        <v>259.09538482808301</v>
      </c>
      <c r="W60" s="106">
        <v>119.70222649164999</v>
      </c>
      <c r="X60" s="24">
        <v>139.79583400645001</v>
      </c>
      <c r="Y60" s="24">
        <v>148.96235007259801</v>
      </c>
      <c r="Z60" s="109">
        <v>148.807974095502</v>
      </c>
      <c r="AA60" s="106">
        <v>126.077847078253</v>
      </c>
      <c r="AB60" s="24">
        <v>145.26799139889701</v>
      </c>
      <c r="AC60" s="24">
        <v>160.37038908843101</v>
      </c>
      <c r="AD60" s="109">
        <v>186.09205959820801</v>
      </c>
    </row>
    <row r="61" spans="14:30" x14ac:dyDescent="0.3">
      <c r="N61" s="56">
        <v>41639</v>
      </c>
      <c r="O61" s="106">
        <v>83.619931846579405</v>
      </c>
      <c r="P61" s="24">
        <v>93.105281284386706</v>
      </c>
      <c r="Q61" s="24">
        <v>108.72555962404201</v>
      </c>
      <c r="R61" s="109">
        <v>129.388564170287</v>
      </c>
      <c r="S61" s="106">
        <v>145.45284786670999</v>
      </c>
      <c r="T61" s="24">
        <v>158.203955646098</v>
      </c>
      <c r="U61" s="24">
        <v>193.13486330743299</v>
      </c>
      <c r="V61" s="109">
        <v>266.67703471100799</v>
      </c>
      <c r="W61" s="106">
        <v>121.07565397154499</v>
      </c>
      <c r="X61" s="24">
        <v>142.72517797912599</v>
      </c>
      <c r="Y61" s="24">
        <v>144.61586309618599</v>
      </c>
      <c r="Z61" s="109">
        <v>155.09579973045601</v>
      </c>
      <c r="AA61" s="106">
        <v>128.32398722902099</v>
      </c>
      <c r="AB61" s="24">
        <v>148.61572721048199</v>
      </c>
      <c r="AC61" s="24">
        <v>160.64792795575499</v>
      </c>
      <c r="AD61" s="109">
        <v>189.736563702908</v>
      </c>
    </row>
    <row r="62" spans="14:30" x14ac:dyDescent="0.3">
      <c r="N62" s="56">
        <v>41729</v>
      </c>
      <c r="O62" s="106">
        <v>84.679126879717302</v>
      </c>
      <c r="P62" s="24">
        <v>97.836181887149806</v>
      </c>
      <c r="Q62" s="24">
        <v>110.230711822429</v>
      </c>
      <c r="R62" s="109">
        <v>133.940890331113</v>
      </c>
      <c r="S62" s="106">
        <v>150.71849839849301</v>
      </c>
      <c r="T62" s="24">
        <v>159.18330908230001</v>
      </c>
      <c r="U62" s="24">
        <v>196.54397064670101</v>
      </c>
      <c r="V62" s="109">
        <v>275.95091422799402</v>
      </c>
      <c r="W62" s="106">
        <v>125.32675657506999</v>
      </c>
      <c r="X62" s="24">
        <v>145.279755578134</v>
      </c>
      <c r="Y62" s="24">
        <v>148.179523558439</v>
      </c>
      <c r="Z62" s="109">
        <v>161.10797105878299</v>
      </c>
      <c r="AA62" s="106">
        <v>133.43990479439799</v>
      </c>
      <c r="AB62" s="24">
        <v>154.10868416680901</v>
      </c>
      <c r="AC62" s="24">
        <v>162.80942717642299</v>
      </c>
      <c r="AD62" s="109">
        <v>195.333478765991</v>
      </c>
    </row>
    <row r="63" spans="14:30" x14ac:dyDescent="0.3">
      <c r="N63" s="56">
        <v>41820</v>
      </c>
      <c r="O63" s="106">
        <v>86.484263552182696</v>
      </c>
      <c r="P63" s="24">
        <v>103.89742301299999</v>
      </c>
      <c r="Q63" s="24">
        <v>113.53998199159101</v>
      </c>
      <c r="R63" s="109">
        <v>139.97495049133201</v>
      </c>
      <c r="S63" s="106">
        <v>154.283146403404</v>
      </c>
      <c r="T63" s="24">
        <v>160.52259750723701</v>
      </c>
      <c r="U63" s="24">
        <v>204.30170794295501</v>
      </c>
      <c r="V63" s="109">
        <v>291.47974486315297</v>
      </c>
      <c r="W63" s="106">
        <v>129.532559690558</v>
      </c>
      <c r="X63" s="24">
        <v>149.42903701929001</v>
      </c>
      <c r="Y63" s="24">
        <v>157.075162625736</v>
      </c>
      <c r="Z63" s="109">
        <v>169.13367635119499</v>
      </c>
      <c r="AA63" s="106">
        <v>141.91465905139401</v>
      </c>
      <c r="AB63" s="24">
        <v>163.347285155989</v>
      </c>
      <c r="AC63" s="24">
        <v>165.515307084786</v>
      </c>
      <c r="AD63" s="109">
        <v>203.945580093497</v>
      </c>
    </row>
    <row r="64" spans="14:30" x14ac:dyDescent="0.3">
      <c r="N64" s="56">
        <v>41912</v>
      </c>
      <c r="O64" s="106">
        <v>89.1146457427472</v>
      </c>
      <c r="P64" s="24">
        <v>104.60671540341301</v>
      </c>
      <c r="Q64" s="24">
        <v>116.044855148051</v>
      </c>
      <c r="R64" s="109">
        <v>141.75727320739799</v>
      </c>
      <c r="S64" s="106">
        <v>156.65477445723701</v>
      </c>
      <c r="T64" s="24">
        <v>168.621201890728</v>
      </c>
      <c r="U64" s="24">
        <v>210.993816914761</v>
      </c>
      <c r="V64" s="109">
        <v>308.93239218365301</v>
      </c>
      <c r="W64" s="106">
        <v>129.18551850133301</v>
      </c>
      <c r="X64" s="24">
        <v>155.298914816631</v>
      </c>
      <c r="Y64" s="24">
        <v>162.58298426905799</v>
      </c>
      <c r="Z64" s="109">
        <v>173.40838549174899</v>
      </c>
      <c r="AA64" s="106">
        <v>145.98070106743901</v>
      </c>
      <c r="AB64" s="24">
        <v>166.948691082377</v>
      </c>
      <c r="AC64" s="24">
        <v>168.12285224333399</v>
      </c>
      <c r="AD64" s="109">
        <v>209.953396582837</v>
      </c>
    </row>
    <row r="65" spans="14:30" x14ac:dyDescent="0.3">
      <c r="N65" s="56">
        <v>42004</v>
      </c>
      <c r="O65" s="106">
        <v>91.009486772480201</v>
      </c>
      <c r="P65" s="24">
        <v>103.732890096693</v>
      </c>
      <c r="Q65" s="24">
        <v>116.559462771504</v>
      </c>
      <c r="R65" s="109">
        <v>142.900733961344</v>
      </c>
      <c r="S65" s="106">
        <v>158.45539648333499</v>
      </c>
      <c r="T65" s="24">
        <v>178.404099209365</v>
      </c>
      <c r="U65" s="24">
        <v>214.835323977022</v>
      </c>
      <c r="V65" s="109">
        <v>319.797888475089</v>
      </c>
      <c r="W65" s="106">
        <v>129.49524654604201</v>
      </c>
      <c r="X65" s="24">
        <v>160.30948665032199</v>
      </c>
      <c r="Y65" s="24">
        <v>163.30652818450099</v>
      </c>
      <c r="Z65" s="109">
        <v>174.39974703995799</v>
      </c>
      <c r="AA65" s="106">
        <v>146.71214623012</v>
      </c>
      <c r="AB65" s="24">
        <v>165.90726850604199</v>
      </c>
      <c r="AC65" s="24">
        <v>172.24290071479101</v>
      </c>
      <c r="AD65" s="109">
        <v>212.78642971991999</v>
      </c>
    </row>
    <row r="66" spans="14:30" x14ac:dyDescent="0.3">
      <c r="N66" s="56">
        <v>42094</v>
      </c>
      <c r="O66" s="106">
        <v>91.194695170610402</v>
      </c>
      <c r="P66" s="24">
        <v>106.68634101100599</v>
      </c>
      <c r="Q66" s="24">
        <v>118.645262108097</v>
      </c>
      <c r="R66" s="109">
        <v>147.95879413694999</v>
      </c>
      <c r="S66" s="106">
        <v>160.911571577171</v>
      </c>
      <c r="T66" s="24">
        <v>182.29666396724801</v>
      </c>
      <c r="U66" s="24">
        <v>217.06195468105301</v>
      </c>
      <c r="V66" s="109">
        <v>329.25101702162198</v>
      </c>
      <c r="W66" s="106">
        <v>136.47318871043299</v>
      </c>
      <c r="X66" s="24">
        <v>162.83326820396101</v>
      </c>
      <c r="Y66" s="24">
        <v>165.180626652104</v>
      </c>
      <c r="Z66" s="109">
        <v>179.215352080191</v>
      </c>
      <c r="AA66" s="106">
        <v>149.58457020015399</v>
      </c>
      <c r="AB66" s="24">
        <v>169.91868617102801</v>
      </c>
      <c r="AC66" s="24">
        <v>177.931627036652</v>
      </c>
      <c r="AD66" s="109">
        <v>218.609232004087</v>
      </c>
    </row>
    <row r="67" spans="14:30" x14ac:dyDescent="0.3">
      <c r="N67" s="56">
        <v>42185</v>
      </c>
      <c r="O67" s="106">
        <v>91.707926619045494</v>
      </c>
      <c r="P67" s="24">
        <v>111.798105783241</v>
      </c>
      <c r="Q67" s="24">
        <v>120.816004782017</v>
      </c>
      <c r="R67" s="109">
        <v>157.510123300885</v>
      </c>
      <c r="S67" s="106">
        <v>161.621819580433</v>
      </c>
      <c r="T67" s="24">
        <v>183.99668314298401</v>
      </c>
      <c r="U67" s="24">
        <v>219.58324819763499</v>
      </c>
      <c r="V67" s="109">
        <v>341.26625831342</v>
      </c>
      <c r="W67" s="106">
        <v>143.76171467433301</v>
      </c>
      <c r="X67" s="24">
        <v>165.04861024480701</v>
      </c>
      <c r="Y67" s="24">
        <v>167.28494658477601</v>
      </c>
      <c r="Z67" s="109">
        <v>186.93007174545301</v>
      </c>
      <c r="AA67" s="106">
        <v>153.30812932365799</v>
      </c>
      <c r="AB67" s="24">
        <v>178.683501315142</v>
      </c>
      <c r="AC67" s="24">
        <v>183.47603128966401</v>
      </c>
      <c r="AD67" s="109">
        <v>228.61329917173401</v>
      </c>
    </row>
    <row r="68" spans="14:30" x14ac:dyDescent="0.3">
      <c r="N68" s="56">
        <v>42277</v>
      </c>
      <c r="O68" s="106">
        <v>92.990686813286203</v>
      </c>
      <c r="P68" s="24">
        <v>112.378155554844</v>
      </c>
      <c r="Q68" s="24">
        <v>120.179829970768</v>
      </c>
      <c r="R68" s="109">
        <v>163.76036601122701</v>
      </c>
      <c r="S68" s="106">
        <v>158.15284304637299</v>
      </c>
      <c r="T68" s="24">
        <v>182.444041299719</v>
      </c>
      <c r="U68" s="24">
        <v>223.12407886188001</v>
      </c>
      <c r="V68" s="109">
        <v>344.16692152586597</v>
      </c>
      <c r="W68" s="106">
        <v>143.94543715529599</v>
      </c>
      <c r="X68" s="24">
        <v>166.289481777779</v>
      </c>
      <c r="Y68" s="24">
        <v>168.107567428354</v>
      </c>
      <c r="Z68" s="109">
        <v>191.75868394255599</v>
      </c>
      <c r="AA68" s="106">
        <v>155.73633484304</v>
      </c>
      <c r="AB68" s="24">
        <v>184.95362816332201</v>
      </c>
      <c r="AC68" s="24">
        <v>186.30068019724899</v>
      </c>
      <c r="AD68" s="109">
        <v>234.12989836056201</v>
      </c>
    </row>
    <row r="69" spans="14:30" x14ac:dyDescent="0.3">
      <c r="N69" s="56">
        <v>42369</v>
      </c>
      <c r="O69" s="106">
        <v>93.194744232088198</v>
      </c>
      <c r="P69" s="24">
        <v>110.53492957445199</v>
      </c>
      <c r="Q69" s="24">
        <v>120.427149954065</v>
      </c>
      <c r="R69" s="109">
        <v>163.41514014689599</v>
      </c>
      <c r="S69" s="106">
        <v>156.982113788113</v>
      </c>
      <c r="T69" s="24">
        <v>182.036708684411</v>
      </c>
      <c r="U69" s="24">
        <v>224.56888557611501</v>
      </c>
      <c r="V69" s="109">
        <v>344.21908464458699</v>
      </c>
      <c r="W69" s="106">
        <v>142.38228845497599</v>
      </c>
      <c r="X69" s="24">
        <v>168.32899896414301</v>
      </c>
      <c r="Y69" s="24">
        <v>169.923647026108</v>
      </c>
      <c r="Z69" s="109">
        <v>195.13731991859399</v>
      </c>
      <c r="AA69" s="106">
        <v>157.726722685818</v>
      </c>
      <c r="AB69" s="24">
        <v>186.673558931949</v>
      </c>
      <c r="AC69" s="24">
        <v>188.31943595635701</v>
      </c>
      <c r="AD69" s="109">
        <v>235.629287410492</v>
      </c>
    </row>
    <row r="70" spans="14:30" x14ac:dyDescent="0.3">
      <c r="N70" s="56">
        <v>42460</v>
      </c>
      <c r="O70" s="106">
        <v>93.046416915880101</v>
      </c>
      <c r="P70" s="24">
        <v>114.79197482234601</v>
      </c>
      <c r="Q70" s="24">
        <v>123.35749974841301</v>
      </c>
      <c r="R70" s="109">
        <v>163.72052559922199</v>
      </c>
      <c r="S70" s="106">
        <v>161.24903481925699</v>
      </c>
      <c r="T70" s="24">
        <v>186.16730148242701</v>
      </c>
      <c r="U70" s="24">
        <v>225.66832550513899</v>
      </c>
      <c r="V70" s="109">
        <v>353.63392843781099</v>
      </c>
      <c r="W70" s="106">
        <v>143.457005777457</v>
      </c>
      <c r="X70" s="24">
        <v>174.72091160406799</v>
      </c>
      <c r="Y70" s="24">
        <v>173.67511492738501</v>
      </c>
      <c r="Z70" s="109">
        <v>201.88997479821899</v>
      </c>
      <c r="AA70" s="106">
        <v>161.73609590870399</v>
      </c>
      <c r="AB70" s="24">
        <v>190.98519010026601</v>
      </c>
      <c r="AC70" s="24">
        <v>192.94709506906199</v>
      </c>
      <c r="AD70" s="109">
        <v>245.28876285827499</v>
      </c>
    </row>
    <row r="71" spans="14:30" x14ac:dyDescent="0.3">
      <c r="N71" s="56">
        <v>42551</v>
      </c>
      <c r="O71" s="106">
        <v>94.639329828397393</v>
      </c>
      <c r="P71" s="24">
        <v>121.121757364828</v>
      </c>
      <c r="Q71" s="24">
        <v>128.161722582751</v>
      </c>
      <c r="R71" s="109">
        <v>166.65149619783099</v>
      </c>
      <c r="S71" s="106">
        <v>166.346102345715</v>
      </c>
      <c r="T71" s="24">
        <v>191.62694004156799</v>
      </c>
      <c r="U71" s="24">
        <v>231.204035091376</v>
      </c>
      <c r="V71" s="109">
        <v>364.04426377921999</v>
      </c>
      <c r="W71" s="106">
        <v>145.50928147071201</v>
      </c>
      <c r="X71" s="24">
        <v>182.62344883681999</v>
      </c>
      <c r="Y71" s="24">
        <v>176.64168677711601</v>
      </c>
      <c r="Z71" s="109">
        <v>210.62511978980999</v>
      </c>
      <c r="AA71" s="106">
        <v>166.122587212003</v>
      </c>
      <c r="AB71" s="24">
        <v>199.47492435906901</v>
      </c>
      <c r="AC71" s="24">
        <v>198.520511475326</v>
      </c>
      <c r="AD71" s="109">
        <v>264.40167639186097</v>
      </c>
    </row>
    <row r="72" spans="14:30" x14ac:dyDescent="0.3">
      <c r="N72" s="56">
        <v>42643</v>
      </c>
      <c r="O72" s="106">
        <v>97.223381204009996</v>
      </c>
      <c r="P72" s="24">
        <v>121.729071899944</v>
      </c>
      <c r="Q72" s="24">
        <v>132.978010536276</v>
      </c>
      <c r="R72" s="109">
        <v>172.61025483727499</v>
      </c>
      <c r="S72" s="106">
        <v>172.57886449667001</v>
      </c>
      <c r="T72" s="24">
        <v>198.71495197993801</v>
      </c>
      <c r="U72" s="24">
        <v>238.82823338288699</v>
      </c>
      <c r="V72" s="109">
        <v>363.84844291601399</v>
      </c>
      <c r="W72" s="106">
        <v>149.89392559938301</v>
      </c>
      <c r="X72" s="24">
        <v>184.61733363983799</v>
      </c>
      <c r="Y72" s="24">
        <v>180.58318193267999</v>
      </c>
      <c r="Z72" s="109">
        <v>215.54572648759299</v>
      </c>
      <c r="AA72" s="106">
        <v>169.63273120753701</v>
      </c>
      <c r="AB72" s="24">
        <v>204.71138331985301</v>
      </c>
      <c r="AC72" s="24">
        <v>202.32626504954899</v>
      </c>
      <c r="AD72" s="109">
        <v>273.93713190748002</v>
      </c>
    </row>
    <row r="73" spans="14:30" x14ac:dyDescent="0.3">
      <c r="N73" s="56">
        <v>42735</v>
      </c>
      <c r="O73" s="106">
        <v>100.358104893224</v>
      </c>
      <c r="P73" s="24">
        <v>121.21574177004599</v>
      </c>
      <c r="Q73" s="24">
        <v>135.74764400047999</v>
      </c>
      <c r="R73" s="109">
        <v>179.35024568250901</v>
      </c>
      <c r="S73" s="106">
        <v>177.58639661076299</v>
      </c>
      <c r="T73" s="24">
        <v>206.95247225037099</v>
      </c>
      <c r="U73" s="24">
        <v>247.37916080570099</v>
      </c>
      <c r="V73" s="109">
        <v>366.79375275676801</v>
      </c>
      <c r="W73" s="106">
        <v>154.53783425054201</v>
      </c>
      <c r="X73" s="24">
        <v>185.41654306445301</v>
      </c>
      <c r="Y73" s="24">
        <v>187.439958961093</v>
      </c>
      <c r="Z73" s="109">
        <v>217.67325096983799</v>
      </c>
      <c r="AA73" s="106">
        <v>173.50070391375499</v>
      </c>
      <c r="AB73" s="24">
        <v>207.34503316142099</v>
      </c>
      <c r="AC73" s="24">
        <v>205.116023085054</v>
      </c>
      <c r="AD73" s="109">
        <v>273.10784995374598</v>
      </c>
    </row>
    <row r="74" spans="14:30" x14ac:dyDescent="0.3">
      <c r="N74" s="56">
        <v>42825</v>
      </c>
      <c r="O74" s="106">
        <v>106.795351059308</v>
      </c>
      <c r="P74" s="24">
        <v>126.91769526261</v>
      </c>
      <c r="Q74" s="24">
        <v>138.583812744352</v>
      </c>
      <c r="R74" s="109">
        <v>189.05047076025599</v>
      </c>
      <c r="S74" s="106">
        <v>179.68056892956699</v>
      </c>
      <c r="T74" s="24">
        <v>215.76133354039499</v>
      </c>
      <c r="U74" s="24">
        <v>262.23476420803303</v>
      </c>
      <c r="V74" s="109">
        <v>385.28604290981298</v>
      </c>
      <c r="W74" s="106">
        <v>159.53357957886701</v>
      </c>
      <c r="X74" s="24">
        <v>194.99641503612</v>
      </c>
      <c r="Y74" s="24">
        <v>195.97991144440999</v>
      </c>
      <c r="Z74" s="109">
        <v>224.87639324138601</v>
      </c>
      <c r="AA74" s="106">
        <v>179.014825017785</v>
      </c>
      <c r="AB74" s="24">
        <v>217.929719394199</v>
      </c>
      <c r="AC74" s="24">
        <v>210.85338992831501</v>
      </c>
      <c r="AD74" s="109">
        <v>279.53173211414702</v>
      </c>
    </row>
    <row r="75" spans="14:30" x14ac:dyDescent="0.3">
      <c r="N75" s="56">
        <v>42916</v>
      </c>
      <c r="O75" s="106">
        <v>115.732604693488</v>
      </c>
      <c r="P75" s="24">
        <v>134.86166254660299</v>
      </c>
      <c r="Q75" s="24">
        <v>141.01165963716701</v>
      </c>
      <c r="R75" s="109">
        <v>200.52203631134</v>
      </c>
      <c r="S75" s="106">
        <v>183.81348434171801</v>
      </c>
      <c r="T75" s="24">
        <v>224.477849872988</v>
      </c>
      <c r="U75" s="24">
        <v>277.11696039161302</v>
      </c>
      <c r="V75" s="109">
        <v>401.30144119756102</v>
      </c>
      <c r="W75" s="106">
        <v>163.10902535770001</v>
      </c>
      <c r="X75" s="24">
        <v>209.529915476795</v>
      </c>
      <c r="Y75" s="24">
        <v>202.58696461058199</v>
      </c>
      <c r="Z75" s="109">
        <v>234.839272869327</v>
      </c>
      <c r="AA75" s="106">
        <v>184.30625180368801</v>
      </c>
      <c r="AB75" s="24">
        <v>233.15684662817401</v>
      </c>
      <c r="AC75" s="24">
        <v>220.393457380456</v>
      </c>
      <c r="AD75" s="109">
        <v>290.85237642550902</v>
      </c>
    </row>
    <row r="76" spans="14:30" x14ac:dyDescent="0.3">
      <c r="N76" s="56">
        <v>43008</v>
      </c>
      <c r="O76" s="106">
        <v>116.047666219883</v>
      </c>
      <c r="P76" s="24">
        <v>138.43580947020601</v>
      </c>
      <c r="Q76" s="24">
        <v>142.819761574724</v>
      </c>
      <c r="R76" s="109">
        <v>200.18251518476399</v>
      </c>
      <c r="S76" s="106">
        <v>188.285082490875</v>
      </c>
      <c r="T76" s="24">
        <v>226.14602582652299</v>
      </c>
      <c r="U76" s="24">
        <v>279.80787649542901</v>
      </c>
      <c r="V76" s="109">
        <v>402.29748649786302</v>
      </c>
      <c r="W76" s="106">
        <v>163.46585333852801</v>
      </c>
      <c r="X76" s="24">
        <v>216.497479082018</v>
      </c>
      <c r="Y76" s="24">
        <v>199.78653056460001</v>
      </c>
      <c r="Z76" s="109">
        <v>237.21061249050899</v>
      </c>
      <c r="AA76" s="106">
        <v>186.35478697150401</v>
      </c>
      <c r="AB76" s="24">
        <v>238.400259031225</v>
      </c>
      <c r="AC76" s="24">
        <v>226.654124892656</v>
      </c>
      <c r="AD76" s="109">
        <v>298.287887163596</v>
      </c>
    </row>
    <row r="77" spans="14:30" x14ac:dyDescent="0.3">
      <c r="N77" s="56">
        <v>43100</v>
      </c>
      <c r="O77" s="106">
        <v>110.32859272049301</v>
      </c>
      <c r="P77" s="24">
        <v>138.89596343098199</v>
      </c>
      <c r="Q77" s="24">
        <v>144.297364284617</v>
      </c>
      <c r="R77" s="109">
        <v>196.147563668809</v>
      </c>
      <c r="S77" s="106">
        <v>189.90096457268501</v>
      </c>
      <c r="T77" s="24">
        <v>227.01396278729399</v>
      </c>
      <c r="U77" s="24">
        <v>275.96794791755201</v>
      </c>
      <c r="V77" s="109">
        <v>398.51843952994398</v>
      </c>
      <c r="W77" s="106">
        <v>165.91959513616899</v>
      </c>
      <c r="X77" s="24">
        <v>216.54315798149199</v>
      </c>
      <c r="Y77" s="24">
        <v>195.326953527608</v>
      </c>
      <c r="Z77" s="109">
        <v>238.18488751209199</v>
      </c>
      <c r="AA77" s="106">
        <v>188.44936430081401</v>
      </c>
      <c r="AB77" s="24">
        <v>236.828430823959</v>
      </c>
      <c r="AC77" s="24">
        <v>227.50819296240701</v>
      </c>
      <c r="AD77" s="109">
        <v>301.64113125144098</v>
      </c>
    </row>
    <row r="78" spans="14:30" x14ac:dyDescent="0.3">
      <c r="N78" s="56">
        <v>43190</v>
      </c>
      <c r="O78" s="106">
        <v>109.11374771850799</v>
      </c>
      <c r="P78" s="24">
        <v>140.192351185197</v>
      </c>
      <c r="Q78" s="24">
        <v>143.685943228729</v>
      </c>
      <c r="R78" s="109">
        <v>199.370596209708</v>
      </c>
      <c r="S78" s="106">
        <v>190.03821383078099</v>
      </c>
      <c r="T78" s="24">
        <v>234.739896813315</v>
      </c>
      <c r="U78" s="24">
        <v>270.08140811742902</v>
      </c>
      <c r="V78" s="109">
        <v>396.17827787333101</v>
      </c>
      <c r="W78" s="106">
        <v>169.93757402863301</v>
      </c>
      <c r="X78" s="24">
        <v>219.24922839729399</v>
      </c>
      <c r="Y78" s="24">
        <v>198.313349363783</v>
      </c>
      <c r="Z78" s="109">
        <v>247.691393861515</v>
      </c>
      <c r="AA78" s="106">
        <v>194.97569584258699</v>
      </c>
      <c r="AB78" s="24">
        <v>240.050118425569</v>
      </c>
      <c r="AC78" s="24">
        <v>228.266734286846</v>
      </c>
      <c r="AD78" s="109">
        <v>312.12827702056302</v>
      </c>
    </row>
    <row r="79" spans="14:30" x14ac:dyDescent="0.3">
      <c r="N79" s="56">
        <v>43281</v>
      </c>
      <c r="O79" s="106">
        <v>111.845511794522</v>
      </c>
      <c r="P79" s="24">
        <v>141.74008610842901</v>
      </c>
      <c r="Q79" s="24">
        <v>142.322816706673</v>
      </c>
      <c r="R79" s="109">
        <v>204.676494731676</v>
      </c>
      <c r="S79" s="106">
        <v>191.23455022060199</v>
      </c>
      <c r="T79" s="24">
        <v>242.992917180445</v>
      </c>
      <c r="U79" s="24">
        <v>261.91860108927</v>
      </c>
      <c r="V79" s="109">
        <v>398.80961403131897</v>
      </c>
      <c r="W79" s="106">
        <v>172.84916642777301</v>
      </c>
      <c r="X79" s="24">
        <v>223.96562145601001</v>
      </c>
      <c r="Y79" s="24">
        <v>204.338009626353</v>
      </c>
      <c r="Z79" s="109">
        <v>258.28627984123102</v>
      </c>
      <c r="AA79" s="106">
        <v>201.68035778956599</v>
      </c>
      <c r="AB79" s="24">
        <v>248.37973246727901</v>
      </c>
      <c r="AC79" s="24">
        <v>230.45379866872199</v>
      </c>
      <c r="AD79" s="109">
        <v>329.39540549518199</v>
      </c>
    </row>
    <row r="80" spans="14:30" x14ac:dyDescent="0.3">
      <c r="N80" s="56">
        <v>43373</v>
      </c>
      <c r="O80" s="106">
        <v>113.496713959975</v>
      </c>
      <c r="P80" s="24">
        <v>143.77195873617799</v>
      </c>
      <c r="Q80" s="24">
        <v>145.74975689175599</v>
      </c>
      <c r="R80" s="109">
        <v>209.64634463972999</v>
      </c>
      <c r="S80" s="106">
        <v>197.490734901076</v>
      </c>
      <c r="T80" s="24">
        <v>252.64184550573199</v>
      </c>
      <c r="U80" s="24">
        <v>266.12972259497502</v>
      </c>
      <c r="V80" s="109">
        <v>401.75547115964798</v>
      </c>
      <c r="W80" s="106">
        <v>177.27369361390399</v>
      </c>
      <c r="X80" s="24">
        <v>228.93790401205399</v>
      </c>
      <c r="Y80" s="24">
        <v>206.00926284485701</v>
      </c>
      <c r="Z80" s="109">
        <v>264.02455224311302</v>
      </c>
      <c r="AA80" s="106">
        <v>200.44424979320601</v>
      </c>
      <c r="AB80" s="24">
        <v>255.44204919542199</v>
      </c>
      <c r="AC80" s="24">
        <v>228.40625439488301</v>
      </c>
      <c r="AD80" s="109">
        <v>332.414236912447</v>
      </c>
    </row>
    <row r="81" spans="14:30" x14ac:dyDescent="0.3">
      <c r="N81" s="56">
        <v>43465</v>
      </c>
      <c r="O81" s="106">
        <v>113.055123028531</v>
      </c>
      <c r="P81" s="24">
        <v>146.015070777132</v>
      </c>
      <c r="Q81" s="24">
        <v>149.89981765376399</v>
      </c>
      <c r="R81" s="109">
        <v>211.821974370703</v>
      </c>
      <c r="S81" s="106">
        <v>200.44866721125601</v>
      </c>
      <c r="T81" s="24">
        <v>261.43192783304198</v>
      </c>
      <c r="U81" s="24">
        <v>277.439895918714</v>
      </c>
      <c r="V81" s="109">
        <v>403.08487563911001</v>
      </c>
      <c r="W81" s="106">
        <v>183.33590657905799</v>
      </c>
      <c r="X81" s="24">
        <v>233.75013580373201</v>
      </c>
      <c r="Y81" s="24">
        <v>202.97413753880599</v>
      </c>
      <c r="Z81" s="109">
        <v>268.81059384552799</v>
      </c>
      <c r="AA81" s="106">
        <v>198.394542179578</v>
      </c>
      <c r="AB81" s="24">
        <v>259.27959122519002</v>
      </c>
      <c r="AC81" s="24">
        <v>226.41561677639601</v>
      </c>
      <c r="AD81" s="109">
        <v>328.14658125375303</v>
      </c>
    </row>
    <row r="82" spans="14:30" x14ac:dyDescent="0.3">
      <c r="N82" s="56">
        <v>43555</v>
      </c>
      <c r="O82" s="106">
        <v>115.294880664893</v>
      </c>
      <c r="P82" s="24">
        <v>147.584157130639</v>
      </c>
      <c r="Q82" s="24">
        <v>148.358211578393</v>
      </c>
      <c r="R82" s="109">
        <v>211.60368668991899</v>
      </c>
      <c r="S82" s="106">
        <v>195.366331901238</v>
      </c>
      <c r="T82" s="24">
        <v>264.66262655918399</v>
      </c>
      <c r="U82" s="24">
        <v>276.65011566236802</v>
      </c>
      <c r="V82" s="109">
        <v>409.68513749333101</v>
      </c>
      <c r="W82" s="106">
        <v>186.70270974121601</v>
      </c>
      <c r="X82" s="24">
        <v>238.252700351008</v>
      </c>
      <c r="Y82" s="24">
        <v>199.388735832181</v>
      </c>
      <c r="Z82" s="109">
        <v>274.63834825611502</v>
      </c>
      <c r="AA82" s="106">
        <v>202.090417689844</v>
      </c>
      <c r="AB82" s="24">
        <v>264.33123482530402</v>
      </c>
      <c r="AC82" s="24">
        <v>231.96831259142201</v>
      </c>
      <c r="AD82" s="109">
        <v>335.53728649481297</v>
      </c>
    </row>
    <row r="83" spans="14:30" x14ac:dyDescent="0.3">
      <c r="N83" s="56">
        <v>43646</v>
      </c>
      <c r="O83" s="106">
        <v>118.256785113348</v>
      </c>
      <c r="P83" s="24">
        <v>149.57250680940601</v>
      </c>
      <c r="Q83" s="24">
        <v>145.87347067055899</v>
      </c>
      <c r="R83" s="109">
        <v>213.77177505617701</v>
      </c>
      <c r="S83" s="106">
        <v>192.81329572316201</v>
      </c>
      <c r="T83" s="24">
        <v>266.052022436838</v>
      </c>
      <c r="U83" s="24">
        <v>271.08026378046998</v>
      </c>
      <c r="V83" s="109">
        <v>414.422037966988</v>
      </c>
      <c r="W83" s="106">
        <v>185.211305979722</v>
      </c>
      <c r="X83" s="24">
        <v>242.012600542407</v>
      </c>
      <c r="Y83" s="24">
        <v>198.26091322208501</v>
      </c>
      <c r="Z83" s="109">
        <v>281.57583142417099</v>
      </c>
      <c r="AA83" s="106">
        <v>208.60750349380501</v>
      </c>
      <c r="AB83" s="24">
        <v>269.30406191126201</v>
      </c>
      <c r="AC83" s="24">
        <v>238.07972436969001</v>
      </c>
      <c r="AD83" s="109">
        <v>349.73936132159201</v>
      </c>
    </row>
    <row r="84" spans="14:30" x14ac:dyDescent="0.3">
      <c r="N84" s="56">
        <v>43738</v>
      </c>
      <c r="O84" s="106">
        <v>117.555062710687</v>
      </c>
      <c r="P84" s="24">
        <v>153.73412860456401</v>
      </c>
      <c r="Q84" s="24">
        <v>145.86812290707701</v>
      </c>
      <c r="R84" s="109">
        <v>217.849456082411</v>
      </c>
      <c r="S84" s="106">
        <v>196.913537022284</v>
      </c>
      <c r="T84" s="24">
        <v>267.44144777184601</v>
      </c>
      <c r="U84" s="24">
        <v>270.84644464438298</v>
      </c>
      <c r="V84" s="109">
        <v>407.63647528432</v>
      </c>
      <c r="W84" s="106">
        <v>184.662343510353</v>
      </c>
      <c r="X84" s="24">
        <v>247.58167604861001</v>
      </c>
      <c r="Y84" s="24">
        <v>202.368185438702</v>
      </c>
      <c r="Z84" s="109">
        <v>290.869608205899</v>
      </c>
      <c r="AA84" s="106">
        <v>212.10474198014501</v>
      </c>
      <c r="AB84" s="24">
        <v>270.71597372553703</v>
      </c>
      <c r="AC84" s="24">
        <v>240.50599048728799</v>
      </c>
      <c r="AD84" s="109">
        <v>362.24416012695002</v>
      </c>
    </row>
    <row r="85" spans="14:30" x14ac:dyDescent="0.3">
      <c r="N85" s="56">
        <v>43830</v>
      </c>
      <c r="O85" s="106">
        <v>115.64019378970001</v>
      </c>
      <c r="P85" s="24">
        <v>157.766429037309</v>
      </c>
      <c r="Q85" s="24">
        <v>147.001656369632</v>
      </c>
      <c r="R85" s="109">
        <v>220.44094360713601</v>
      </c>
      <c r="S85" s="106">
        <v>202.18138621057699</v>
      </c>
      <c r="T85" s="24">
        <v>274.026669194742</v>
      </c>
      <c r="U85" s="24">
        <v>271.89629447848603</v>
      </c>
      <c r="V85" s="109">
        <v>406.48979937630099</v>
      </c>
      <c r="W85" s="106">
        <v>186.98153339870001</v>
      </c>
      <c r="X85" s="24">
        <v>256.497220134744</v>
      </c>
      <c r="Y85" s="24">
        <v>206.784425672895</v>
      </c>
      <c r="Z85" s="109">
        <v>296.70985548356703</v>
      </c>
      <c r="AA85" s="106">
        <v>210.68704482451901</v>
      </c>
      <c r="AB85" s="24">
        <v>270.37551477466798</v>
      </c>
      <c r="AC85" s="24">
        <v>241.45890149413199</v>
      </c>
      <c r="AD85" s="109">
        <v>367.12189391358601</v>
      </c>
    </row>
    <row r="86" spans="14:30" x14ac:dyDescent="0.3">
      <c r="N86" s="56">
        <v>43921</v>
      </c>
      <c r="O86" s="106">
        <v>114.95473456069</v>
      </c>
      <c r="P86" s="24">
        <v>160.38565315298999</v>
      </c>
      <c r="Q86" s="24">
        <v>145.843562570291</v>
      </c>
      <c r="R86" s="109">
        <v>220.96173846866799</v>
      </c>
      <c r="S86" s="106">
        <v>204.59656987491601</v>
      </c>
      <c r="T86" s="24">
        <v>291.86535607603099</v>
      </c>
      <c r="U86" s="24">
        <v>269.78471094429898</v>
      </c>
      <c r="V86" s="109">
        <v>424.20822734622499</v>
      </c>
      <c r="W86" s="106">
        <v>187.35537350633001</v>
      </c>
      <c r="X86" s="24">
        <v>263.89945252995898</v>
      </c>
      <c r="Y86" s="24">
        <v>208.549541154959</v>
      </c>
      <c r="Z86" s="109">
        <v>295.03029155108197</v>
      </c>
      <c r="AA86" s="106">
        <v>208.06965912577201</v>
      </c>
      <c r="AB86" s="24">
        <v>272.95015615882602</v>
      </c>
      <c r="AC86" s="24">
        <v>238.29142853424099</v>
      </c>
      <c r="AD86" s="109">
        <v>368.32340718436501</v>
      </c>
    </row>
    <row r="87" spans="14:30" x14ac:dyDescent="0.3">
      <c r="N87" s="56">
        <v>44012</v>
      </c>
      <c r="O87" s="106">
        <v>112.50698252676899</v>
      </c>
      <c r="P87" s="24">
        <v>162.974489380043</v>
      </c>
      <c r="Q87" s="24">
        <v>143.629857406855</v>
      </c>
      <c r="R87" s="109">
        <v>220.004648638775</v>
      </c>
      <c r="S87" s="106">
        <v>205.24591726817499</v>
      </c>
      <c r="T87" s="24">
        <v>306.56387680055599</v>
      </c>
      <c r="U87" s="24">
        <v>269.80117539105203</v>
      </c>
      <c r="V87" s="109">
        <v>431.16101008924102</v>
      </c>
      <c r="W87" s="106">
        <v>187.91872208411399</v>
      </c>
      <c r="X87" s="24">
        <v>264.95539903384702</v>
      </c>
      <c r="Y87" s="24">
        <v>208.11373224437</v>
      </c>
      <c r="Z87" s="109">
        <v>294.40004641057101</v>
      </c>
      <c r="AA87" s="106">
        <v>206.45012056009301</v>
      </c>
      <c r="AB87" s="24">
        <v>280.10862670483999</v>
      </c>
      <c r="AC87" s="24">
        <v>232.16572257711499</v>
      </c>
      <c r="AD87" s="109">
        <v>371.99585220709599</v>
      </c>
    </row>
    <row r="88" spans="14:30" x14ac:dyDescent="0.3">
      <c r="N88" s="56">
        <v>44104</v>
      </c>
      <c r="O88" s="106">
        <v>114.448649920714</v>
      </c>
      <c r="P88" s="24">
        <v>163.748092783121</v>
      </c>
      <c r="Q88" s="24">
        <v>147.56589867269599</v>
      </c>
      <c r="R88" s="109">
        <v>227.72187369216999</v>
      </c>
      <c r="S88" s="106">
        <v>204.736240245674</v>
      </c>
      <c r="T88" s="24">
        <v>308.664769571291</v>
      </c>
      <c r="U88" s="24">
        <v>274.596171920502</v>
      </c>
      <c r="V88" s="109">
        <v>426.86031799020702</v>
      </c>
      <c r="W88" s="106">
        <v>194.32952150685</v>
      </c>
      <c r="X88" s="24">
        <v>272.15796672802901</v>
      </c>
      <c r="Y88" s="24">
        <v>208.11088341358101</v>
      </c>
      <c r="Z88" s="109">
        <v>310.18891949463199</v>
      </c>
      <c r="AA88" s="106">
        <v>211.27876191155701</v>
      </c>
      <c r="AB88" s="24">
        <v>288.25676222102101</v>
      </c>
      <c r="AC88" s="24">
        <v>236.750707164977</v>
      </c>
      <c r="AD88" s="109">
        <v>386.66615121856398</v>
      </c>
    </row>
    <row r="89" spans="14:30" x14ac:dyDescent="0.3">
      <c r="N89" s="56">
        <v>44196</v>
      </c>
      <c r="O89" s="106">
        <v>120.165807117299</v>
      </c>
      <c r="P89" s="24">
        <v>166.146379686161</v>
      </c>
      <c r="Q89" s="24">
        <v>153.27107956585499</v>
      </c>
      <c r="R89" s="109">
        <v>241.795675939201</v>
      </c>
      <c r="S89" s="106">
        <v>204.74193645378801</v>
      </c>
      <c r="T89" s="24">
        <v>312.78893417465702</v>
      </c>
      <c r="U89" s="24">
        <v>281.45315699329598</v>
      </c>
      <c r="V89" s="109">
        <v>432.40078526503203</v>
      </c>
      <c r="W89" s="106">
        <v>201.13906061937499</v>
      </c>
      <c r="X89" s="24">
        <v>287.20192086802098</v>
      </c>
      <c r="Y89" s="24">
        <v>213.00981862001899</v>
      </c>
      <c r="Z89" s="109">
        <v>331.178438496252</v>
      </c>
      <c r="AA89" s="106">
        <v>216.46118945472301</v>
      </c>
      <c r="AB89" s="24">
        <v>295.636596384825</v>
      </c>
      <c r="AC89" s="24">
        <v>247.55382533696601</v>
      </c>
      <c r="AD89" s="109">
        <v>402.53928918185602</v>
      </c>
    </row>
    <row r="90" spans="14:30" x14ac:dyDescent="0.3">
      <c r="N90" s="56">
        <v>44286</v>
      </c>
      <c r="O90" s="106">
        <v>122.12224966933</v>
      </c>
      <c r="P90" s="24">
        <v>175.16886684451001</v>
      </c>
      <c r="Q90" s="24">
        <v>155.51609638318001</v>
      </c>
      <c r="R90" s="109">
        <v>254.368939047742</v>
      </c>
      <c r="S90" s="106">
        <v>208.096093304368</v>
      </c>
      <c r="T90" s="24">
        <v>321.47765322514698</v>
      </c>
      <c r="U90" s="24">
        <v>289.72726326464698</v>
      </c>
      <c r="V90" s="109">
        <v>444.88388944479698</v>
      </c>
      <c r="W90" s="106">
        <v>204.44553757673299</v>
      </c>
      <c r="X90" s="24">
        <v>300.20503619914001</v>
      </c>
      <c r="Y90" s="24">
        <v>222.802481305507</v>
      </c>
      <c r="Z90" s="109">
        <v>346.03936040527498</v>
      </c>
      <c r="AA90" s="106">
        <v>216.52803994207</v>
      </c>
      <c r="AB90" s="24">
        <v>309.25281779848399</v>
      </c>
      <c r="AC90" s="24">
        <v>253.67398188400301</v>
      </c>
      <c r="AD90" s="109">
        <v>414.81184199816602</v>
      </c>
    </row>
    <row r="91" spans="14:30" x14ac:dyDescent="0.3">
      <c r="N91" s="56">
        <v>44377</v>
      </c>
      <c r="O91" s="106">
        <v>124.447805992943</v>
      </c>
      <c r="P91" s="24">
        <v>187.37972661441501</v>
      </c>
      <c r="Q91" s="24">
        <v>161.432130811485</v>
      </c>
      <c r="R91" s="109">
        <v>268.25936642173099</v>
      </c>
      <c r="S91" s="106">
        <v>215.31108001691399</v>
      </c>
      <c r="T91" s="24">
        <v>329.72080728387499</v>
      </c>
      <c r="U91" s="24">
        <v>299.52770586528902</v>
      </c>
      <c r="V91" s="109">
        <v>467.395114591148</v>
      </c>
      <c r="W91" s="106">
        <v>210.33239538010301</v>
      </c>
      <c r="X91" s="24">
        <v>316.33381575171899</v>
      </c>
      <c r="Y91" s="24">
        <v>233.62244132203099</v>
      </c>
      <c r="Z91" s="109">
        <v>364.46499372888002</v>
      </c>
      <c r="AA91" s="106">
        <v>219.927439812952</v>
      </c>
      <c r="AB91" s="24">
        <v>330.25005323335398</v>
      </c>
      <c r="AC91" s="24">
        <v>261.91631778191299</v>
      </c>
      <c r="AD91" s="109">
        <v>439.74224004347099</v>
      </c>
    </row>
    <row r="92" spans="14:30" x14ac:dyDescent="0.3">
      <c r="N92" s="56">
        <v>44469</v>
      </c>
      <c r="O92" s="106">
        <v>129.30317901860201</v>
      </c>
      <c r="P92" s="24">
        <v>194.74552730406899</v>
      </c>
      <c r="Q92" s="24">
        <v>169.09956291084799</v>
      </c>
      <c r="R92" s="109">
        <v>276.87484528401501</v>
      </c>
      <c r="S92" s="106">
        <v>219.72096748434799</v>
      </c>
      <c r="T92" s="24">
        <v>342.83665988704399</v>
      </c>
      <c r="U92" s="24">
        <v>309.97402898626302</v>
      </c>
      <c r="V92" s="109">
        <v>489.97650876593701</v>
      </c>
      <c r="W92" s="106">
        <v>217.734968082953</v>
      </c>
      <c r="X92" s="24">
        <v>334.60996196554402</v>
      </c>
      <c r="Y92" s="24">
        <v>241.45988209581</v>
      </c>
      <c r="Z92" s="109">
        <v>386.316278299987</v>
      </c>
      <c r="AA92" s="106">
        <v>231.28084374194501</v>
      </c>
      <c r="AB92" s="24">
        <v>346.11735610205699</v>
      </c>
      <c r="AC92" s="24">
        <v>275.50446894040903</v>
      </c>
      <c r="AD92" s="109">
        <v>468.13762208729497</v>
      </c>
    </row>
    <row r="93" spans="14:30" x14ac:dyDescent="0.3">
      <c r="N93" s="56">
        <v>44561</v>
      </c>
      <c r="O93" s="106">
        <v>132.87654576345801</v>
      </c>
      <c r="P93" s="24">
        <v>197.49527395567</v>
      </c>
      <c r="Q93" s="24">
        <v>173.35448791171899</v>
      </c>
      <c r="R93" s="109">
        <v>280.44358516278498</v>
      </c>
      <c r="S93" s="106">
        <v>218.051922866372</v>
      </c>
      <c r="T93" s="24">
        <v>359.321362240714</v>
      </c>
      <c r="U93" s="24">
        <v>315.22573268436298</v>
      </c>
      <c r="V93" s="109">
        <v>494.15460475246903</v>
      </c>
      <c r="W93" s="106">
        <v>222.95489067754201</v>
      </c>
      <c r="X93" s="24">
        <v>349.34721011311501</v>
      </c>
      <c r="Y93" s="24">
        <v>247.44208539910801</v>
      </c>
      <c r="Z93" s="109">
        <v>403.87822073924201</v>
      </c>
      <c r="AA93" s="106">
        <v>239.65670218665699</v>
      </c>
      <c r="AB93" s="24">
        <v>356.13993291370798</v>
      </c>
      <c r="AC93" s="24">
        <v>283.27637190173198</v>
      </c>
      <c r="AD93" s="109">
        <v>485.02070780623899</v>
      </c>
    </row>
    <row r="94" spans="14:30" x14ac:dyDescent="0.3">
      <c r="N94" s="56">
        <v>44651</v>
      </c>
      <c r="O94" s="106">
        <v>134.00258315969299</v>
      </c>
      <c r="P94" s="24">
        <v>203.668331149377</v>
      </c>
      <c r="Q94" s="24">
        <v>176.696540205003</v>
      </c>
      <c r="R94" s="109">
        <v>290.204790687745</v>
      </c>
      <c r="S94" s="106">
        <v>218.40513200700099</v>
      </c>
      <c r="T94" s="24">
        <v>379.42087797855498</v>
      </c>
      <c r="U94" s="24">
        <v>320.34196392864698</v>
      </c>
      <c r="V94" s="109">
        <v>495.051555834829</v>
      </c>
      <c r="W94" s="106">
        <v>229.18788974812699</v>
      </c>
      <c r="X94" s="24">
        <v>370.90559943633502</v>
      </c>
      <c r="Y94" s="24">
        <v>255.25675540991901</v>
      </c>
      <c r="Z94" s="109">
        <v>423.50316087565398</v>
      </c>
      <c r="AA94" s="106">
        <v>243.86185418989299</v>
      </c>
      <c r="AB94" s="24">
        <v>375.76993316223502</v>
      </c>
      <c r="AC94" s="24">
        <v>285.14141365937297</v>
      </c>
      <c r="AD94" s="109">
        <v>507.63220767976998</v>
      </c>
    </row>
    <row r="95" spans="14:30" x14ac:dyDescent="0.3">
      <c r="N95" s="56">
        <v>44742</v>
      </c>
      <c r="O95" s="106">
        <v>134.74047969574599</v>
      </c>
      <c r="P95" s="24">
        <v>215.45107622789601</v>
      </c>
      <c r="Q95" s="24">
        <v>178.313507328241</v>
      </c>
      <c r="R95" s="109">
        <v>304.539425074755</v>
      </c>
      <c r="S95" s="106">
        <v>230.90623452298601</v>
      </c>
      <c r="T95" s="24">
        <v>396.43241737855101</v>
      </c>
      <c r="U95" s="24">
        <v>333.83217630031203</v>
      </c>
      <c r="V95" s="109">
        <v>506.26994290187997</v>
      </c>
      <c r="W95" s="106">
        <v>237.633066505421</v>
      </c>
      <c r="X95" s="24">
        <v>397.24776187564402</v>
      </c>
      <c r="Y95" s="24">
        <v>261.018354175978</v>
      </c>
      <c r="Z95" s="109">
        <v>447.86730976070498</v>
      </c>
      <c r="AA95" s="106">
        <v>253.05578621807101</v>
      </c>
      <c r="AB95" s="24">
        <v>401.29112860370702</v>
      </c>
      <c r="AC95" s="24">
        <v>292.42248335146201</v>
      </c>
      <c r="AD95" s="109">
        <v>529.586351677268</v>
      </c>
    </row>
    <row r="96" spans="14:30" x14ac:dyDescent="0.3">
      <c r="N96" s="56">
        <v>44834</v>
      </c>
      <c r="O96" s="106">
        <v>129.852553686184</v>
      </c>
      <c r="P96" s="24">
        <v>220.297619500471</v>
      </c>
      <c r="Q96" s="24">
        <v>175.59439122001601</v>
      </c>
      <c r="R96" s="109">
        <v>300.29591626169599</v>
      </c>
      <c r="S96" s="106">
        <v>243.70657191198799</v>
      </c>
      <c r="T96" s="24">
        <v>401.12999963578</v>
      </c>
      <c r="U96" s="24">
        <v>335.823941570584</v>
      </c>
      <c r="V96" s="109">
        <v>503.399727081447</v>
      </c>
      <c r="W96" s="106">
        <v>238.930749278436</v>
      </c>
      <c r="X96" s="24">
        <v>398.35800095974901</v>
      </c>
      <c r="Y96" s="24">
        <v>260.99365698382002</v>
      </c>
      <c r="Z96" s="109">
        <v>442.19015743523101</v>
      </c>
      <c r="AA96" s="106">
        <v>252.09323345757201</v>
      </c>
      <c r="AB96" s="24">
        <v>405.62966889680899</v>
      </c>
      <c r="AC96" s="24">
        <v>296.03952065610599</v>
      </c>
      <c r="AD96" s="109">
        <v>502.22661618069299</v>
      </c>
    </row>
    <row r="97" spans="14:30" x14ac:dyDescent="0.3">
      <c r="N97" s="56">
        <v>44926</v>
      </c>
      <c r="O97" s="106">
        <v>124.345242852019</v>
      </c>
      <c r="P97" s="24">
        <v>216.78363246875401</v>
      </c>
      <c r="Q97" s="24">
        <v>173.12962622376301</v>
      </c>
      <c r="R97" s="109">
        <v>286.26032360987199</v>
      </c>
      <c r="S97" s="106">
        <v>237.48767710576601</v>
      </c>
      <c r="T97" s="24">
        <v>405.65344324202698</v>
      </c>
      <c r="U97" s="24">
        <v>329.03691579596699</v>
      </c>
      <c r="V97" s="109">
        <v>492.05873460410999</v>
      </c>
      <c r="W97" s="106">
        <v>235.79544849331299</v>
      </c>
      <c r="X97" s="24">
        <v>395.60017503662101</v>
      </c>
      <c r="Y97" s="24">
        <v>262.13587556708001</v>
      </c>
      <c r="Z97" s="109">
        <v>426.73755507698002</v>
      </c>
      <c r="AA97" s="106">
        <v>242.65904473387999</v>
      </c>
      <c r="AB97" s="24">
        <v>397.18163053988201</v>
      </c>
      <c r="AC97" s="24">
        <v>292.43590745389002</v>
      </c>
      <c r="AD97" s="109">
        <v>470.22810730593</v>
      </c>
    </row>
    <row r="98" spans="14:30" x14ac:dyDescent="0.3">
      <c r="N98" s="56">
        <v>45016</v>
      </c>
      <c r="O98" s="106">
        <v>125.41450213675</v>
      </c>
      <c r="P98" s="24">
        <v>219.21988845639299</v>
      </c>
      <c r="Q98" s="24">
        <v>172.75600987613399</v>
      </c>
      <c r="R98" s="109">
        <v>283.068732422148</v>
      </c>
      <c r="S98" s="106">
        <v>218.51366923189099</v>
      </c>
      <c r="T98" s="24">
        <v>413.819715642674</v>
      </c>
      <c r="U98" s="24">
        <v>330.26623777865899</v>
      </c>
      <c r="V98" s="109">
        <v>492.58626184334798</v>
      </c>
      <c r="W98" s="106">
        <v>236.05575381819801</v>
      </c>
      <c r="X98" s="24">
        <v>415.33482996774899</v>
      </c>
      <c r="Y98" s="24">
        <v>265.71541397311802</v>
      </c>
      <c r="Z98" s="109">
        <v>426.97179435145699</v>
      </c>
      <c r="AA98" s="106">
        <v>239.51513083460699</v>
      </c>
      <c r="AB98" s="24">
        <v>398.54644532676502</v>
      </c>
      <c r="AC98" s="24">
        <v>288.30760502123502</v>
      </c>
      <c r="AD98" s="109">
        <v>463.60624619457599</v>
      </c>
    </row>
    <row r="99" spans="14:30" x14ac:dyDescent="0.3">
      <c r="N99" s="56">
        <v>45107</v>
      </c>
      <c r="O99" s="106">
        <v>129.53093103646401</v>
      </c>
      <c r="P99" s="24">
        <v>226.87185074730601</v>
      </c>
      <c r="Q99" s="24">
        <v>177.40373629929601</v>
      </c>
      <c r="R99" s="109">
        <v>284.68314603853702</v>
      </c>
      <c r="S99" s="106">
        <v>214.25167218499999</v>
      </c>
      <c r="T99" s="24">
        <v>426.27416861767301</v>
      </c>
      <c r="U99" s="24">
        <v>334.12414785256698</v>
      </c>
      <c r="V99" s="109">
        <v>499.44894635767901</v>
      </c>
      <c r="W99" s="106">
        <v>238.476891486406</v>
      </c>
      <c r="X99" s="24">
        <v>435.40240897960501</v>
      </c>
      <c r="Y99" s="24">
        <v>269.99778028152298</v>
      </c>
      <c r="Z99" s="109">
        <v>426.98084407231403</v>
      </c>
      <c r="AA99" s="106">
        <v>242.58491995871401</v>
      </c>
      <c r="AB99" s="24">
        <v>406.06280419244001</v>
      </c>
      <c r="AC99" s="24">
        <v>288.06742670812702</v>
      </c>
      <c r="AD99" s="109">
        <v>457.85948342517599</v>
      </c>
    </row>
    <row r="100" spans="14:30" x14ac:dyDescent="0.3">
      <c r="N100" s="56">
        <v>45199</v>
      </c>
      <c r="O100" s="106">
        <v>130.247168790676</v>
      </c>
      <c r="P100" s="24">
        <v>234.36394448122999</v>
      </c>
      <c r="Q100" s="24">
        <v>183.396370636798</v>
      </c>
      <c r="R100" s="109">
        <v>286.40204175434297</v>
      </c>
      <c r="S100" s="106">
        <v>222.79613448717001</v>
      </c>
      <c r="T100" s="24">
        <v>426.49223931535897</v>
      </c>
      <c r="U100" s="24">
        <v>336.30264970014798</v>
      </c>
      <c r="V100" s="109">
        <v>492.91644703186603</v>
      </c>
      <c r="W100" s="106">
        <v>235.92228377360499</v>
      </c>
      <c r="X100" s="24">
        <v>440.30755856082999</v>
      </c>
      <c r="Y100" s="24">
        <v>274.22512790167002</v>
      </c>
      <c r="Z100" s="109">
        <v>418.31349986797397</v>
      </c>
      <c r="AA100" s="106">
        <v>241.33620603827299</v>
      </c>
      <c r="AB100" s="24">
        <v>410.41791353452498</v>
      </c>
      <c r="AC100" s="24">
        <v>293.46833872456699</v>
      </c>
      <c r="AD100" s="109">
        <v>452.09191512656298</v>
      </c>
    </row>
    <row r="101" spans="14:30" x14ac:dyDescent="0.3">
      <c r="N101" s="56">
        <v>45291</v>
      </c>
      <c r="O101" s="106">
        <v>126.206241950668</v>
      </c>
      <c r="P101" s="24">
        <v>241.08751302793601</v>
      </c>
      <c r="Q101" s="24">
        <v>182.733807143858</v>
      </c>
      <c r="R101" s="109">
        <v>289.10782586521202</v>
      </c>
      <c r="S101" s="106">
        <v>221.475889566132</v>
      </c>
      <c r="T101" s="24">
        <v>414.878224959139</v>
      </c>
      <c r="U101" s="24">
        <v>334.39783235716601</v>
      </c>
      <c r="V101" s="109">
        <v>490.29606418374698</v>
      </c>
      <c r="W101" s="106">
        <v>230.915351249336</v>
      </c>
      <c r="X101" s="24">
        <v>443.35643748046903</v>
      </c>
      <c r="Y101" s="24">
        <v>277.09633482209802</v>
      </c>
      <c r="Z101" s="109">
        <v>408.864612069852</v>
      </c>
      <c r="AA101" s="106">
        <v>235.62417012806901</v>
      </c>
      <c r="AB101" s="24">
        <v>409.49919951390598</v>
      </c>
      <c r="AC101" s="24">
        <v>298.07936873584401</v>
      </c>
      <c r="AD101" s="109">
        <v>443.71032318800701</v>
      </c>
    </row>
    <row r="102" spans="14:30" x14ac:dyDescent="0.3">
      <c r="N102" s="56">
        <v>45382</v>
      </c>
      <c r="O102" s="106">
        <v>126.048910706786</v>
      </c>
      <c r="P102" s="24">
        <v>242.77020692459601</v>
      </c>
      <c r="Q102" s="24">
        <v>180.68645608020299</v>
      </c>
      <c r="R102" s="109">
        <v>292.69908866053402</v>
      </c>
      <c r="S102" s="106">
        <v>217.652790797303</v>
      </c>
      <c r="T102" s="24">
        <v>417.66520645061598</v>
      </c>
      <c r="U102" s="24">
        <v>333.660979434176</v>
      </c>
      <c r="V102" s="109">
        <v>518.97877434911595</v>
      </c>
      <c r="W102" s="106">
        <v>234.194837954289</v>
      </c>
      <c r="X102" s="24">
        <v>456.35985495553302</v>
      </c>
      <c r="Y102" s="24">
        <v>280.57710553120302</v>
      </c>
      <c r="Z102" s="109">
        <v>407.52466357046097</v>
      </c>
      <c r="AA102" s="106">
        <v>231.881904560339</v>
      </c>
      <c r="AB102" s="24">
        <v>407.51738314617802</v>
      </c>
      <c r="AC102" s="24">
        <v>299.53095508067099</v>
      </c>
      <c r="AD102" s="109">
        <v>428.95139645543202</v>
      </c>
    </row>
    <row r="103" spans="14:30" x14ac:dyDescent="0.3">
      <c r="N103" s="56">
        <v>45473</v>
      </c>
      <c r="O103" s="106">
        <v>130.56387482682501</v>
      </c>
      <c r="P103" s="24">
        <v>238.496391125576</v>
      </c>
      <c r="Q103" s="24">
        <v>180.529309173705</v>
      </c>
      <c r="R103" s="109">
        <v>294.73587626487199</v>
      </c>
      <c r="S103" s="106">
        <v>215.67555544966999</v>
      </c>
      <c r="T103" s="24">
        <v>451.13844714763098</v>
      </c>
      <c r="U103" s="24">
        <v>345.72784264623101</v>
      </c>
      <c r="V103" s="109">
        <v>541.21203608592805</v>
      </c>
      <c r="W103" s="106">
        <v>242.26758110582199</v>
      </c>
      <c r="X103" s="24">
        <v>473.79461460054699</v>
      </c>
      <c r="Y103" s="24">
        <v>284.08210581748801</v>
      </c>
      <c r="Z103" s="109">
        <v>408.14721650137199</v>
      </c>
      <c r="AA103" s="106">
        <v>227.776688432329</v>
      </c>
      <c r="AB103" s="24">
        <v>407.651269012554</v>
      </c>
      <c r="AC103" s="24">
        <v>299.28099462903702</v>
      </c>
      <c r="AD103" s="109">
        <v>409.65016755852798</v>
      </c>
    </row>
    <row r="104" spans="14:30" x14ac:dyDescent="0.3">
      <c r="N104" s="56">
        <v>45565</v>
      </c>
      <c r="O104" s="106">
        <v>126.89923438428499</v>
      </c>
      <c r="P104" s="24">
        <v>238.88207984623301</v>
      </c>
      <c r="Q104" s="24">
        <v>182.485477537186</v>
      </c>
      <c r="R104" s="109">
        <v>295.141618368352</v>
      </c>
      <c r="S104" s="106">
        <v>217.115766264158</v>
      </c>
      <c r="T104" s="24">
        <v>482.88924873196498</v>
      </c>
      <c r="U104" s="24">
        <v>362.317035055151</v>
      </c>
      <c r="V104" s="109">
        <v>517.64836700713204</v>
      </c>
      <c r="W104" s="106">
        <v>239.99913806574401</v>
      </c>
      <c r="X104" s="24">
        <v>486.02783726534</v>
      </c>
      <c r="Y104" s="24">
        <v>283.996906872012</v>
      </c>
      <c r="Z104" s="109">
        <v>407.23877006775098</v>
      </c>
      <c r="AA104" s="106">
        <v>228.719822356089</v>
      </c>
      <c r="AB104" s="24">
        <v>413.72079100529299</v>
      </c>
      <c r="AC104" s="24">
        <v>297.780313810005</v>
      </c>
      <c r="AD104" s="109">
        <v>406.06207425575798</v>
      </c>
    </row>
    <row r="105" spans="14:30" x14ac:dyDescent="0.3">
      <c r="N105" s="56">
        <v>45657</v>
      </c>
      <c r="O105" s="106">
        <v>122.893614686211</v>
      </c>
      <c r="P105" s="24">
        <v>244.57992685833699</v>
      </c>
      <c r="Q105" s="24">
        <v>186.04041703816901</v>
      </c>
      <c r="R105" s="109">
        <v>296.18109369705502</v>
      </c>
      <c r="S105" s="106">
        <v>221.74247097136501</v>
      </c>
      <c r="T105" s="24">
        <v>474.82432589502002</v>
      </c>
      <c r="U105" s="24">
        <v>362.240240277954</v>
      </c>
      <c r="V105" s="109">
        <v>498.64120290962097</v>
      </c>
      <c r="W105" s="106">
        <v>235.15329411035299</v>
      </c>
      <c r="X105" s="24">
        <v>490.76147918468001</v>
      </c>
      <c r="Y105" s="24">
        <v>282.46659392980803</v>
      </c>
      <c r="Z105" s="109">
        <v>409.804963481323</v>
      </c>
      <c r="AA105" s="106">
        <v>230.69148011738901</v>
      </c>
      <c r="AB105" s="24">
        <v>421.878069894828</v>
      </c>
      <c r="AC105" s="24">
        <v>300.34840630569897</v>
      </c>
      <c r="AD105" s="109">
        <v>412.014306126289</v>
      </c>
    </row>
    <row r="106" spans="14:30" x14ac:dyDescent="0.3">
      <c r="N106" s="56">
        <v>45747</v>
      </c>
      <c r="O106" s="106">
        <v>127.92364310749301</v>
      </c>
      <c r="P106" s="24">
        <v>248.72047923294099</v>
      </c>
      <c r="Q106" s="24">
        <v>184.89627015834299</v>
      </c>
      <c r="R106" s="109">
        <v>306.62841517301501</v>
      </c>
      <c r="S106" s="106">
        <v>221.279983303123</v>
      </c>
      <c r="T106" s="24">
        <v>460.63117108348501</v>
      </c>
      <c r="U106" s="24">
        <v>350.23543272470602</v>
      </c>
      <c r="V106" s="109">
        <v>500.53722259130097</v>
      </c>
      <c r="W106" s="106">
        <v>242.669296774179</v>
      </c>
      <c r="X106" s="24">
        <v>494.38601114457799</v>
      </c>
      <c r="Y106" s="24">
        <v>282.22376399102302</v>
      </c>
      <c r="Z106" s="109">
        <v>420.620949670904</v>
      </c>
      <c r="AA106" s="106">
        <v>226.49251418054899</v>
      </c>
      <c r="AB106" s="24">
        <v>425.38691551262502</v>
      </c>
      <c r="AC106" s="24">
        <v>310.53231080247502</v>
      </c>
      <c r="AD106" s="109">
        <v>397.48823832411102</v>
      </c>
    </row>
    <row r="107" spans="14:30" x14ac:dyDescent="0.3">
      <c r="N107" s="56">
        <v>45838</v>
      </c>
      <c r="O107" s="106">
        <v>128.350706473234</v>
      </c>
      <c r="P107" s="24">
        <v>252.33373909292999</v>
      </c>
      <c r="Q107" s="24">
        <v>177.42752395788099</v>
      </c>
      <c r="R107" s="109">
        <v>327.34942913254298</v>
      </c>
      <c r="S107" s="106">
        <v>218.59303981618001</v>
      </c>
      <c r="T107" s="24">
        <v>469.70833210808502</v>
      </c>
      <c r="U107" s="24">
        <v>348.13813282404101</v>
      </c>
      <c r="V107" s="109">
        <v>490.714905789341</v>
      </c>
      <c r="W107" s="106">
        <v>254.80953885176399</v>
      </c>
      <c r="X107" s="24">
        <v>499.75876975226799</v>
      </c>
      <c r="Y107" s="24">
        <v>280.32080964103699</v>
      </c>
      <c r="Z107" s="109">
        <v>429.82726524328399</v>
      </c>
      <c r="AA107" s="106">
        <v>221.249854648216</v>
      </c>
      <c r="AB107" s="24">
        <v>420.605102385522</v>
      </c>
      <c r="AC107" s="24">
        <v>316.39939720695702</v>
      </c>
      <c r="AD107" s="109">
        <v>376.75410739325702</v>
      </c>
    </row>
    <row r="108" spans="14:30" x14ac:dyDescent="0.3">
      <c r="N108" s="56">
        <v>45930</v>
      </c>
      <c r="O108" s="106">
        <v>126.478147474623</v>
      </c>
      <c r="P108" s="24">
        <v>256.242340094778</v>
      </c>
      <c r="Q108" s="24">
        <v>177.24311859221601</v>
      </c>
      <c r="R108" s="109">
        <v>327.07483956549299</v>
      </c>
      <c r="S108" s="106">
        <v>216.43144859090401</v>
      </c>
      <c r="T108" s="24">
        <v>474.59578118012899</v>
      </c>
      <c r="U108" s="24">
        <v>354.29336008095697</v>
      </c>
      <c r="V108" s="109">
        <v>498.96936273039103</v>
      </c>
      <c r="W108" s="106">
        <v>252.796103426185</v>
      </c>
      <c r="X108" s="24">
        <v>499.75455160770798</v>
      </c>
      <c r="Y108" s="24">
        <v>277.60694159088598</v>
      </c>
      <c r="Z108" s="109">
        <v>424.86492374157302</v>
      </c>
      <c r="AA108" s="106">
        <v>220.630326419532</v>
      </c>
      <c r="AB108" s="24">
        <v>414.92171928047998</v>
      </c>
      <c r="AC108" s="24">
        <v>306.230396945552</v>
      </c>
      <c r="AD108" s="109">
        <v>382.30271756737199</v>
      </c>
    </row>
    <row r="109" spans="14:30" x14ac:dyDescent="0.3">
      <c r="N109" s="56">
        <v>46022</v>
      </c>
      <c r="O109" s="106">
        <v>127.416841933726</v>
      </c>
      <c r="P109" s="24">
        <v>257.87007772074401</v>
      </c>
      <c r="Q109" s="24">
        <v>181.12575592890499</v>
      </c>
      <c r="R109" s="109">
        <v>319.49998011866802</v>
      </c>
      <c r="S109" s="106">
        <v>212.75090009361799</v>
      </c>
      <c r="T109" s="24">
        <v>464.572651338176</v>
      </c>
      <c r="U109" s="24">
        <v>354.75946714739501</v>
      </c>
      <c r="V109" s="109">
        <v>508.68848276918101</v>
      </c>
      <c r="W109" s="106">
        <v>246.93365990020601</v>
      </c>
      <c r="X109" s="24">
        <v>497.76064621369102</v>
      </c>
      <c r="Y109" s="24">
        <v>278.49111850637399</v>
      </c>
      <c r="Z109" s="109">
        <v>415.70714437102203</v>
      </c>
      <c r="AA109" s="106">
        <v>224.02294466534201</v>
      </c>
      <c r="AB109" s="24">
        <v>415.62828039532002</v>
      </c>
      <c r="AC109" s="24">
        <v>299.973297399594</v>
      </c>
      <c r="AD109" s="109">
        <v>390.66615206814799</v>
      </c>
    </row>
    <row r="110" spans="14:30" ht="28.8" x14ac:dyDescent="0.3">
      <c r="N110" s="127" t="s">
        <v>0</v>
      </c>
      <c r="O110" s="128" t="s">
        <v>41</v>
      </c>
      <c r="P110" s="129" t="s">
        <v>42</v>
      </c>
      <c r="Q110" s="129" t="s">
        <v>43</v>
      </c>
      <c r="R110" s="130" t="s">
        <v>44</v>
      </c>
      <c r="S110" s="128" t="s">
        <v>45</v>
      </c>
      <c r="T110" s="129" t="s">
        <v>46</v>
      </c>
      <c r="U110" s="129" t="s">
        <v>47</v>
      </c>
      <c r="V110" s="130" t="s">
        <v>48</v>
      </c>
      <c r="W110" s="128" t="s">
        <v>49</v>
      </c>
      <c r="X110" s="129" t="s">
        <v>50</v>
      </c>
      <c r="Y110" s="129" t="s">
        <v>51</v>
      </c>
      <c r="Z110" s="130" t="s">
        <v>52</v>
      </c>
      <c r="AA110" s="128" t="s">
        <v>53</v>
      </c>
      <c r="AB110" s="129" t="s">
        <v>54</v>
      </c>
      <c r="AC110" s="129" t="s">
        <v>55</v>
      </c>
      <c r="AD110" s="130" t="s">
        <v>56</v>
      </c>
    </row>
    <row r="111" spans="14:30" x14ac:dyDescent="0.3">
      <c r="N111" s="39" t="s">
        <v>133</v>
      </c>
      <c r="O111" s="131">
        <f>O105/O104-1</f>
        <v>-3.1565357486270651E-2</v>
      </c>
      <c r="P111" s="131">
        <f t="shared" ref="O111:AD115" si="0">P105/P104-1</f>
        <v>2.385213246540574E-2</v>
      </c>
      <c r="Q111" s="131">
        <f t="shared" si="0"/>
        <v>1.9480670730406935E-2</v>
      </c>
      <c r="R111" s="131">
        <f t="shared" si="0"/>
        <v>3.5219544246236634E-3</v>
      </c>
      <c r="S111" s="131">
        <f t="shared" si="0"/>
        <v>2.1309851360945542E-2</v>
      </c>
      <c r="T111" s="131">
        <f t="shared" si="0"/>
        <v>-1.6701392416838656E-2</v>
      </c>
      <c r="U111" s="131">
        <f t="shared" si="0"/>
        <v>-2.11954641286205E-4</v>
      </c>
      <c r="V111" s="131">
        <f t="shared" si="0"/>
        <v>-3.671829239490132E-2</v>
      </c>
      <c r="W111" s="131">
        <f t="shared" si="0"/>
        <v>-2.0191088994926165E-2</v>
      </c>
      <c r="X111" s="131">
        <f t="shared" si="0"/>
        <v>9.7394460901130131E-3</v>
      </c>
      <c r="Y111" s="131">
        <f t="shared" si="0"/>
        <v>-5.3884845404096327E-3</v>
      </c>
      <c r="Z111" s="131">
        <f t="shared" si="0"/>
        <v>6.3014467241051531E-3</v>
      </c>
      <c r="AA111" s="131">
        <f t="shared" si="0"/>
        <v>8.6204061414072441E-3</v>
      </c>
      <c r="AB111" s="131">
        <f t="shared" si="0"/>
        <v>1.9716869605981735E-2</v>
      </c>
      <c r="AC111" s="131">
        <f t="shared" si="0"/>
        <v>8.6241177693584525E-3</v>
      </c>
      <c r="AD111" s="132">
        <f t="shared" si="0"/>
        <v>1.465842847165777E-2</v>
      </c>
    </row>
    <row r="112" spans="14:30" x14ac:dyDescent="0.3">
      <c r="N112" s="39" t="s">
        <v>133</v>
      </c>
      <c r="O112" s="131">
        <f t="shared" si="0"/>
        <v>4.0929941186329089E-2</v>
      </c>
      <c r="P112" s="131">
        <f t="shared" si="0"/>
        <v>1.6929240382847377E-2</v>
      </c>
      <c r="Q112" s="131">
        <f t="shared" si="0"/>
        <v>-6.1499909430502431E-3</v>
      </c>
      <c r="R112" s="131">
        <f t="shared" si="0"/>
        <v>3.5273424598282865E-2</v>
      </c>
      <c r="S112" s="131">
        <f t="shared" si="0"/>
        <v>-2.0856972785413541E-3</v>
      </c>
      <c r="T112" s="131">
        <f t="shared" si="0"/>
        <v>-2.9891380953959379E-2</v>
      </c>
      <c r="U112" s="131">
        <f t="shared" si="0"/>
        <v>-3.3140458233012593E-2</v>
      </c>
      <c r="V112" s="131">
        <f t="shared" si="0"/>
        <v>3.8023726691989168E-3</v>
      </c>
      <c r="W112" s="131">
        <f t="shared" si="0"/>
        <v>3.1962140663438499E-2</v>
      </c>
      <c r="X112" s="131">
        <f t="shared" si="0"/>
        <v>7.3855266022906374E-3</v>
      </c>
      <c r="Y112" s="131">
        <f t="shared" si="0"/>
        <v>-8.5967666266884013E-4</v>
      </c>
      <c r="Z112" s="131">
        <f t="shared" si="0"/>
        <v>2.6393009244442434E-2</v>
      </c>
      <c r="AA112" s="131">
        <f t="shared" si="0"/>
        <v>-1.8201651550821651E-2</v>
      </c>
      <c r="AB112" s="131">
        <f t="shared" si="0"/>
        <v>8.3172031641078892E-3</v>
      </c>
      <c r="AC112" s="131">
        <f t="shared" si="0"/>
        <v>3.3906970315037199E-2</v>
      </c>
      <c r="AD112" s="132">
        <f t="shared" si="0"/>
        <v>-3.5256221898580131E-2</v>
      </c>
    </row>
    <row r="113" spans="14:30" x14ac:dyDescent="0.3">
      <c r="N113" s="39" t="s">
        <v>133</v>
      </c>
      <c r="O113" s="131">
        <f t="shared" si="0"/>
        <v>3.3384240423963707E-3</v>
      </c>
      <c r="P113" s="131">
        <f t="shared" si="0"/>
        <v>1.4527391838148551E-2</v>
      </c>
      <c r="Q113" s="131">
        <f t="shared" si="0"/>
        <v>-4.0394250214273342E-2</v>
      </c>
      <c r="R113" s="131">
        <f t="shared" si="0"/>
        <v>6.7576952866015727E-2</v>
      </c>
      <c r="S113" s="131">
        <f t="shared" si="0"/>
        <v>-1.2142731786373373E-2</v>
      </c>
      <c r="T113" s="131">
        <f t="shared" si="0"/>
        <v>1.9705920038474378E-2</v>
      </c>
      <c r="U113" s="131">
        <f t="shared" si="0"/>
        <v>-5.9882573397807004E-3</v>
      </c>
      <c r="V113" s="131">
        <f t="shared" si="0"/>
        <v>-1.9623549176042143E-2</v>
      </c>
      <c r="W113" s="131">
        <f t="shared" si="0"/>
        <v>5.0027927879489287E-2</v>
      </c>
      <c r="X113" s="131">
        <f t="shared" si="0"/>
        <v>1.0867537686293449E-2</v>
      </c>
      <c r="Y113" s="131">
        <f t="shared" si="0"/>
        <v>-6.7427147986254266E-3</v>
      </c>
      <c r="Z113" s="131">
        <f t="shared" si="0"/>
        <v>2.1887439462021652E-2</v>
      </c>
      <c r="AA113" s="131">
        <f t="shared" si="0"/>
        <v>-2.3147164714476198E-2</v>
      </c>
      <c r="AB113" s="131">
        <f t="shared" si="0"/>
        <v>-1.1241091234178047E-2</v>
      </c>
      <c r="AC113" s="131">
        <f t="shared" si="0"/>
        <v>1.8893642305112479E-2</v>
      </c>
      <c r="AD113" s="132">
        <f t="shared" si="0"/>
        <v>-5.2162879128884954E-2</v>
      </c>
    </row>
    <row r="114" spans="14:30" x14ac:dyDescent="0.3">
      <c r="N114" s="39" t="s">
        <v>133</v>
      </c>
      <c r="O114" s="131">
        <f t="shared" si="0"/>
        <v>-1.4589393779468551E-2</v>
      </c>
      <c r="P114" s="131">
        <f t="shared" si="0"/>
        <v>1.5489807331743766E-2</v>
      </c>
      <c r="Q114" s="131">
        <f t="shared" si="0"/>
        <v>-1.0393278424420949E-3</v>
      </c>
      <c r="R114" s="131">
        <f t="shared" si="0"/>
        <v>-8.3882708388294258E-4</v>
      </c>
      <c r="S114" s="131">
        <f t="shared" si="0"/>
        <v>-9.8886553162613744E-3</v>
      </c>
      <c r="T114" s="131">
        <f t="shared" si="0"/>
        <v>1.0405285020405719E-2</v>
      </c>
      <c r="U114" s="131">
        <f t="shared" si="0"/>
        <v>1.7680416698353962E-2</v>
      </c>
      <c r="V114" s="131">
        <f t="shared" si="0"/>
        <v>1.6821288376745569E-2</v>
      </c>
      <c r="W114" s="131">
        <f t="shared" si="0"/>
        <v>-7.9017270493563219E-3</v>
      </c>
      <c r="X114" s="131">
        <f t="shared" si="0"/>
        <v>-8.4403612609085243E-6</v>
      </c>
      <c r="Y114" s="131">
        <f t="shared" si="0"/>
        <v>-9.6812935637073938E-3</v>
      </c>
      <c r="Z114" s="131">
        <f t="shared" si="0"/>
        <v>-1.1544966787768285E-2</v>
      </c>
      <c r="AA114" s="131">
        <f t="shared" si="0"/>
        <v>-2.8001294268376054E-3</v>
      </c>
      <c r="AB114" s="131">
        <f t="shared" si="0"/>
        <v>-1.3512396955738026E-2</v>
      </c>
      <c r="AC114" s="131">
        <f t="shared" si="0"/>
        <v>-3.2139758644209593E-2</v>
      </c>
      <c r="AD114" s="132">
        <f t="shared" si="0"/>
        <v>1.4727404599529148E-2</v>
      </c>
    </row>
    <row r="115" spans="14:30" x14ac:dyDescent="0.3">
      <c r="N115" s="39" t="str">
        <f>"QTR "&amp;YEAR(N109)&amp;"Q"&amp;(MONTH(N109)/3)</f>
        <v>QTR 2025Q4</v>
      </c>
      <c r="O115" s="131">
        <f>O109/O108-1</f>
        <v>7.4217916521219784E-3</v>
      </c>
      <c r="P115" s="131">
        <f t="shared" si="0"/>
        <v>6.3523367190758684E-3</v>
      </c>
      <c r="Q115" s="131">
        <f t="shared" si="0"/>
        <v>2.1905715536532533E-2</v>
      </c>
      <c r="R115" s="131">
        <f t="shared" si="0"/>
        <v>-2.3159407360370143E-2</v>
      </c>
      <c r="S115" s="131">
        <f t="shared" si="0"/>
        <v>-1.700560857143707E-2</v>
      </c>
      <c r="T115" s="131">
        <f t="shared" si="0"/>
        <v>-2.1119298231074612E-2</v>
      </c>
      <c r="U115" s="131">
        <f t="shared" si="0"/>
        <v>1.3155963925812753E-3</v>
      </c>
      <c r="V115" s="131">
        <f t="shared" si="0"/>
        <v>1.9478390387751121E-2</v>
      </c>
      <c r="W115" s="131">
        <f t="shared" si="0"/>
        <v>-2.3190403042311125E-2</v>
      </c>
      <c r="X115" s="131">
        <f t="shared" si="0"/>
        <v>-3.9897693529805656E-3</v>
      </c>
      <c r="Y115" s="131">
        <f t="shared" si="0"/>
        <v>3.1849957008316387E-3</v>
      </c>
      <c r="Z115" s="131">
        <f t="shared" si="0"/>
        <v>-2.1554566778313911E-2</v>
      </c>
      <c r="AA115" s="131">
        <f t="shared" si="0"/>
        <v>1.5376935260291047E-2</v>
      </c>
      <c r="AB115" s="131">
        <f t="shared" si="0"/>
        <v>1.7028781141303906E-3</v>
      </c>
      <c r="AC115" s="131">
        <f t="shared" si="0"/>
        <v>-2.0432653349793051E-2</v>
      </c>
      <c r="AD115" s="132">
        <f t="shared" si="0"/>
        <v>2.1876471488336158E-2</v>
      </c>
    </row>
    <row r="116" spans="14:30" x14ac:dyDescent="0.3">
      <c r="N116" s="39" t="s">
        <v>136</v>
      </c>
      <c r="O116" s="133">
        <f>RANK(O115,$O115:$AD115)</f>
        <v>5</v>
      </c>
      <c r="P116" s="133">
        <f t="shared" ref="P116:AD116" si="1">RANK(P115,$O115:$AD115)</f>
        <v>6</v>
      </c>
      <c r="Q116" s="133">
        <f t="shared" si="1"/>
        <v>1</v>
      </c>
      <c r="R116" s="133">
        <f t="shared" si="1"/>
        <v>15</v>
      </c>
      <c r="S116" s="133">
        <f t="shared" si="1"/>
        <v>11</v>
      </c>
      <c r="T116" s="133">
        <f t="shared" si="1"/>
        <v>13</v>
      </c>
      <c r="U116" s="133">
        <f t="shared" si="1"/>
        <v>9</v>
      </c>
      <c r="V116" s="133">
        <f t="shared" si="1"/>
        <v>3</v>
      </c>
      <c r="W116" s="133">
        <f t="shared" si="1"/>
        <v>16</v>
      </c>
      <c r="X116" s="133">
        <f t="shared" si="1"/>
        <v>10</v>
      </c>
      <c r="Y116" s="133">
        <f t="shared" si="1"/>
        <v>7</v>
      </c>
      <c r="Z116" s="133">
        <f t="shared" si="1"/>
        <v>14</v>
      </c>
      <c r="AA116" s="133">
        <f t="shared" si="1"/>
        <v>4</v>
      </c>
      <c r="AB116" s="133">
        <f t="shared" si="1"/>
        <v>8</v>
      </c>
      <c r="AC116" s="133">
        <f t="shared" si="1"/>
        <v>12</v>
      </c>
      <c r="AD116" s="134">
        <f t="shared" si="1"/>
        <v>2</v>
      </c>
    </row>
    <row r="117" spans="14:30" x14ac:dyDescent="0.3">
      <c r="N117" s="39">
        <v>42825</v>
      </c>
      <c r="O117" s="135" t="s">
        <v>100</v>
      </c>
      <c r="P117" s="136" t="s">
        <v>100</v>
      </c>
      <c r="Q117" s="136" t="s">
        <v>100</v>
      </c>
      <c r="R117" s="137" t="s">
        <v>100</v>
      </c>
      <c r="S117" s="117" t="s">
        <v>100</v>
      </c>
      <c r="T117" s="118" t="s">
        <v>100</v>
      </c>
      <c r="U117" s="118" t="s">
        <v>100</v>
      </c>
      <c r="V117" s="121" t="s">
        <v>100</v>
      </c>
      <c r="W117" s="117" t="s">
        <v>100</v>
      </c>
      <c r="X117" s="118" t="s">
        <v>100</v>
      </c>
      <c r="Y117" s="118" t="s">
        <v>100</v>
      </c>
      <c r="Z117" s="121" t="s">
        <v>100</v>
      </c>
      <c r="AA117" s="117" t="s">
        <v>100</v>
      </c>
      <c r="AB117" s="118" t="s">
        <v>100</v>
      </c>
      <c r="AC117" s="118" t="s">
        <v>100</v>
      </c>
      <c r="AD117" s="121" t="s">
        <v>100</v>
      </c>
    </row>
    <row r="118" spans="14:30" x14ac:dyDescent="0.3">
      <c r="N118" s="39" t="s">
        <v>135</v>
      </c>
      <c r="O118" s="131">
        <f t="shared" ref="O118:AD122" si="2">O105/O101-1</f>
        <v>-2.6247729218907057E-2</v>
      </c>
      <c r="P118" s="131">
        <f t="shared" si="2"/>
        <v>1.4486083441394459E-2</v>
      </c>
      <c r="Q118" s="131">
        <f t="shared" si="2"/>
        <v>1.8095227949297188E-2</v>
      </c>
      <c r="R118" s="131">
        <f t="shared" si="2"/>
        <v>2.4465846992120843E-2</v>
      </c>
      <c r="S118" s="131">
        <f t="shared" si="2"/>
        <v>1.203658807986896E-3</v>
      </c>
      <c r="T118" s="131">
        <f t="shared" si="2"/>
        <v>0.14449083448953015</v>
      </c>
      <c r="U118" s="131">
        <f t="shared" si="2"/>
        <v>8.3261328952186187E-2</v>
      </c>
      <c r="V118" s="131">
        <f t="shared" si="2"/>
        <v>1.7020611290786247E-2</v>
      </c>
      <c r="W118" s="131">
        <f t="shared" si="2"/>
        <v>1.8352798279058335E-2</v>
      </c>
      <c r="X118" s="131">
        <f t="shared" si="2"/>
        <v>0.10692309324210347</v>
      </c>
      <c r="Y118" s="131">
        <f t="shared" si="2"/>
        <v>1.9380476869742314E-2</v>
      </c>
      <c r="Z118" s="131">
        <f t="shared" si="2"/>
        <v>2.2999090254118837E-3</v>
      </c>
      <c r="AA118" s="131">
        <f t="shared" si="2"/>
        <v>-2.0934567145632577E-2</v>
      </c>
      <c r="AB118" s="131">
        <f t="shared" si="2"/>
        <v>3.0229290791328189E-2</v>
      </c>
      <c r="AC118" s="131">
        <f t="shared" si="2"/>
        <v>7.6121926166106135E-3</v>
      </c>
      <c r="AD118" s="132">
        <f t="shared" si="2"/>
        <v>-7.1434031180491409E-2</v>
      </c>
    </row>
    <row r="119" spans="14:30" x14ac:dyDescent="0.3">
      <c r="N119" s="39" t="s">
        <v>135</v>
      </c>
      <c r="O119" s="131">
        <f t="shared" si="2"/>
        <v>1.4873055151329195E-2</v>
      </c>
      <c r="P119" s="131">
        <f t="shared" si="2"/>
        <v>2.4509895113254743E-2</v>
      </c>
      <c r="Q119" s="131">
        <f t="shared" si="2"/>
        <v>2.3299001870241698E-2</v>
      </c>
      <c r="R119" s="131">
        <f t="shared" si="2"/>
        <v>4.7589237726106903E-2</v>
      </c>
      <c r="S119" s="131">
        <f t="shared" si="2"/>
        <v>1.6665040188701186E-2</v>
      </c>
      <c r="T119" s="131">
        <f t="shared" si="2"/>
        <v>0.10287178335490399</v>
      </c>
      <c r="U119" s="131">
        <f t="shared" si="2"/>
        <v>4.9674532870571442E-2</v>
      </c>
      <c r="V119" s="131">
        <f t="shared" si="2"/>
        <v>-3.5534308278683868E-2</v>
      </c>
      <c r="W119" s="131">
        <f t="shared" si="2"/>
        <v>3.6185506452298899E-2</v>
      </c>
      <c r="X119" s="131">
        <f t="shared" si="2"/>
        <v>8.3324937055977877E-2</v>
      </c>
      <c r="Y119" s="131">
        <f t="shared" si="2"/>
        <v>5.8688268834425905E-3</v>
      </c>
      <c r="Z119" s="131">
        <f t="shared" si="2"/>
        <v>3.2136180386487689E-2</v>
      </c>
      <c r="AA119" s="131">
        <f>AA106/AA102-1</f>
        <v>-2.3241961851264703E-2</v>
      </c>
      <c r="AB119" s="131">
        <f t="shared" si="2"/>
        <v>4.3849742625671428E-2</v>
      </c>
      <c r="AC119" s="131">
        <f t="shared" si="2"/>
        <v>3.6728610299530118E-2</v>
      </c>
      <c r="AD119" s="132">
        <f t="shared" si="2"/>
        <v>-7.3349005018544133E-2</v>
      </c>
    </row>
    <row r="120" spans="14:30" x14ac:dyDescent="0.3">
      <c r="N120" s="39" t="s">
        <v>135</v>
      </c>
      <c r="O120" s="131">
        <f t="shared" si="2"/>
        <v>-1.6950847671505453E-2</v>
      </c>
      <c r="P120" s="131">
        <f t="shared" si="2"/>
        <v>5.8019108390064522E-2</v>
      </c>
      <c r="Q120" s="131">
        <f t="shared" si="2"/>
        <v>-1.7181615716700516E-2</v>
      </c>
      <c r="R120" s="131">
        <f t="shared" si="2"/>
        <v>0.11065348840791267</v>
      </c>
      <c r="S120" s="131">
        <f t="shared" si="2"/>
        <v>1.3527190693573221E-2</v>
      </c>
      <c r="T120" s="131">
        <f t="shared" si="2"/>
        <v>4.1162275301216411E-2</v>
      </c>
      <c r="U120" s="131">
        <f t="shared" si="2"/>
        <v>6.971640349708208E-3</v>
      </c>
      <c r="V120" s="131">
        <f t="shared" si="2"/>
        <v>-9.3303782860752249E-2</v>
      </c>
      <c r="W120" s="131">
        <f t="shared" si="2"/>
        <v>5.1769030295736096E-2</v>
      </c>
      <c r="X120" s="131">
        <f t="shared" si="2"/>
        <v>5.4800443803294741E-2</v>
      </c>
      <c r="Y120" s="131">
        <f t="shared" si="2"/>
        <v>-1.3240172821259999E-2</v>
      </c>
      <c r="Z120" s="131">
        <f t="shared" si="2"/>
        <v>5.3118208002869371E-2</v>
      </c>
      <c r="AA120" s="131">
        <f t="shared" si="2"/>
        <v>-2.8654529262998163E-2</v>
      </c>
      <c r="AB120" s="131">
        <f t="shared" si="2"/>
        <v>3.1776752233215966E-2</v>
      </c>
      <c r="AC120" s="131">
        <f t="shared" si="2"/>
        <v>5.719842851744894E-2</v>
      </c>
      <c r="AD120" s="132">
        <f t="shared" si="2"/>
        <v>-8.0302811448431766E-2</v>
      </c>
    </row>
    <row r="121" spans="14:30" x14ac:dyDescent="0.3">
      <c r="N121" s="39" t="s">
        <v>135</v>
      </c>
      <c r="O121" s="131">
        <f t="shared" si="2"/>
        <v>-3.3182777792561957E-3</v>
      </c>
      <c r="P121" s="131">
        <f t="shared" si="2"/>
        <v>7.2672928248614044E-2</v>
      </c>
      <c r="Q121" s="131">
        <f t="shared" si="2"/>
        <v>-2.8727540491005565E-2</v>
      </c>
      <c r="R121" s="131">
        <f t="shared" si="2"/>
        <v>0.10819626650310865</v>
      </c>
      <c r="S121" s="131">
        <f t="shared" si="2"/>
        <v>-3.1518561964836156E-3</v>
      </c>
      <c r="T121" s="131">
        <f t="shared" si="2"/>
        <v>-1.7174678404238808E-2</v>
      </c>
      <c r="U121" s="131">
        <f t="shared" si="2"/>
        <v>-2.214545328505646E-2</v>
      </c>
      <c r="V121" s="131">
        <f t="shared" si="2"/>
        <v>-3.6084348888680395E-2</v>
      </c>
      <c r="W121" s="131">
        <f t="shared" si="2"/>
        <v>5.3320880498060275E-2</v>
      </c>
      <c r="X121" s="131">
        <f t="shared" si="2"/>
        <v>2.8242650502493971E-2</v>
      </c>
      <c r="Y121" s="131">
        <f t="shared" si="2"/>
        <v>-2.2500122805935274E-2</v>
      </c>
      <c r="Z121" s="131">
        <f t="shared" si="2"/>
        <v>4.3282111059538053E-2</v>
      </c>
      <c r="AA121" s="131">
        <f t="shared" si="2"/>
        <v>-3.5368582631909562E-2</v>
      </c>
      <c r="AB121" s="131">
        <f t="shared" si="2"/>
        <v>2.9027506020880001E-3</v>
      </c>
      <c r="AC121" s="131">
        <f t="shared" si="2"/>
        <v>2.8376903185542535E-2</v>
      </c>
      <c r="AD121" s="132">
        <f t="shared" si="2"/>
        <v>-5.8511637000162597E-2</v>
      </c>
    </row>
    <row r="122" spans="14:30" x14ac:dyDescent="0.3">
      <c r="N122" s="39" t="str">
        <f>"Y/Y "&amp;RIGHT(N115,4)</f>
        <v>Y/Y 25Q4</v>
      </c>
      <c r="O122" s="131">
        <f>O109/O105-1</f>
        <v>3.680603959013129E-2</v>
      </c>
      <c r="P122" s="131">
        <f t="shared" si="2"/>
        <v>5.4338681972477598E-2</v>
      </c>
      <c r="Q122" s="131">
        <f t="shared" si="2"/>
        <v>-2.6417168847002181E-2</v>
      </c>
      <c r="R122" s="131">
        <f t="shared" si="2"/>
        <v>7.8731853308180444E-2</v>
      </c>
      <c r="S122" s="131">
        <f t="shared" si="2"/>
        <v>-4.0549610718950468E-2</v>
      </c>
      <c r="T122" s="131">
        <f t="shared" si="2"/>
        <v>-2.1590457770924276E-2</v>
      </c>
      <c r="U122" s="131">
        <f t="shared" si="2"/>
        <v>-2.0651413892666448E-2</v>
      </c>
      <c r="V122" s="131">
        <f t="shared" si="2"/>
        <v>2.0149317386796595E-2</v>
      </c>
      <c r="W122" s="131">
        <f t="shared" si="2"/>
        <v>5.0096537386053797E-2</v>
      </c>
      <c r="X122" s="131">
        <f t="shared" si="2"/>
        <v>1.4261850870282089E-2</v>
      </c>
      <c r="Y122" s="131">
        <f t="shared" si="2"/>
        <v>-1.4074143664655536E-2</v>
      </c>
      <c r="Z122" s="131">
        <f t="shared" si="2"/>
        <v>1.4402414357209237E-2</v>
      </c>
      <c r="AA122" s="131">
        <f t="shared" si="2"/>
        <v>-2.8906726198356658E-2</v>
      </c>
      <c r="AB122" s="131">
        <f t="shared" si="2"/>
        <v>-1.4814208050838107E-2</v>
      </c>
      <c r="AC122" s="131">
        <f t="shared" si="2"/>
        <v>-1.2489125902774845E-3</v>
      </c>
      <c r="AD122" s="132">
        <f t="shared" si="2"/>
        <v>-5.1814108735334652E-2</v>
      </c>
    </row>
    <row r="123" spans="14:30" x14ac:dyDescent="0.3">
      <c r="N123" s="39" t="s">
        <v>136</v>
      </c>
      <c r="O123" s="133">
        <f>RANK(O122,$O122:$AD122)</f>
        <v>4</v>
      </c>
      <c r="P123" s="133">
        <f t="shared" ref="P123:AD123" si="3">RANK(P122,$O122:$AD122)</f>
        <v>2</v>
      </c>
      <c r="Q123" s="133">
        <f t="shared" si="3"/>
        <v>13</v>
      </c>
      <c r="R123" s="133">
        <f t="shared" si="3"/>
        <v>1</v>
      </c>
      <c r="S123" s="133">
        <f t="shared" si="3"/>
        <v>15</v>
      </c>
      <c r="T123" s="133">
        <f t="shared" si="3"/>
        <v>12</v>
      </c>
      <c r="U123" s="133">
        <f t="shared" si="3"/>
        <v>11</v>
      </c>
      <c r="V123" s="133">
        <f t="shared" si="3"/>
        <v>5</v>
      </c>
      <c r="W123" s="133">
        <f t="shared" si="3"/>
        <v>3</v>
      </c>
      <c r="X123" s="133">
        <f t="shared" si="3"/>
        <v>7</v>
      </c>
      <c r="Y123" s="133">
        <f t="shared" si="3"/>
        <v>9</v>
      </c>
      <c r="Z123" s="133">
        <f t="shared" si="3"/>
        <v>6</v>
      </c>
      <c r="AA123" s="133">
        <f t="shared" si="3"/>
        <v>14</v>
      </c>
      <c r="AB123" s="133">
        <f t="shared" si="3"/>
        <v>10</v>
      </c>
      <c r="AC123" s="133">
        <f t="shared" si="3"/>
        <v>8</v>
      </c>
      <c r="AD123" s="134">
        <f t="shared" si="3"/>
        <v>16</v>
      </c>
    </row>
    <row r="124" spans="14:30" x14ac:dyDescent="0.3">
      <c r="N124" s="56"/>
      <c r="O124" s="106"/>
      <c r="P124" s="24"/>
      <c r="Q124" s="24"/>
      <c r="R124" s="109"/>
      <c r="S124" s="106"/>
      <c r="T124" s="24"/>
      <c r="U124" s="24"/>
      <c r="V124" s="109"/>
      <c r="W124" s="106"/>
      <c r="X124" s="24"/>
      <c r="Y124" s="24"/>
      <c r="Z124" s="109"/>
      <c r="AA124" s="106"/>
      <c r="AB124" s="24"/>
      <c r="AC124" s="24"/>
      <c r="AD124" s="109"/>
    </row>
    <row r="125" spans="14:30" x14ac:dyDescent="0.3">
      <c r="N125" s="56"/>
      <c r="O125" s="106"/>
      <c r="P125" s="24"/>
      <c r="Q125" s="24"/>
      <c r="R125" s="109"/>
      <c r="S125" s="106"/>
      <c r="T125" s="24"/>
      <c r="U125" s="24"/>
      <c r="V125" s="109"/>
      <c r="W125" s="106"/>
      <c r="X125" s="24"/>
      <c r="Y125" s="24"/>
      <c r="Z125" s="109"/>
      <c r="AA125" s="106"/>
      <c r="AB125" s="24"/>
      <c r="AC125" s="24"/>
      <c r="AD125" s="109"/>
    </row>
    <row r="126" spans="14:30" x14ac:dyDescent="0.3">
      <c r="N126" s="56"/>
      <c r="O126" s="106"/>
      <c r="P126" s="24"/>
      <c r="Q126" s="24"/>
      <c r="R126" s="109"/>
      <c r="S126" s="106"/>
      <c r="T126" s="24"/>
      <c r="U126" s="24"/>
      <c r="V126" s="109"/>
      <c r="W126" s="106"/>
      <c r="X126" s="24"/>
      <c r="Y126" s="24"/>
      <c r="Z126" s="109"/>
      <c r="AA126" s="106"/>
      <c r="AB126" s="24"/>
      <c r="AC126" s="24"/>
      <c r="AD126" s="109"/>
    </row>
    <row r="127" spans="14:30" x14ac:dyDescent="0.3">
      <c r="N127" s="56">
        <v>47664</v>
      </c>
      <c r="O127" s="106" t="s">
        <v>100</v>
      </c>
      <c r="P127" s="24" t="s">
        <v>100</v>
      </c>
      <c r="Q127" s="24" t="s">
        <v>100</v>
      </c>
      <c r="R127" s="109" t="s">
        <v>100</v>
      </c>
      <c r="S127" s="106" t="s">
        <v>100</v>
      </c>
      <c r="T127" s="24" t="s">
        <v>100</v>
      </c>
      <c r="U127" s="24" t="s">
        <v>100</v>
      </c>
      <c r="V127" s="109" t="s">
        <v>100</v>
      </c>
      <c r="W127" s="106" t="s">
        <v>100</v>
      </c>
      <c r="X127" s="24" t="s">
        <v>100</v>
      </c>
      <c r="Y127" s="24" t="s">
        <v>100</v>
      </c>
      <c r="Z127" s="109" t="s">
        <v>100</v>
      </c>
      <c r="AA127" s="106" t="s">
        <v>100</v>
      </c>
      <c r="AB127" s="24" t="s">
        <v>100</v>
      </c>
      <c r="AC127" s="24" t="s">
        <v>100</v>
      </c>
      <c r="AD127" s="109" t="s">
        <v>100</v>
      </c>
    </row>
    <row r="128" spans="14:30" x14ac:dyDescent="0.3">
      <c r="N128" s="56">
        <v>47756</v>
      </c>
      <c r="O128" s="106" t="s">
        <v>100</v>
      </c>
      <c r="P128" s="24" t="s">
        <v>100</v>
      </c>
      <c r="Q128" s="24" t="s">
        <v>100</v>
      </c>
      <c r="R128" s="109" t="s">
        <v>100</v>
      </c>
      <c r="S128" s="106" t="s">
        <v>100</v>
      </c>
      <c r="T128" s="24" t="s">
        <v>100</v>
      </c>
      <c r="U128" s="24" t="s">
        <v>100</v>
      </c>
      <c r="V128" s="109" t="s">
        <v>100</v>
      </c>
      <c r="W128" s="106" t="s">
        <v>100</v>
      </c>
      <c r="X128" s="24" t="s">
        <v>100</v>
      </c>
      <c r="Y128" s="24" t="s">
        <v>100</v>
      </c>
      <c r="Z128" s="109" t="s">
        <v>100</v>
      </c>
      <c r="AA128" s="106" t="s">
        <v>100</v>
      </c>
      <c r="AB128" s="24" t="s">
        <v>100</v>
      </c>
      <c r="AC128" s="24" t="s">
        <v>100</v>
      </c>
      <c r="AD128" s="109" t="s">
        <v>100</v>
      </c>
    </row>
    <row r="129" spans="14:30" x14ac:dyDescent="0.3">
      <c r="N129" s="56">
        <v>47848</v>
      </c>
      <c r="O129" s="106" t="s">
        <v>100</v>
      </c>
      <c r="P129" s="24" t="s">
        <v>100</v>
      </c>
      <c r="Q129" s="24" t="s">
        <v>100</v>
      </c>
      <c r="R129" s="109" t="s">
        <v>100</v>
      </c>
      <c r="S129" s="106" t="s">
        <v>100</v>
      </c>
      <c r="T129" s="24" t="s">
        <v>100</v>
      </c>
      <c r="U129" s="24" t="s">
        <v>100</v>
      </c>
      <c r="V129" s="109" t="s">
        <v>100</v>
      </c>
      <c r="W129" s="106" t="s">
        <v>100</v>
      </c>
      <c r="X129" s="24" t="s">
        <v>100</v>
      </c>
      <c r="Y129" s="24" t="s">
        <v>100</v>
      </c>
      <c r="Z129" s="109" t="s">
        <v>100</v>
      </c>
      <c r="AA129" s="106" t="s">
        <v>100</v>
      </c>
      <c r="AB129" s="24" t="s">
        <v>100</v>
      </c>
      <c r="AC129" s="24" t="s">
        <v>100</v>
      </c>
      <c r="AD129" s="109" t="s">
        <v>100</v>
      </c>
    </row>
    <row r="130" spans="14:30" x14ac:dyDescent="0.3">
      <c r="N130" s="56">
        <v>47938</v>
      </c>
      <c r="O130" s="106" t="s">
        <v>100</v>
      </c>
      <c r="P130" s="24" t="s">
        <v>100</v>
      </c>
      <c r="Q130" s="24" t="s">
        <v>100</v>
      </c>
      <c r="R130" s="109" t="s">
        <v>100</v>
      </c>
      <c r="S130" s="106" t="s">
        <v>100</v>
      </c>
      <c r="T130" s="24" t="s">
        <v>100</v>
      </c>
      <c r="U130" s="24" t="s">
        <v>100</v>
      </c>
      <c r="V130" s="109" t="s">
        <v>100</v>
      </c>
      <c r="W130" s="106" t="s">
        <v>100</v>
      </c>
      <c r="X130" s="24" t="s">
        <v>100</v>
      </c>
      <c r="Y130" s="24" t="s">
        <v>100</v>
      </c>
      <c r="Z130" s="109" t="s">
        <v>100</v>
      </c>
      <c r="AA130" s="106" t="s">
        <v>100</v>
      </c>
      <c r="AB130" s="24" t="s">
        <v>100</v>
      </c>
      <c r="AC130" s="24" t="s">
        <v>100</v>
      </c>
      <c r="AD130" s="109" t="s">
        <v>100</v>
      </c>
    </row>
    <row r="131" spans="14:30" x14ac:dyDescent="0.3">
      <c r="N131" s="56">
        <v>48029</v>
      </c>
      <c r="O131" s="106" t="s">
        <v>100</v>
      </c>
      <c r="P131" s="24" t="s">
        <v>100</v>
      </c>
      <c r="Q131" s="24" t="s">
        <v>100</v>
      </c>
      <c r="R131" s="109" t="s">
        <v>100</v>
      </c>
      <c r="S131" s="106" t="s">
        <v>100</v>
      </c>
      <c r="T131" s="24" t="s">
        <v>100</v>
      </c>
      <c r="U131" s="24" t="s">
        <v>100</v>
      </c>
      <c r="V131" s="109" t="s">
        <v>100</v>
      </c>
      <c r="W131" s="106" t="s">
        <v>100</v>
      </c>
      <c r="X131" s="24" t="s">
        <v>100</v>
      </c>
      <c r="Y131" s="24" t="s">
        <v>100</v>
      </c>
      <c r="Z131" s="109" t="s">
        <v>100</v>
      </c>
      <c r="AA131" s="106" t="s">
        <v>100</v>
      </c>
      <c r="AB131" s="24" t="s">
        <v>100</v>
      </c>
      <c r="AC131" s="24" t="s">
        <v>100</v>
      </c>
      <c r="AD131" s="109" t="s">
        <v>100</v>
      </c>
    </row>
    <row r="132" spans="14:30" x14ac:dyDescent="0.3">
      <c r="N132" s="56">
        <v>48121</v>
      </c>
      <c r="O132" s="106" t="s">
        <v>100</v>
      </c>
      <c r="P132" s="24" t="s">
        <v>100</v>
      </c>
      <c r="Q132" s="24" t="s">
        <v>100</v>
      </c>
      <c r="R132" s="109" t="s">
        <v>100</v>
      </c>
      <c r="S132" s="106" t="s">
        <v>100</v>
      </c>
      <c r="T132" s="24" t="s">
        <v>100</v>
      </c>
      <c r="U132" s="24" t="s">
        <v>100</v>
      </c>
      <c r="V132" s="109" t="s">
        <v>100</v>
      </c>
      <c r="W132" s="106" t="s">
        <v>100</v>
      </c>
      <c r="X132" s="24" t="s">
        <v>100</v>
      </c>
      <c r="Y132" s="24" t="s">
        <v>100</v>
      </c>
      <c r="Z132" s="109" t="s">
        <v>100</v>
      </c>
      <c r="AA132" s="106" t="s">
        <v>100</v>
      </c>
      <c r="AB132" s="24" t="s">
        <v>100</v>
      </c>
      <c r="AC132" s="24" t="s">
        <v>100</v>
      </c>
      <c r="AD132" s="109" t="s">
        <v>100</v>
      </c>
    </row>
    <row r="133" spans="14:30" x14ac:dyDescent="0.3">
      <c r="N133" s="56">
        <v>48213</v>
      </c>
      <c r="O133" s="106" t="s">
        <v>100</v>
      </c>
      <c r="P133" s="24" t="s">
        <v>100</v>
      </c>
      <c r="Q133" s="24" t="s">
        <v>100</v>
      </c>
      <c r="R133" s="109" t="s">
        <v>100</v>
      </c>
      <c r="S133" s="106" t="s">
        <v>100</v>
      </c>
      <c r="T133" s="24" t="s">
        <v>100</v>
      </c>
      <c r="U133" s="24" t="s">
        <v>100</v>
      </c>
      <c r="V133" s="109" t="s">
        <v>100</v>
      </c>
      <c r="W133" s="106" t="s">
        <v>100</v>
      </c>
      <c r="X133" s="24" t="s">
        <v>100</v>
      </c>
      <c r="Y133" s="24" t="s">
        <v>100</v>
      </c>
      <c r="Z133" s="109" t="s">
        <v>100</v>
      </c>
      <c r="AA133" s="106" t="s">
        <v>100</v>
      </c>
      <c r="AB133" s="24" t="s">
        <v>100</v>
      </c>
      <c r="AC133" s="24" t="s">
        <v>100</v>
      </c>
      <c r="AD133" s="109" t="s">
        <v>100</v>
      </c>
    </row>
    <row r="134" spans="14:30" x14ac:dyDescent="0.3">
      <c r="N134" s="56">
        <v>48304</v>
      </c>
      <c r="O134" s="106" t="s">
        <v>100</v>
      </c>
      <c r="P134" s="24" t="s">
        <v>100</v>
      </c>
      <c r="Q134" s="24" t="s">
        <v>100</v>
      </c>
      <c r="R134" s="109" t="s">
        <v>100</v>
      </c>
      <c r="S134" s="106" t="s">
        <v>100</v>
      </c>
      <c r="T134" s="24" t="s">
        <v>100</v>
      </c>
      <c r="U134" s="24" t="s">
        <v>100</v>
      </c>
      <c r="V134" s="109" t="s">
        <v>100</v>
      </c>
      <c r="W134" s="106" t="s">
        <v>100</v>
      </c>
      <c r="X134" s="24" t="s">
        <v>100</v>
      </c>
      <c r="Y134" s="24" t="s">
        <v>100</v>
      </c>
      <c r="Z134" s="109" t="s">
        <v>100</v>
      </c>
      <c r="AA134" s="106" t="s">
        <v>100</v>
      </c>
      <c r="AB134" s="24" t="s">
        <v>100</v>
      </c>
      <c r="AC134" s="24" t="s">
        <v>100</v>
      </c>
      <c r="AD134" s="109" t="s">
        <v>100</v>
      </c>
    </row>
    <row r="135" spans="14:30" x14ac:dyDescent="0.3">
      <c r="N135" s="56">
        <v>48395</v>
      </c>
      <c r="O135" s="106" t="s">
        <v>100</v>
      </c>
      <c r="P135" s="24" t="s">
        <v>100</v>
      </c>
      <c r="Q135" s="24" t="s">
        <v>100</v>
      </c>
      <c r="R135" s="109" t="s">
        <v>100</v>
      </c>
      <c r="S135" s="106" t="s">
        <v>100</v>
      </c>
      <c r="T135" s="24" t="s">
        <v>100</v>
      </c>
      <c r="U135" s="24" t="s">
        <v>100</v>
      </c>
      <c r="V135" s="109" t="s">
        <v>100</v>
      </c>
      <c r="W135" s="106" t="s">
        <v>100</v>
      </c>
      <c r="X135" s="24" t="s">
        <v>100</v>
      </c>
      <c r="Y135" s="24" t="s">
        <v>100</v>
      </c>
      <c r="Z135" s="109" t="s">
        <v>100</v>
      </c>
      <c r="AA135" s="106" t="s">
        <v>100</v>
      </c>
      <c r="AB135" s="24" t="s">
        <v>100</v>
      </c>
      <c r="AC135" s="24" t="s">
        <v>100</v>
      </c>
      <c r="AD135" s="109" t="s">
        <v>100</v>
      </c>
    </row>
    <row r="136" spans="14:30" x14ac:dyDescent="0.3">
      <c r="N136" s="56">
        <v>48487</v>
      </c>
      <c r="O136" s="106" t="s">
        <v>100</v>
      </c>
      <c r="P136" s="24" t="s">
        <v>100</v>
      </c>
      <c r="Q136" s="24" t="s">
        <v>100</v>
      </c>
      <c r="R136" s="109" t="s">
        <v>100</v>
      </c>
      <c r="S136" s="106" t="s">
        <v>100</v>
      </c>
      <c r="T136" s="24" t="s">
        <v>100</v>
      </c>
      <c r="U136" s="24" t="s">
        <v>100</v>
      </c>
      <c r="V136" s="109" t="s">
        <v>100</v>
      </c>
      <c r="W136" s="106" t="s">
        <v>100</v>
      </c>
      <c r="X136" s="24" t="s">
        <v>100</v>
      </c>
      <c r="Y136" s="24" t="s">
        <v>100</v>
      </c>
      <c r="Z136" s="109" t="s">
        <v>100</v>
      </c>
      <c r="AA136" s="106" t="s">
        <v>100</v>
      </c>
      <c r="AB136" s="24" t="s">
        <v>100</v>
      </c>
      <c r="AC136" s="24" t="s">
        <v>100</v>
      </c>
      <c r="AD136" s="109" t="s">
        <v>100</v>
      </c>
    </row>
    <row r="137" spans="14:30" x14ac:dyDescent="0.3">
      <c r="N137" s="56">
        <v>48579</v>
      </c>
      <c r="O137" s="106" t="s">
        <v>100</v>
      </c>
      <c r="P137" s="24" t="s">
        <v>100</v>
      </c>
      <c r="Q137" s="24" t="s">
        <v>100</v>
      </c>
      <c r="R137" s="109" t="s">
        <v>100</v>
      </c>
      <c r="S137" s="106" t="s">
        <v>100</v>
      </c>
      <c r="T137" s="24" t="s">
        <v>100</v>
      </c>
      <c r="U137" s="24" t="s">
        <v>100</v>
      </c>
      <c r="V137" s="109" t="s">
        <v>100</v>
      </c>
      <c r="W137" s="106" t="s">
        <v>100</v>
      </c>
      <c r="X137" s="24" t="s">
        <v>100</v>
      </c>
      <c r="Y137" s="24" t="s">
        <v>100</v>
      </c>
      <c r="Z137" s="109" t="s">
        <v>100</v>
      </c>
      <c r="AA137" s="106" t="s">
        <v>100</v>
      </c>
      <c r="AB137" s="24" t="s">
        <v>100</v>
      </c>
      <c r="AC137" s="24" t="s">
        <v>100</v>
      </c>
      <c r="AD137" s="109" t="s">
        <v>100</v>
      </c>
    </row>
    <row r="138" spans="14:30" x14ac:dyDescent="0.3">
      <c r="N138" s="56">
        <v>48669</v>
      </c>
      <c r="O138" s="106" t="s">
        <v>100</v>
      </c>
      <c r="P138" s="24" t="s">
        <v>100</v>
      </c>
      <c r="Q138" s="24" t="s">
        <v>100</v>
      </c>
      <c r="R138" s="109" t="s">
        <v>100</v>
      </c>
      <c r="S138" s="106" t="s">
        <v>100</v>
      </c>
      <c r="T138" s="24" t="s">
        <v>100</v>
      </c>
      <c r="U138" s="24" t="s">
        <v>100</v>
      </c>
      <c r="V138" s="109" t="s">
        <v>100</v>
      </c>
      <c r="W138" s="106" t="s">
        <v>100</v>
      </c>
      <c r="X138" s="24" t="s">
        <v>100</v>
      </c>
      <c r="Y138" s="24" t="s">
        <v>100</v>
      </c>
      <c r="Z138" s="109" t="s">
        <v>100</v>
      </c>
      <c r="AA138" s="106" t="s">
        <v>100</v>
      </c>
      <c r="AB138" s="24" t="s">
        <v>100</v>
      </c>
      <c r="AC138" s="24" t="s">
        <v>100</v>
      </c>
      <c r="AD138" s="109" t="s">
        <v>100</v>
      </c>
    </row>
    <row r="139" spans="14:30" x14ac:dyDescent="0.3">
      <c r="N139" s="56">
        <v>48760</v>
      </c>
      <c r="O139" s="106" t="s">
        <v>100</v>
      </c>
      <c r="P139" s="24" t="s">
        <v>100</v>
      </c>
      <c r="Q139" s="24" t="s">
        <v>100</v>
      </c>
      <c r="R139" s="109" t="s">
        <v>100</v>
      </c>
      <c r="S139" s="106" t="s">
        <v>100</v>
      </c>
      <c r="T139" s="24" t="s">
        <v>100</v>
      </c>
      <c r="U139" s="24" t="s">
        <v>100</v>
      </c>
      <c r="V139" s="109" t="s">
        <v>100</v>
      </c>
      <c r="W139" s="106" t="s">
        <v>100</v>
      </c>
      <c r="X139" s="24" t="s">
        <v>100</v>
      </c>
      <c r="Y139" s="24" t="s">
        <v>100</v>
      </c>
      <c r="Z139" s="109" t="s">
        <v>100</v>
      </c>
      <c r="AA139" s="106" t="s">
        <v>100</v>
      </c>
      <c r="AB139" s="24" t="s">
        <v>100</v>
      </c>
      <c r="AC139" s="24" t="s">
        <v>100</v>
      </c>
      <c r="AD139" s="109" t="s">
        <v>100</v>
      </c>
    </row>
    <row r="140" spans="14:30" x14ac:dyDescent="0.3">
      <c r="N140" s="56">
        <v>48852</v>
      </c>
      <c r="O140" s="106" t="s">
        <v>100</v>
      </c>
      <c r="P140" s="24" t="s">
        <v>100</v>
      </c>
      <c r="Q140" s="24" t="s">
        <v>100</v>
      </c>
      <c r="R140" s="109" t="s">
        <v>100</v>
      </c>
      <c r="S140" s="106" t="s">
        <v>100</v>
      </c>
      <c r="T140" s="24" t="s">
        <v>100</v>
      </c>
      <c r="U140" s="24" t="s">
        <v>100</v>
      </c>
      <c r="V140" s="109" t="s">
        <v>100</v>
      </c>
      <c r="W140" s="106" t="s">
        <v>100</v>
      </c>
      <c r="X140" s="24" t="s">
        <v>100</v>
      </c>
      <c r="Y140" s="24" t="s">
        <v>100</v>
      </c>
      <c r="Z140" s="109" t="s">
        <v>100</v>
      </c>
      <c r="AA140" s="106" t="s">
        <v>100</v>
      </c>
      <c r="AB140" s="24" t="s">
        <v>100</v>
      </c>
      <c r="AC140" s="24" t="s">
        <v>100</v>
      </c>
      <c r="AD140" s="109" t="s">
        <v>100</v>
      </c>
    </row>
    <row r="141" spans="14:30" x14ac:dyDescent="0.3">
      <c r="N141" s="56">
        <v>48944</v>
      </c>
      <c r="O141" s="106" t="s">
        <v>100</v>
      </c>
      <c r="P141" s="24" t="s">
        <v>100</v>
      </c>
      <c r="Q141" s="24" t="s">
        <v>100</v>
      </c>
      <c r="R141" s="109" t="s">
        <v>100</v>
      </c>
      <c r="S141" s="106" t="s">
        <v>100</v>
      </c>
      <c r="T141" s="24" t="s">
        <v>100</v>
      </c>
      <c r="U141" s="24" t="s">
        <v>100</v>
      </c>
      <c r="V141" s="109" t="s">
        <v>100</v>
      </c>
      <c r="W141" s="106" t="s">
        <v>100</v>
      </c>
      <c r="X141" s="24" t="s">
        <v>100</v>
      </c>
      <c r="Y141" s="24" t="s">
        <v>100</v>
      </c>
      <c r="Z141" s="109" t="s">
        <v>100</v>
      </c>
      <c r="AA141" s="106" t="s">
        <v>100</v>
      </c>
      <c r="AB141" s="24" t="s">
        <v>100</v>
      </c>
      <c r="AC141" s="24" t="s">
        <v>100</v>
      </c>
      <c r="AD141" s="109" t="s">
        <v>100</v>
      </c>
    </row>
    <row r="142" spans="14:30" x14ac:dyDescent="0.3">
      <c r="N142" s="56">
        <v>49034</v>
      </c>
      <c r="O142" s="106" t="s">
        <v>100</v>
      </c>
      <c r="P142" s="24" t="s">
        <v>100</v>
      </c>
      <c r="Q142" s="24" t="s">
        <v>100</v>
      </c>
      <c r="R142" s="109" t="s">
        <v>100</v>
      </c>
      <c r="S142" s="106" t="s">
        <v>100</v>
      </c>
      <c r="T142" s="24" t="s">
        <v>100</v>
      </c>
      <c r="U142" s="24" t="s">
        <v>100</v>
      </c>
      <c r="V142" s="109" t="s">
        <v>100</v>
      </c>
      <c r="W142" s="106" t="s">
        <v>100</v>
      </c>
      <c r="X142" s="24" t="s">
        <v>100</v>
      </c>
      <c r="Y142" s="24" t="s">
        <v>100</v>
      </c>
      <c r="Z142" s="109" t="s">
        <v>100</v>
      </c>
      <c r="AA142" s="106" t="s">
        <v>100</v>
      </c>
      <c r="AB142" s="24" t="s">
        <v>100</v>
      </c>
      <c r="AC142" s="24" t="s">
        <v>100</v>
      </c>
      <c r="AD142" s="109" t="s">
        <v>100</v>
      </c>
    </row>
    <row r="143" spans="14:30" x14ac:dyDescent="0.3">
      <c r="N143" s="56">
        <v>49125</v>
      </c>
      <c r="O143" s="106" t="s">
        <v>100</v>
      </c>
      <c r="P143" s="24" t="s">
        <v>100</v>
      </c>
      <c r="Q143" s="24" t="s">
        <v>100</v>
      </c>
      <c r="R143" s="109" t="s">
        <v>100</v>
      </c>
      <c r="S143" s="106" t="s">
        <v>100</v>
      </c>
      <c r="T143" s="24" t="s">
        <v>100</v>
      </c>
      <c r="U143" s="24" t="s">
        <v>100</v>
      </c>
      <c r="V143" s="109" t="s">
        <v>100</v>
      </c>
      <c r="W143" s="106" t="s">
        <v>100</v>
      </c>
      <c r="X143" s="24" t="s">
        <v>100</v>
      </c>
      <c r="Y143" s="24" t="s">
        <v>100</v>
      </c>
      <c r="Z143" s="109" t="s">
        <v>100</v>
      </c>
      <c r="AA143" s="106" t="s">
        <v>100</v>
      </c>
      <c r="AB143" s="24" t="s">
        <v>100</v>
      </c>
      <c r="AC143" s="24" t="s">
        <v>100</v>
      </c>
      <c r="AD143" s="109" t="s">
        <v>100</v>
      </c>
    </row>
    <row r="144" spans="14:30" x14ac:dyDescent="0.3">
      <c r="N144" s="56">
        <v>49217</v>
      </c>
      <c r="O144" s="106" t="s">
        <v>100</v>
      </c>
      <c r="P144" s="24" t="s">
        <v>100</v>
      </c>
      <c r="Q144" s="24" t="s">
        <v>100</v>
      </c>
      <c r="R144" s="109" t="s">
        <v>100</v>
      </c>
      <c r="S144" s="106" t="s">
        <v>100</v>
      </c>
      <c r="T144" s="24" t="s">
        <v>100</v>
      </c>
      <c r="U144" s="24" t="s">
        <v>100</v>
      </c>
      <c r="V144" s="109" t="s">
        <v>100</v>
      </c>
      <c r="W144" s="106" t="s">
        <v>100</v>
      </c>
      <c r="X144" s="24" t="s">
        <v>100</v>
      </c>
      <c r="Y144" s="24" t="s">
        <v>100</v>
      </c>
      <c r="Z144" s="109" t="s">
        <v>100</v>
      </c>
      <c r="AA144" s="106" t="s">
        <v>100</v>
      </c>
      <c r="AB144" s="24" t="s">
        <v>100</v>
      </c>
      <c r="AC144" s="24" t="s">
        <v>100</v>
      </c>
      <c r="AD144" s="109" t="s">
        <v>100</v>
      </c>
    </row>
    <row r="145" spans="14:30" x14ac:dyDescent="0.3">
      <c r="N145" s="56">
        <v>49309</v>
      </c>
      <c r="O145" s="106" t="s">
        <v>100</v>
      </c>
      <c r="P145" s="24" t="s">
        <v>100</v>
      </c>
      <c r="Q145" s="24" t="s">
        <v>100</v>
      </c>
      <c r="R145" s="109" t="s">
        <v>100</v>
      </c>
      <c r="S145" s="106" t="s">
        <v>100</v>
      </c>
      <c r="T145" s="24" t="s">
        <v>100</v>
      </c>
      <c r="U145" s="24" t="s">
        <v>100</v>
      </c>
      <c r="V145" s="109" t="s">
        <v>100</v>
      </c>
      <c r="W145" s="106" t="s">
        <v>100</v>
      </c>
      <c r="X145" s="24" t="s">
        <v>100</v>
      </c>
      <c r="Y145" s="24" t="s">
        <v>100</v>
      </c>
      <c r="Z145" s="109" t="s">
        <v>100</v>
      </c>
      <c r="AA145" s="106" t="s">
        <v>100</v>
      </c>
      <c r="AB145" s="24" t="s">
        <v>100</v>
      </c>
      <c r="AC145" s="24" t="s">
        <v>100</v>
      </c>
      <c r="AD145" s="109" t="s">
        <v>100</v>
      </c>
    </row>
    <row r="146" spans="14:30" x14ac:dyDescent="0.3">
      <c r="N146" s="56">
        <v>49399</v>
      </c>
      <c r="O146" s="106" t="s">
        <v>100</v>
      </c>
      <c r="P146" s="24" t="s">
        <v>100</v>
      </c>
      <c r="Q146" s="24" t="s">
        <v>100</v>
      </c>
      <c r="R146" s="109" t="s">
        <v>100</v>
      </c>
      <c r="S146" s="106" t="s">
        <v>100</v>
      </c>
      <c r="T146" s="24" t="s">
        <v>100</v>
      </c>
      <c r="U146" s="24" t="s">
        <v>100</v>
      </c>
      <c r="V146" s="109" t="s">
        <v>100</v>
      </c>
      <c r="W146" s="106" t="s">
        <v>100</v>
      </c>
      <c r="X146" s="24" t="s">
        <v>100</v>
      </c>
      <c r="Y146" s="24" t="s">
        <v>100</v>
      </c>
      <c r="Z146" s="109" t="s">
        <v>100</v>
      </c>
      <c r="AA146" s="106" t="s">
        <v>100</v>
      </c>
      <c r="AB146" s="24" t="s">
        <v>100</v>
      </c>
      <c r="AC146" s="24" t="s">
        <v>100</v>
      </c>
      <c r="AD146" s="109" t="s">
        <v>100</v>
      </c>
    </row>
    <row r="147" spans="14:30" x14ac:dyDescent="0.3">
      <c r="N147" s="56">
        <v>49490</v>
      </c>
      <c r="O147" s="106" t="s">
        <v>100</v>
      </c>
      <c r="P147" s="24" t="s">
        <v>100</v>
      </c>
      <c r="Q147" s="24" t="s">
        <v>100</v>
      </c>
      <c r="R147" s="109" t="s">
        <v>100</v>
      </c>
      <c r="S147" s="106" t="s">
        <v>100</v>
      </c>
      <c r="T147" s="24" t="s">
        <v>100</v>
      </c>
      <c r="U147" s="24" t="s">
        <v>100</v>
      </c>
      <c r="V147" s="109" t="s">
        <v>100</v>
      </c>
      <c r="W147" s="106" t="s">
        <v>100</v>
      </c>
      <c r="X147" s="24" t="s">
        <v>100</v>
      </c>
      <c r="Y147" s="24" t="s">
        <v>100</v>
      </c>
      <c r="Z147" s="109" t="s">
        <v>100</v>
      </c>
      <c r="AA147" s="106" t="s">
        <v>100</v>
      </c>
      <c r="AB147" s="24" t="s">
        <v>100</v>
      </c>
      <c r="AC147" s="24" t="s">
        <v>100</v>
      </c>
      <c r="AD147" s="109" t="s">
        <v>100</v>
      </c>
    </row>
    <row r="148" spans="14:30" x14ac:dyDescent="0.3">
      <c r="N148" s="56">
        <v>49582</v>
      </c>
      <c r="O148" s="106" t="s">
        <v>100</v>
      </c>
      <c r="P148" s="24" t="s">
        <v>100</v>
      </c>
      <c r="Q148" s="24" t="s">
        <v>100</v>
      </c>
      <c r="R148" s="109" t="s">
        <v>100</v>
      </c>
      <c r="S148" s="106" t="s">
        <v>100</v>
      </c>
      <c r="T148" s="24" t="s">
        <v>100</v>
      </c>
      <c r="U148" s="24" t="s">
        <v>100</v>
      </c>
      <c r="V148" s="109" t="s">
        <v>100</v>
      </c>
      <c r="W148" s="106" t="s">
        <v>100</v>
      </c>
      <c r="X148" s="24" t="s">
        <v>100</v>
      </c>
      <c r="Y148" s="24" t="s">
        <v>100</v>
      </c>
      <c r="Z148" s="109" t="s">
        <v>100</v>
      </c>
      <c r="AA148" s="106" t="s">
        <v>100</v>
      </c>
      <c r="AB148" s="24" t="s">
        <v>100</v>
      </c>
      <c r="AC148" s="24" t="s">
        <v>100</v>
      </c>
      <c r="AD148" s="109" t="s">
        <v>100</v>
      </c>
    </row>
    <row r="149" spans="14:30" x14ac:dyDescent="0.3">
      <c r="N149" s="56">
        <v>49674</v>
      </c>
      <c r="O149" s="106" t="s">
        <v>100</v>
      </c>
      <c r="P149" s="24" t="s">
        <v>100</v>
      </c>
      <c r="Q149" s="24" t="s">
        <v>100</v>
      </c>
      <c r="R149" s="109" t="s">
        <v>100</v>
      </c>
      <c r="S149" s="106" t="s">
        <v>100</v>
      </c>
      <c r="T149" s="24" t="s">
        <v>100</v>
      </c>
      <c r="U149" s="24" t="s">
        <v>100</v>
      </c>
      <c r="V149" s="109" t="s">
        <v>100</v>
      </c>
      <c r="W149" s="106" t="s">
        <v>100</v>
      </c>
      <c r="X149" s="24" t="s">
        <v>100</v>
      </c>
      <c r="Y149" s="24" t="s">
        <v>100</v>
      </c>
      <c r="Z149" s="109" t="s">
        <v>100</v>
      </c>
      <c r="AA149" s="106" t="s">
        <v>100</v>
      </c>
      <c r="AB149" s="24" t="s">
        <v>100</v>
      </c>
      <c r="AC149" s="24" t="s">
        <v>100</v>
      </c>
      <c r="AD149" s="109" t="s">
        <v>100</v>
      </c>
    </row>
    <row r="150" spans="14:30" x14ac:dyDescent="0.3">
      <c r="N150" s="56">
        <v>49765</v>
      </c>
      <c r="O150" s="106" t="s">
        <v>100</v>
      </c>
      <c r="P150" s="24" t="s">
        <v>100</v>
      </c>
      <c r="Q150" s="24" t="s">
        <v>100</v>
      </c>
      <c r="R150" s="109" t="s">
        <v>100</v>
      </c>
      <c r="S150" s="106" t="s">
        <v>100</v>
      </c>
      <c r="T150" s="24" t="s">
        <v>100</v>
      </c>
      <c r="U150" s="24" t="s">
        <v>100</v>
      </c>
      <c r="V150" s="109" t="s">
        <v>100</v>
      </c>
      <c r="W150" s="106" t="s">
        <v>100</v>
      </c>
      <c r="X150" s="24" t="s">
        <v>100</v>
      </c>
      <c r="Y150" s="24" t="s">
        <v>100</v>
      </c>
      <c r="Z150" s="109" t="s">
        <v>100</v>
      </c>
      <c r="AA150" s="106" t="s">
        <v>100</v>
      </c>
      <c r="AB150" s="24" t="s">
        <v>100</v>
      </c>
      <c r="AC150" s="24" t="s">
        <v>100</v>
      </c>
      <c r="AD150" s="109" t="s">
        <v>100</v>
      </c>
    </row>
    <row r="151" spans="14:30" x14ac:dyDescent="0.3">
      <c r="N151" s="56">
        <v>49856</v>
      </c>
      <c r="O151" s="106" t="s">
        <v>100</v>
      </c>
      <c r="P151" s="24" t="s">
        <v>100</v>
      </c>
      <c r="Q151" s="24" t="s">
        <v>100</v>
      </c>
      <c r="R151" s="109" t="s">
        <v>100</v>
      </c>
      <c r="S151" s="106" t="s">
        <v>100</v>
      </c>
      <c r="T151" s="24" t="s">
        <v>100</v>
      </c>
      <c r="U151" s="24" t="s">
        <v>100</v>
      </c>
      <c r="V151" s="109" t="s">
        <v>100</v>
      </c>
      <c r="W151" s="106" t="s">
        <v>100</v>
      </c>
      <c r="X151" s="24" t="s">
        <v>100</v>
      </c>
      <c r="Y151" s="24" t="s">
        <v>100</v>
      </c>
      <c r="Z151" s="109" t="s">
        <v>100</v>
      </c>
      <c r="AA151" s="106" t="s">
        <v>100</v>
      </c>
      <c r="AB151" s="24" t="s">
        <v>100</v>
      </c>
      <c r="AC151" s="24" t="s">
        <v>100</v>
      </c>
      <c r="AD151" s="109" t="s">
        <v>100</v>
      </c>
    </row>
    <row r="152" spans="14:30" x14ac:dyDescent="0.3">
      <c r="N152" s="56">
        <v>49948</v>
      </c>
      <c r="O152" s="106" t="s">
        <v>100</v>
      </c>
      <c r="P152" s="24" t="s">
        <v>100</v>
      </c>
      <c r="Q152" s="24" t="s">
        <v>100</v>
      </c>
      <c r="R152" s="109" t="s">
        <v>100</v>
      </c>
      <c r="S152" s="106" t="s">
        <v>100</v>
      </c>
      <c r="T152" s="24" t="s">
        <v>100</v>
      </c>
      <c r="U152" s="24" t="s">
        <v>100</v>
      </c>
      <c r="V152" s="109" t="s">
        <v>100</v>
      </c>
      <c r="W152" s="106" t="s">
        <v>100</v>
      </c>
      <c r="X152" s="24" t="s">
        <v>100</v>
      </c>
      <c r="Y152" s="24" t="s">
        <v>100</v>
      </c>
      <c r="Z152" s="109" t="s">
        <v>100</v>
      </c>
      <c r="AA152" s="106" t="s">
        <v>100</v>
      </c>
      <c r="AB152" s="24" t="s">
        <v>100</v>
      </c>
      <c r="AC152" s="24" t="s">
        <v>100</v>
      </c>
      <c r="AD152" s="109" t="s">
        <v>100</v>
      </c>
    </row>
    <row r="153" spans="14:30" x14ac:dyDescent="0.3">
      <c r="N153" s="56">
        <v>50040</v>
      </c>
      <c r="O153" s="106" t="s">
        <v>100</v>
      </c>
      <c r="P153" s="24" t="s">
        <v>100</v>
      </c>
      <c r="Q153" s="24" t="s">
        <v>100</v>
      </c>
      <c r="R153" s="109" t="s">
        <v>100</v>
      </c>
      <c r="S153" s="106" t="s">
        <v>100</v>
      </c>
      <c r="T153" s="24" t="s">
        <v>100</v>
      </c>
      <c r="U153" s="24" t="s">
        <v>100</v>
      </c>
      <c r="V153" s="109" t="s">
        <v>100</v>
      </c>
      <c r="W153" s="106" t="s">
        <v>100</v>
      </c>
      <c r="X153" s="24" t="s">
        <v>100</v>
      </c>
      <c r="Y153" s="24" t="s">
        <v>100</v>
      </c>
      <c r="Z153" s="109" t="s">
        <v>100</v>
      </c>
      <c r="AA153" s="106" t="s">
        <v>100</v>
      </c>
      <c r="AB153" s="24" t="s">
        <v>100</v>
      </c>
      <c r="AC153" s="24" t="s">
        <v>100</v>
      </c>
      <c r="AD153" s="109" t="s">
        <v>100</v>
      </c>
    </row>
    <row r="154" spans="14:30" x14ac:dyDescent="0.3">
      <c r="N154" s="56">
        <v>50130</v>
      </c>
      <c r="O154" s="106" t="s">
        <v>100</v>
      </c>
      <c r="P154" s="24" t="s">
        <v>100</v>
      </c>
      <c r="Q154" s="24" t="s">
        <v>100</v>
      </c>
      <c r="R154" s="109" t="s">
        <v>100</v>
      </c>
      <c r="S154" s="106" t="s">
        <v>100</v>
      </c>
      <c r="T154" s="24" t="s">
        <v>100</v>
      </c>
      <c r="U154" s="24" t="s">
        <v>100</v>
      </c>
      <c r="V154" s="109" t="s">
        <v>100</v>
      </c>
      <c r="W154" s="106" t="s">
        <v>100</v>
      </c>
      <c r="X154" s="24" t="s">
        <v>100</v>
      </c>
      <c r="Y154" s="24" t="s">
        <v>100</v>
      </c>
      <c r="Z154" s="109" t="s">
        <v>100</v>
      </c>
      <c r="AA154" s="106" t="s">
        <v>100</v>
      </c>
      <c r="AB154" s="24" t="s">
        <v>100</v>
      </c>
      <c r="AC154" s="24" t="s">
        <v>100</v>
      </c>
      <c r="AD154" s="109" t="s">
        <v>100</v>
      </c>
    </row>
    <row r="155" spans="14:30" x14ac:dyDescent="0.3">
      <c r="N155" s="56">
        <v>50221</v>
      </c>
      <c r="O155" s="106" t="s">
        <v>100</v>
      </c>
      <c r="P155" s="24" t="s">
        <v>100</v>
      </c>
      <c r="Q155" s="24" t="s">
        <v>100</v>
      </c>
      <c r="R155" s="109" t="s">
        <v>100</v>
      </c>
      <c r="S155" s="106" t="s">
        <v>100</v>
      </c>
      <c r="T155" s="24" t="s">
        <v>100</v>
      </c>
      <c r="U155" s="24" t="s">
        <v>100</v>
      </c>
      <c r="V155" s="109" t="s">
        <v>100</v>
      </c>
      <c r="W155" s="106" t="s">
        <v>100</v>
      </c>
      <c r="X155" s="24" t="s">
        <v>100</v>
      </c>
      <c r="Y155" s="24" t="s">
        <v>100</v>
      </c>
      <c r="Z155" s="109" t="s">
        <v>100</v>
      </c>
      <c r="AA155" s="106" t="s">
        <v>100</v>
      </c>
      <c r="AB155" s="24" t="s">
        <v>100</v>
      </c>
      <c r="AC155" s="24" t="s">
        <v>100</v>
      </c>
      <c r="AD155" s="109" t="s">
        <v>100</v>
      </c>
    </row>
    <row r="156" spans="14:30" x14ac:dyDescent="0.3">
      <c r="N156" s="56">
        <v>50313</v>
      </c>
      <c r="O156" s="106" t="s">
        <v>100</v>
      </c>
      <c r="P156" s="24" t="s">
        <v>100</v>
      </c>
      <c r="Q156" s="24" t="s">
        <v>100</v>
      </c>
      <c r="R156" s="109" t="s">
        <v>100</v>
      </c>
      <c r="S156" s="106" t="s">
        <v>100</v>
      </c>
      <c r="T156" s="24" t="s">
        <v>100</v>
      </c>
      <c r="U156" s="24" t="s">
        <v>100</v>
      </c>
      <c r="V156" s="109" t="s">
        <v>100</v>
      </c>
      <c r="W156" s="106" t="s">
        <v>100</v>
      </c>
      <c r="X156" s="24" t="s">
        <v>100</v>
      </c>
      <c r="Y156" s="24" t="s">
        <v>100</v>
      </c>
      <c r="Z156" s="109" t="s">
        <v>100</v>
      </c>
      <c r="AA156" s="106" t="s">
        <v>100</v>
      </c>
      <c r="AB156" s="24" t="s">
        <v>100</v>
      </c>
      <c r="AC156" s="24" t="s">
        <v>100</v>
      </c>
      <c r="AD156" s="109" t="s">
        <v>100</v>
      </c>
    </row>
    <row r="157" spans="14:30" x14ac:dyDescent="0.3">
      <c r="N157" s="56">
        <v>50405</v>
      </c>
      <c r="O157" s="106" t="s">
        <v>100</v>
      </c>
      <c r="P157" s="24" t="s">
        <v>100</v>
      </c>
      <c r="Q157" s="24" t="s">
        <v>100</v>
      </c>
      <c r="R157" s="109" t="s">
        <v>100</v>
      </c>
      <c r="S157" s="106" t="s">
        <v>100</v>
      </c>
      <c r="T157" s="24" t="s">
        <v>100</v>
      </c>
      <c r="U157" s="24" t="s">
        <v>100</v>
      </c>
      <c r="V157" s="109" t="s">
        <v>100</v>
      </c>
      <c r="W157" s="106" t="s">
        <v>100</v>
      </c>
      <c r="X157" s="24" t="s">
        <v>100</v>
      </c>
      <c r="Y157" s="24" t="s">
        <v>100</v>
      </c>
      <c r="Z157" s="109" t="s">
        <v>100</v>
      </c>
      <c r="AA157" s="106" t="s">
        <v>100</v>
      </c>
      <c r="AB157" s="24" t="s">
        <v>100</v>
      </c>
      <c r="AC157" s="24" t="s">
        <v>100</v>
      </c>
      <c r="AD157" s="109" t="s">
        <v>100</v>
      </c>
    </row>
    <row r="158" spans="14:30" x14ac:dyDescent="0.3">
      <c r="N158" s="56">
        <v>50495</v>
      </c>
      <c r="O158" s="106" t="s">
        <v>100</v>
      </c>
      <c r="P158" s="24" t="s">
        <v>100</v>
      </c>
      <c r="Q158" s="24" t="s">
        <v>100</v>
      </c>
      <c r="R158" s="109" t="s">
        <v>100</v>
      </c>
      <c r="S158" s="106" t="s">
        <v>100</v>
      </c>
      <c r="T158" s="24" t="s">
        <v>100</v>
      </c>
      <c r="U158" s="24" t="s">
        <v>100</v>
      </c>
      <c r="V158" s="109" t="s">
        <v>100</v>
      </c>
      <c r="W158" s="106" t="s">
        <v>100</v>
      </c>
      <c r="X158" s="24" t="s">
        <v>100</v>
      </c>
      <c r="Y158" s="24" t="s">
        <v>100</v>
      </c>
      <c r="Z158" s="109" t="s">
        <v>100</v>
      </c>
      <c r="AA158" s="106" t="s">
        <v>100</v>
      </c>
      <c r="AB158" s="24" t="s">
        <v>100</v>
      </c>
      <c r="AC158" s="24" t="s">
        <v>100</v>
      </c>
      <c r="AD158" s="109" t="s">
        <v>100</v>
      </c>
    </row>
    <row r="159" spans="14:30" x14ac:dyDescent="0.3">
      <c r="N159" s="56">
        <v>50586</v>
      </c>
      <c r="O159" s="106" t="s">
        <v>100</v>
      </c>
      <c r="P159" s="24" t="s">
        <v>100</v>
      </c>
      <c r="Q159" s="24" t="s">
        <v>100</v>
      </c>
      <c r="R159" s="109" t="s">
        <v>100</v>
      </c>
      <c r="S159" s="106" t="s">
        <v>100</v>
      </c>
      <c r="T159" s="24" t="s">
        <v>100</v>
      </c>
      <c r="U159" s="24" t="s">
        <v>100</v>
      </c>
      <c r="V159" s="109" t="s">
        <v>100</v>
      </c>
      <c r="W159" s="106" t="s">
        <v>100</v>
      </c>
      <c r="X159" s="24" t="s">
        <v>100</v>
      </c>
      <c r="Y159" s="24" t="s">
        <v>100</v>
      </c>
      <c r="Z159" s="109" t="s">
        <v>100</v>
      </c>
      <c r="AA159" s="106" t="s">
        <v>100</v>
      </c>
      <c r="AB159" s="24" t="s">
        <v>100</v>
      </c>
      <c r="AC159" s="24" t="s">
        <v>100</v>
      </c>
      <c r="AD159" s="109" t="s">
        <v>100</v>
      </c>
    </row>
    <row r="160" spans="14:30" x14ac:dyDescent="0.3">
      <c r="N160" s="56">
        <v>50678</v>
      </c>
      <c r="O160" s="106" t="s">
        <v>100</v>
      </c>
      <c r="P160" s="24" t="s">
        <v>100</v>
      </c>
      <c r="Q160" s="24" t="s">
        <v>100</v>
      </c>
      <c r="R160" s="109" t="s">
        <v>100</v>
      </c>
      <c r="S160" s="106" t="s">
        <v>100</v>
      </c>
      <c r="T160" s="24" t="s">
        <v>100</v>
      </c>
      <c r="U160" s="24" t="s">
        <v>100</v>
      </c>
      <c r="V160" s="109" t="s">
        <v>100</v>
      </c>
      <c r="W160" s="106" t="s">
        <v>100</v>
      </c>
      <c r="X160" s="24" t="s">
        <v>100</v>
      </c>
      <c r="Y160" s="24" t="s">
        <v>100</v>
      </c>
      <c r="Z160" s="109" t="s">
        <v>100</v>
      </c>
      <c r="AA160" s="106" t="s">
        <v>100</v>
      </c>
      <c r="AB160" s="24" t="s">
        <v>100</v>
      </c>
      <c r="AC160" s="24" t="s">
        <v>100</v>
      </c>
      <c r="AD160" s="109" t="s">
        <v>100</v>
      </c>
    </row>
    <row r="161" spans="14:30" x14ac:dyDescent="0.3">
      <c r="N161" s="56">
        <v>50770</v>
      </c>
      <c r="O161" s="106" t="s">
        <v>100</v>
      </c>
      <c r="P161" s="24" t="s">
        <v>100</v>
      </c>
      <c r="Q161" s="24" t="s">
        <v>100</v>
      </c>
      <c r="R161" s="109" t="s">
        <v>100</v>
      </c>
      <c r="S161" s="106" t="s">
        <v>100</v>
      </c>
      <c r="T161" s="24" t="s">
        <v>100</v>
      </c>
      <c r="U161" s="24" t="s">
        <v>100</v>
      </c>
      <c r="V161" s="109" t="s">
        <v>100</v>
      </c>
      <c r="W161" s="106" t="s">
        <v>100</v>
      </c>
      <c r="X161" s="24" t="s">
        <v>100</v>
      </c>
      <c r="Y161" s="24" t="s">
        <v>100</v>
      </c>
      <c r="Z161" s="109" t="s">
        <v>100</v>
      </c>
      <c r="AA161" s="106" t="s">
        <v>100</v>
      </c>
      <c r="AB161" s="24" t="s">
        <v>100</v>
      </c>
      <c r="AC161" s="24" t="s">
        <v>100</v>
      </c>
      <c r="AD161" s="109" t="s">
        <v>100</v>
      </c>
    </row>
    <row r="162" spans="14:30" x14ac:dyDescent="0.3">
      <c r="N162" s="56">
        <v>50860</v>
      </c>
      <c r="O162" s="106" t="s">
        <v>100</v>
      </c>
      <c r="P162" s="24" t="s">
        <v>100</v>
      </c>
      <c r="Q162" s="24" t="s">
        <v>100</v>
      </c>
      <c r="R162" s="109" t="s">
        <v>100</v>
      </c>
      <c r="S162" s="106" t="s">
        <v>100</v>
      </c>
      <c r="T162" s="24" t="s">
        <v>100</v>
      </c>
      <c r="U162" s="24" t="s">
        <v>100</v>
      </c>
      <c r="V162" s="109" t="s">
        <v>100</v>
      </c>
      <c r="W162" s="106" t="s">
        <v>100</v>
      </c>
      <c r="X162" s="24" t="s">
        <v>100</v>
      </c>
      <c r="Y162" s="24" t="s">
        <v>100</v>
      </c>
      <c r="Z162" s="109" t="s">
        <v>100</v>
      </c>
      <c r="AA162" s="106" t="s">
        <v>100</v>
      </c>
      <c r="AB162" s="24" t="s">
        <v>100</v>
      </c>
      <c r="AC162" s="24" t="s">
        <v>100</v>
      </c>
      <c r="AD162" s="109" t="s">
        <v>100</v>
      </c>
    </row>
    <row r="163" spans="14:30" x14ac:dyDescent="0.3">
      <c r="N163" s="56">
        <v>50951</v>
      </c>
      <c r="O163" s="106" t="s">
        <v>100</v>
      </c>
      <c r="P163" s="24" t="s">
        <v>100</v>
      </c>
      <c r="Q163" s="24" t="s">
        <v>100</v>
      </c>
      <c r="R163" s="109" t="s">
        <v>100</v>
      </c>
      <c r="S163" s="106" t="s">
        <v>100</v>
      </c>
      <c r="T163" s="24" t="s">
        <v>100</v>
      </c>
      <c r="U163" s="24" t="s">
        <v>100</v>
      </c>
      <c r="V163" s="109" t="s">
        <v>100</v>
      </c>
      <c r="W163" s="106" t="s">
        <v>100</v>
      </c>
      <c r="X163" s="24" t="s">
        <v>100</v>
      </c>
      <c r="Y163" s="24" t="s">
        <v>100</v>
      </c>
      <c r="Z163" s="109" t="s">
        <v>100</v>
      </c>
      <c r="AA163" s="106" t="s">
        <v>100</v>
      </c>
      <c r="AB163" s="24" t="s">
        <v>100</v>
      </c>
      <c r="AC163" s="24" t="s">
        <v>100</v>
      </c>
      <c r="AD163" s="109" t="s">
        <v>100</v>
      </c>
    </row>
    <row r="164" spans="14:30" x14ac:dyDescent="0.3">
      <c r="N164" s="56">
        <v>51043</v>
      </c>
      <c r="O164" s="106" t="s">
        <v>100</v>
      </c>
      <c r="P164" s="24" t="s">
        <v>100</v>
      </c>
      <c r="Q164" s="24" t="s">
        <v>100</v>
      </c>
      <c r="R164" s="109" t="s">
        <v>100</v>
      </c>
      <c r="S164" s="106" t="s">
        <v>100</v>
      </c>
      <c r="T164" s="24" t="s">
        <v>100</v>
      </c>
      <c r="U164" s="24" t="s">
        <v>100</v>
      </c>
      <c r="V164" s="109" t="s">
        <v>100</v>
      </c>
      <c r="W164" s="106" t="s">
        <v>100</v>
      </c>
      <c r="X164" s="24" t="s">
        <v>100</v>
      </c>
      <c r="Y164" s="24" t="s">
        <v>100</v>
      </c>
      <c r="Z164" s="109" t="s">
        <v>100</v>
      </c>
      <c r="AA164" s="106" t="s">
        <v>100</v>
      </c>
      <c r="AB164" s="24" t="s">
        <v>100</v>
      </c>
      <c r="AC164" s="24" t="s">
        <v>100</v>
      </c>
      <c r="AD164" s="109" t="s">
        <v>100</v>
      </c>
    </row>
    <row r="165" spans="14:30" x14ac:dyDescent="0.3">
      <c r="N165" s="56">
        <v>51135</v>
      </c>
      <c r="O165" s="106" t="s">
        <v>100</v>
      </c>
      <c r="P165" s="24" t="s">
        <v>100</v>
      </c>
      <c r="Q165" s="24" t="s">
        <v>100</v>
      </c>
      <c r="R165" s="109" t="s">
        <v>100</v>
      </c>
      <c r="S165" s="106" t="s">
        <v>100</v>
      </c>
      <c r="T165" s="24" t="s">
        <v>100</v>
      </c>
      <c r="U165" s="24" t="s">
        <v>100</v>
      </c>
      <c r="V165" s="109" t="s">
        <v>100</v>
      </c>
      <c r="W165" s="106" t="s">
        <v>100</v>
      </c>
      <c r="X165" s="24" t="s">
        <v>100</v>
      </c>
      <c r="Y165" s="24" t="s">
        <v>100</v>
      </c>
      <c r="Z165" s="109" t="s">
        <v>100</v>
      </c>
      <c r="AA165" s="106" t="s">
        <v>100</v>
      </c>
      <c r="AB165" s="24" t="s">
        <v>100</v>
      </c>
      <c r="AC165" s="24" t="s">
        <v>100</v>
      </c>
      <c r="AD165" s="109" t="s">
        <v>100</v>
      </c>
    </row>
    <row r="166" spans="14:30" x14ac:dyDescent="0.3">
      <c r="N166" s="56">
        <v>51226</v>
      </c>
      <c r="O166" s="106" t="s">
        <v>100</v>
      </c>
      <c r="P166" s="24" t="s">
        <v>100</v>
      </c>
      <c r="Q166" s="24" t="s">
        <v>100</v>
      </c>
      <c r="R166" s="109" t="s">
        <v>100</v>
      </c>
      <c r="S166" s="106" t="s">
        <v>100</v>
      </c>
      <c r="T166" s="24" t="s">
        <v>100</v>
      </c>
      <c r="U166" s="24" t="s">
        <v>100</v>
      </c>
      <c r="V166" s="109" t="s">
        <v>100</v>
      </c>
      <c r="W166" s="106" t="s">
        <v>100</v>
      </c>
      <c r="X166" s="24" t="s">
        <v>100</v>
      </c>
      <c r="Y166" s="24" t="s">
        <v>100</v>
      </c>
      <c r="Z166" s="109" t="s">
        <v>100</v>
      </c>
      <c r="AA166" s="106" t="s">
        <v>100</v>
      </c>
      <c r="AB166" s="24" t="s">
        <v>100</v>
      </c>
      <c r="AC166" s="24" t="s">
        <v>100</v>
      </c>
      <c r="AD166" s="109" t="s">
        <v>100</v>
      </c>
    </row>
    <row r="167" spans="14:30" x14ac:dyDescent="0.3">
      <c r="N167" s="56">
        <v>51317</v>
      </c>
      <c r="O167" s="106" t="s">
        <v>100</v>
      </c>
      <c r="P167" s="24" t="s">
        <v>100</v>
      </c>
      <c r="Q167" s="24" t="s">
        <v>100</v>
      </c>
      <c r="R167" s="109" t="s">
        <v>100</v>
      </c>
      <c r="S167" s="106" t="s">
        <v>100</v>
      </c>
      <c r="T167" s="24" t="s">
        <v>100</v>
      </c>
      <c r="U167" s="24" t="s">
        <v>100</v>
      </c>
      <c r="V167" s="109" t="s">
        <v>100</v>
      </c>
      <c r="W167" s="106" t="s">
        <v>100</v>
      </c>
      <c r="X167" s="24" t="s">
        <v>100</v>
      </c>
      <c r="Y167" s="24" t="s">
        <v>100</v>
      </c>
      <c r="Z167" s="109" t="s">
        <v>100</v>
      </c>
      <c r="AA167" s="106" t="s">
        <v>100</v>
      </c>
      <c r="AB167" s="24" t="s">
        <v>100</v>
      </c>
      <c r="AC167" s="24" t="s">
        <v>100</v>
      </c>
      <c r="AD167" s="109" t="s">
        <v>100</v>
      </c>
    </row>
    <row r="168" spans="14:30" x14ac:dyDescent="0.3">
      <c r="N168" s="56">
        <v>51409</v>
      </c>
      <c r="O168" s="106" t="s">
        <v>100</v>
      </c>
      <c r="P168" s="24" t="s">
        <v>100</v>
      </c>
      <c r="Q168" s="24" t="s">
        <v>100</v>
      </c>
      <c r="R168" s="109" t="s">
        <v>100</v>
      </c>
      <c r="S168" s="106" t="s">
        <v>100</v>
      </c>
      <c r="T168" s="24" t="s">
        <v>100</v>
      </c>
      <c r="U168" s="24" t="s">
        <v>100</v>
      </c>
      <c r="V168" s="109" t="s">
        <v>100</v>
      </c>
      <c r="W168" s="106" t="s">
        <v>100</v>
      </c>
      <c r="X168" s="24" t="s">
        <v>100</v>
      </c>
      <c r="Y168" s="24" t="s">
        <v>100</v>
      </c>
      <c r="Z168" s="109" t="s">
        <v>100</v>
      </c>
      <c r="AA168" s="106" t="s">
        <v>100</v>
      </c>
      <c r="AB168" s="24" t="s">
        <v>100</v>
      </c>
      <c r="AC168" s="24" t="s">
        <v>100</v>
      </c>
      <c r="AD168" s="109" t="s">
        <v>100</v>
      </c>
    </row>
    <row r="169" spans="14:30" x14ac:dyDescent="0.3">
      <c r="N169" s="56">
        <v>51501</v>
      </c>
      <c r="O169" s="106" t="s">
        <v>100</v>
      </c>
      <c r="P169" s="24" t="s">
        <v>100</v>
      </c>
      <c r="Q169" s="24" t="s">
        <v>100</v>
      </c>
      <c r="R169" s="109" t="s">
        <v>100</v>
      </c>
      <c r="S169" s="106" t="s">
        <v>100</v>
      </c>
      <c r="T169" s="24" t="s">
        <v>100</v>
      </c>
      <c r="U169" s="24" t="s">
        <v>100</v>
      </c>
      <c r="V169" s="109" t="s">
        <v>100</v>
      </c>
      <c r="W169" s="106" t="s">
        <v>100</v>
      </c>
      <c r="X169" s="24" t="s">
        <v>100</v>
      </c>
      <c r="Y169" s="24" t="s">
        <v>100</v>
      </c>
      <c r="Z169" s="109" t="s">
        <v>100</v>
      </c>
      <c r="AA169" s="106" t="s">
        <v>100</v>
      </c>
      <c r="AB169" s="24" t="s">
        <v>100</v>
      </c>
      <c r="AC169" s="24" t="s">
        <v>100</v>
      </c>
      <c r="AD169" s="109" t="s">
        <v>100</v>
      </c>
    </row>
    <row r="170" spans="14:30" x14ac:dyDescent="0.3">
      <c r="N170" s="56">
        <v>51591</v>
      </c>
      <c r="O170" s="106" t="s">
        <v>100</v>
      </c>
      <c r="P170" s="24" t="s">
        <v>100</v>
      </c>
      <c r="Q170" s="24" t="s">
        <v>100</v>
      </c>
      <c r="R170" s="109" t="s">
        <v>100</v>
      </c>
      <c r="S170" s="106" t="s">
        <v>100</v>
      </c>
      <c r="T170" s="24" t="s">
        <v>100</v>
      </c>
      <c r="U170" s="24" t="s">
        <v>100</v>
      </c>
      <c r="V170" s="109" t="s">
        <v>100</v>
      </c>
      <c r="W170" s="106" t="s">
        <v>100</v>
      </c>
      <c r="X170" s="24" t="s">
        <v>100</v>
      </c>
      <c r="Y170" s="24" t="s">
        <v>100</v>
      </c>
      <c r="Z170" s="109" t="s">
        <v>100</v>
      </c>
      <c r="AA170" s="106" t="s">
        <v>100</v>
      </c>
      <c r="AB170" s="24" t="s">
        <v>100</v>
      </c>
      <c r="AC170" s="24" t="s">
        <v>100</v>
      </c>
      <c r="AD170" s="109" t="s">
        <v>100</v>
      </c>
    </row>
    <row r="171" spans="14:30" x14ac:dyDescent="0.3">
      <c r="N171" s="56">
        <v>51682</v>
      </c>
      <c r="O171" s="106" t="s">
        <v>100</v>
      </c>
      <c r="P171" s="24" t="s">
        <v>100</v>
      </c>
      <c r="Q171" s="24" t="s">
        <v>100</v>
      </c>
      <c r="R171" s="109" t="s">
        <v>100</v>
      </c>
      <c r="S171" s="106" t="s">
        <v>100</v>
      </c>
      <c r="T171" s="24" t="s">
        <v>100</v>
      </c>
      <c r="U171" s="24" t="s">
        <v>100</v>
      </c>
      <c r="V171" s="109" t="s">
        <v>100</v>
      </c>
      <c r="W171" s="106" t="s">
        <v>100</v>
      </c>
      <c r="X171" s="24" t="s">
        <v>100</v>
      </c>
      <c r="Y171" s="24" t="s">
        <v>100</v>
      </c>
      <c r="Z171" s="109" t="s">
        <v>100</v>
      </c>
      <c r="AA171" s="106" t="s">
        <v>100</v>
      </c>
      <c r="AB171" s="24" t="s">
        <v>100</v>
      </c>
      <c r="AC171" s="24" t="s">
        <v>100</v>
      </c>
      <c r="AD171" s="109" t="s">
        <v>100</v>
      </c>
    </row>
    <row r="172" spans="14:30" x14ac:dyDescent="0.3">
      <c r="N172" s="56">
        <v>51774</v>
      </c>
      <c r="O172" s="106" t="s">
        <v>100</v>
      </c>
      <c r="P172" s="24" t="s">
        <v>100</v>
      </c>
      <c r="Q172" s="24" t="s">
        <v>100</v>
      </c>
      <c r="R172" s="109" t="s">
        <v>100</v>
      </c>
      <c r="S172" s="106" t="s">
        <v>100</v>
      </c>
      <c r="T172" s="24" t="s">
        <v>100</v>
      </c>
      <c r="U172" s="24" t="s">
        <v>100</v>
      </c>
      <c r="V172" s="109" t="s">
        <v>100</v>
      </c>
      <c r="W172" s="106" t="s">
        <v>100</v>
      </c>
      <c r="X172" s="24" t="s">
        <v>100</v>
      </c>
      <c r="Y172" s="24" t="s">
        <v>100</v>
      </c>
      <c r="Z172" s="109" t="s">
        <v>100</v>
      </c>
      <c r="AA172" s="106" t="s">
        <v>100</v>
      </c>
      <c r="AB172" s="24" t="s">
        <v>100</v>
      </c>
      <c r="AC172" s="24" t="s">
        <v>100</v>
      </c>
      <c r="AD172" s="109" t="s">
        <v>100</v>
      </c>
    </row>
    <row r="173" spans="14:30" x14ac:dyDescent="0.3">
      <c r="N173" s="56">
        <v>51866</v>
      </c>
      <c r="O173" s="106" t="s">
        <v>100</v>
      </c>
      <c r="P173" s="24" t="s">
        <v>100</v>
      </c>
      <c r="Q173" s="24" t="s">
        <v>100</v>
      </c>
      <c r="R173" s="109" t="s">
        <v>100</v>
      </c>
      <c r="S173" s="106" t="s">
        <v>100</v>
      </c>
      <c r="T173" s="24" t="s">
        <v>100</v>
      </c>
      <c r="U173" s="24" t="s">
        <v>100</v>
      </c>
      <c r="V173" s="109" t="s">
        <v>100</v>
      </c>
      <c r="W173" s="106" t="s">
        <v>100</v>
      </c>
      <c r="X173" s="24" t="s">
        <v>100</v>
      </c>
      <c r="Y173" s="24" t="s">
        <v>100</v>
      </c>
      <c r="Z173" s="109" t="s">
        <v>100</v>
      </c>
      <c r="AA173" s="106" t="s">
        <v>100</v>
      </c>
      <c r="AB173" s="24" t="s">
        <v>100</v>
      </c>
      <c r="AC173" s="24" t="s">
        <v>100</v>
      </c>
      <c r="AD173" s="109" t="s">
        <v>100</v>
      </c>
    </row>
    <row r="174" spans="14:30" x14ac:dyDescent="0.3">
      <c r="N174" s="56">
        <v>51956</v>
      </c>
      <c r="O174" s="106" t="s">
        <v>100</v>
      </c>
      <c r="P174" s="24" t="s">
        <v>100</v>
      </c>
      <c r="Q174" s="24" t="s">
        <v>100</v>
      </c>
      <c r="R174" s="109" t="s">
        <v>100</v>
      </c>
      <c r="S174" s="106" t="s">
        <v>100</v>
      </c>
      <c r="T174" s="24" t="s">
        <v>100</v>
      </c>
      <c r="U174" s="24" t="s">
        <v>100</v>
      </c>
      <c r="V174" s="109" t="s">
        <v>100</v>
      </c>
      <c r="W174" s="106" t="s">
        <v>100</v>
      </c>
      <c r="X174" s="24" t="s">
        <v>100</v>
      </c>
      <c r="Y174" s="24" t="s">
        <v>100</v>
      </c>
      <c r="Z174" s="109" t="s">
        <v>100</v>
      </c>
      <c r="AA174" s="106" t="s">
        <v>100</v>
      </c>
      <c r="AB174" s="24" t="s">
        <v>100</v>
      </c>
      <c r="AC174" s="24" t="s">
        <v>100</v>
      </c>
      <c r="AD174" s="109" t="s">
        <v>100</v>
      </c>
    </row>
    <row r="175" spans="14:30" x14ac:dyDescent="0.3">
      <c r="N175" s="56">
        <v>52047</v>
      </c>
      <c r="O175" s="106" t="s">
        <v>100</v>
      </c>
      <c r="P175" s="24" t="s">
        <v>100</v>
      </c>
      <c r="Q175" s="24" t="s">
        <v>100</v>
      </c>
      <c r="R175" s="109" t="s">
        <v>100</v>
      </c>
      <c r="S175" s="106" t="s">
        <v>100</v>
      </c>
      <c r="T175" s="24" t="s">
        <v>100</v>
      </c>
      <c r="U175" s="24" t="s">
        <v>100</v>
      </c>
      <c r="V175" s="109" t="s">
        <v>100</v>
      </c>
      <c r="W175" s="106" t="s">
        <v>100</v>
      </c>
      <c r="X175" s="24" t="s">
        <v>100</v>
      </c>
      <c r="Y175" s="24" t="s">
        <v>100</v>
      </c>
      <c r="Z175" s="109" t="s">
        <v>100</v>
      </c>
      <c r="AA175" s="106" t="s">
        <v>100</v>
      </c>
      <c r="AB175" s="24" t="s">
        <v>100</v>
      </c>
      <c r="AC175" s="24" t="s">
        <v>100</v>
      </c>
      <c r="AD175" s="109" t="s">
        <v>100</v>
      </c>
    </row>
    <row r="176" spans="14:30" x14ac:dyDescent="0.3">
      <c r="N176" s="56">
        <v>52139</v>
      </c>
      <c r="O176" s="106" t="s">
        <v>100</v>
      </c>
      <c r="P176" s="24" t="s">
        <v>100</v>
      </c>
      <c r="Q176" s="24" t="s">
        <v>100</v>
      </c>
      <c r="R176" s="109" t="s">
        <v>100</v>
      </c>
      <c r="S176" s="106" t="s">
        <v>100</v>
      </c>
      <c r="T176" s="24" t="s">
        <v>100</v>
      </c>
      <c r="U176" s="24" t="s">
        <v>100</v>
      </c>
      <c r="V176" s="109" t="s">
        <v>100</v>
      </c>
      <c r="W176" s="106" t="s">
        <v>100</v>
      </c>
      <c r="X176" s="24" t="s">
        <v>100</v>
      </c>
      <c r="Y176" s="24" t="s">
        <v>100</v>
      </c>
      <c r="Z176" s="109" t="s">
        <v>100</v>
      </c>
      <c r="AA176" s="106" t="s">
        <v>100</v>
      </c>
      <c r="AB176" s="24" t="s">
        <v>100</v>
      </c>
      <c r="AC176" s="24" t="s">
        <v>100</v>
      </c>
      <c r="AD176" s="109" t="s">
        <v>100</v>
      </c>
    </row>
    <row r="177" spans="14:30" x14ac:dyDescent="0.3">
      <c r="N177" s="56">
        <v>52231</v>
      </c>
      <c r="O177" s="106" t="s">
        <v>100</v>
      </c>
      <c r="P177" s="24" t="s">
        <v>100</v>
      </c>
      <c r="Q177" s="24" t="s">
        <v>100</v>
      </c>
      <c r="R177" s="109" t="s">
        <v>100</v>
      </c>
      <c r="S177" s="106" t="s">
        <v>100</v>
      </c>
      <c r="T177" s="24" t="s">
        <v>100</v>
      </c>
      <c r="U177" s="24" t="s">
        <v>100</v>
      </c>
      <c r="V177" s="109" t="s">
        <v>100</v>
      </c>
      <c r="W177" s="106" t="s">
        <v>100</v>
      </c>
      <c r="X177" s="24" t="s">
        <v>100</v>
      </c>
      <c r="Y177" s="24" t="s">
        <v>100</v>
      </c>
      <c r="Z177" s="109" t="s">
        <v>100</v>
      </c>
      <c r="AA177" s="106" t="s">
        <v>100</v>
      </c>
      <c r="AB177" s="24" t="s">
        <v>100</v>
      </c>
      <c r="AC177" s="24" t="s">
        <v>100</v>
      </c>
      <c r="AD177" s="109" t="s">
        <v>100</v>
      </c>
    </row>
    <row r="178" spans="14:30" x14ac:dyDescent="0.3">
      <c r="N178" s="56">
        <v>52321</v>
      </c>
      <c r="O178" s="106" t="s">
        <v>100</v>
      </c>
      <c r="P178" s="24" t="s">
        <v>100</v>
      </c>
      <c r="Q178" s="24" t="s">
        <v>100</v>
      </c>
      <c r="R178" s="109" t="s">
        <v>100</v>
      </c>
      <c r="S178" s="106" t="s">
        <v>100</v>
      </c>
      <c r="T178" s="24" t="s">
        <v>100</v>
      </c>
      <c r="U178" s="24" t="s">
        <v>100</v>
      </c>
      <c r="V178" s="109" t="s">
        <v>100</v>
      </c>
      <c r="W178" s="106" t="s">
        <v>100</v>
      </c>
      <c r="X178" s="24" t="s">
        <v>100</v>
      </c>
      <c r="Y178" s="24" t="s">
        <v>100</v>
      </c>
      <c r="Z178" s="109" t="s">
        <v>100</v>
      </c>
      <c r="AA178" s="106" t="s">
        <v>100</v>
      </c>
      <c r="AB178" s="24" t="s">
        <v>100</v>
      </c>
      <c r="AC178" s="24" t="s">
        <v>100</v>
      </c>
      <c r="AD178" s="109" t="s">
        <v>100</v>
      </c>
    </row>
    <row r="179" spans="14:30" x14ac:dyDescent="0.3">
      <c r="N179" s="56">
        <v>52412</v>
      </c>
      <c r="O179" s="106" t="s">
        <v>100</v>
      </c>
      <c r="P179" s="24" t="s">
        <v>100</v>
      </c>
      <c r="Q179" s="24" t="s">
        <v>100</v>
      </c>
      <c r="R179" s="109" t="s">
        <v>100</v>
      </c>
      <c r="S179" s="106" t="s">
        <v>100</v>
      </c>
      <c r="T179" s="24" t="s">
        <v>100</v>
      </c>
      <c r="U179" s="24" t="s">
        <v>100</v>
      </c>
      <c r="V179" s="109" t="s">
        <v>100</v>
      </c>
      <c r="W179" s="106" t="s">
        <v>100</v>
      </c>
      <c r="X179" s="24" t="s">
        <v>100</v>
      </c>
      <c r="Y179" s="24" t="s">
        <v>100</v>
      </c>
      <c r="Z179" s="109" t="s">
        <v>100</v>
      </c>
      <c r="AA179" s="106" t="s">
        <v>100</v>
      </c>
      <c r="AB179" s="24" t="s">
        <v>100</v>
      </c>
      <c r="AC179" s="24" t="s">
        <v>100</v>
      </c>
      <c r="AD179" s="109" t="s">
        <v>100</v>
      </c>
    </row>
    <row r="180" spans="14:30" x14ac:dyDescent="0.3">
      <c r="N180" s="56">
        <v>52504</v>
      </c>
      <c r="O180" s="106" t="s">
        <v>100</v>
      </c>
      <c r="P180" s="24" t="s">
        <v>100</v>
      </c>
      <c r="Q180" s="24" t="s">
        <v>100</v>
      </c>
      <c r="R180" s="109" t="s">
        <v>100</v>
      </c>
      <c r="S180" s="106" t="s">
        <v>100</v>
      </c>
      <c r="T180" s="24" t="s">
        <v>100</v>
      </c>
      <c r="U180" s="24" t="s">
        <v>100</v>
      </c>
      <c r="V180" s="109" t="s">
        <v>100</v>
      </c>
      <c r="W180" s="106" t="s">
        <v>100</v>
      </c>
      <c r="X180" s="24" t="s">
        <v>100</v>
      </c>
      <c r="Y180" s="24" t="s">
        <v>100</v>
      </c>
      <c r="Z180" s="109" t="s">
        <v>100</v>
      </c>
      <c r="AA180" s="106" t="s">
        <v>100</v>
      </c>
      <c r="AB180" s="24" t="s">
        <v>100</v>
      </c>
      <c r="AC180" s="24" t="s">
        <v>100</v>
      </c>
      <c r="AD180" s="109" t="s">
        <v>100</v>
      </c>
    </row>
    <row r="181" spans="14:30" x14ac:dyDescent="0.3">
      <c r="N181" s="56">
        <v>52596</v>
      </c>
      <c r="O181" s="106" t="s">
        <v>100</v>
      </c>
      <c r="P181" s="24" t="s">
        <v>100</v>
      </c>
      <c r="Q181" s="24" t="s">
        <v>100</v>
      </c>
      <c r="R181" s="109" t="s">
        <v>100</v>
      </c>
      <c r="S181" s="106" t="s">
        <v>100</v>
      </c>
      <c r="T181" s="24" t="s">
        <v>100</v>
      </c>
      <c r="U181" s="24" t="s">
        <v>100</v>
      </c>
      <c r="V181" s="109" t="s">
        <v>100</v>
      </c>
      <c r="W181" s="106" t="s">
        <v>100</v>
      </c>
      <c r="X181" s="24" t="s">
        <v>100</v>
      </c>
      <c r="Y181" s="24" t="s">
        <v>100</v>
      </c>
      <c r="Z181" s="109" t="s">
        <v>100</v>
      </c>
      <c r="AA181" s="106" t="s">
        <v>100</v>
      </c>
      <c r="AB181" s="24" t="s">
        <v>100</v>
      </c>
      <c r="AC181" s="24" t="s">
        <v>100</v>
      </c>
      <c r="AD181" s="109" t="s">
        <v>100</v>
      </c>
    </row>
    <row r="182" spans="14:30" x14ac:dyDescent="0.3">
      <c r="N182" s="56">
        <v>52687</v>
      </c>
      <c r="O182" s="106" t="s">
        <v>100</v>
      </c>
      <c r="P182" s="24" t="s">
        <v>100</v>
      </c>
      <c r="Q182" s="24" t="s">
        <v>100</v>
      </c>
      <c r="R182" s="109" t="s">
        <v>100</v>
      </c>
      <c r="S182" s="106" t="s">
        <v>100</v>
      </c>
      <c r="T182" s="24" t="s">
        <v>100</v>
      </c>
      <c r="U182" s="24" t="s">
        <v>100</v>
      </c>
      <c r="V182" s="109" t="s">
        <v>100</v>
      </c>
      <c r="W182" s="106" t="s">
        <v>100</v>
      </c>
      <c r="X182" s="24" t="s">
        <v>100</v>
      </c>
      <c r="Y182" s="24" t="s">
        <v>100</v>
      </c>
      <c r="Z182" s="109" t="s">
        <v>100</v>
      </c>
      <c r="AA182" s="106" t="s">
        <v>100</v>
      </c>
      <c r="AB182" s="24" t="s">
        <v>100</v>
      </c>
      <c r="AC182" s="24" t="s">
        <v>100</v>
      </c>
      <c r="AD182" s="109" t="s">
        <v>100</v>
      </c>
    </row>
    <row r="183" spans="14:30" x14ac:dyDescent="0.3">
      <c r="N183" s="56">
        <v>52778</v>
      </c>
      <c r="O183" s="106" t="s">
        <v>100</v>
      </c>
      <c r="P183" s="24" t="s">
        <v>100</v>
      </c>
      <c r="Q183" s="24" t="s">
        <v>100</v>
      </c>
      <c r="R183" s="109" t="s">
        <v>100</v>
      </c>
      <c r="S183" s="106" t="s">
        <v>100</v>
      </c>
      <c r="T183" s="24" t="s">
        <v>100</v>
      </c>
      <c r="U183" s="24" t="s">
        <v>100</v>
      </c>
      <c r="V183" s="109" t="s">
        <v>100</v>
      </c>
      <c r="W183" s="106" t="s">
        <v>100</v>
      </c>
      <c r="X183" s="24" t="s">
        <v>100</v>
      </c>
      <c r="Y183" s="24" t="s">
        <v>100</v>
      </c>
      <c r="Z183" s="109" t="s">
        <v>100</v>
      </c>
      <c r="AA183" s="106" t="s">
        <v>100</v>
      </c>
      <c r="AB183" s="24" t="s">
        <v>100</v>
      </c>
      <c r="AC183" s="24" t="s">
        <v>100</v>
      </c>
      <c r="AD183" s="109" t="s">
        <v>100</v>
      </c>
    </row>
    <row r="184" spans="14:30" x14ac:dyDescent="0.3">
      <c r="N184" s="56">
        <v>52870</v>
      </c>
      <c r="O184" s="106" t="s">
        <v>100</v>
      </c>
      <c r="P184" s="24" t="s">
        <v>100</v>
      </c>
      <c r="Q184" s="24" t="s">
        <v>100</v>
      </c>
      <c r="R184" s="109" t="s">
        <v>100</v>
      </c>
      <c r="S184" s="106" t="s">
        <v>100</v>
      </c>
      <c r="T184" s="24" t="s">
        <v>100</v>
      </c>
      <c r="U184" s="24" t="s">
        <v>100</v>
      </c>
      <c r="V184" s="109" t="s">
        <v>100</v>
      </c>
      <c r="W184" s="106" t="s">
        <v>100</v>
      </c>
      <c r="X184" s="24" t="s">
        <v>100</v>
      </c>
      <c r="Y184" s="24" t="s">
        <v>100</v>
      </c>
      <c r="Z184" s="109" t="s">
        <v>100</v>
      </c>
      <c r="AA184" s="106" t="s">
        <v>100</v>
      </c>
      <c r="AB184" s="24" t="s">
        <v>100</v>
      </c>
      <c r="AC184" s="24" t="s">
        <v>100</v>
      </c>
      <c r="AD184" s="109" t="s">
        <v>100</v>
      </c>
    </row>
    <row r="185" spans="14:30" x14ac:dyDescent="0.3">
      <c r="N185" s="56">
        <v>52962</v>
      </c>
      <c r="O185" s="106" t="s">
        <v>100</v>
      </c>
      <c r="P185" s="24" t="s">
        <v>100</v>
      </c>
      <c r="Q185" s="24" t="s">
        <v>100</v>
      </c>
      <c r="R185" s="109" t="s">
        <v>100</v>
      </c>
      <c r="S185" s="106" t="s">
        <v>100</v>
      </c>
      <c r="T185" s="24" t="s">
        <v>100</v>
      </c>
      <c r="U185" s="24" t="s">
        <v>100</v>
      </c>
      <c r="V185" s="109" t="s">
        <v>100</v>
      </c>
      <c r="W185" s="106" t="s">
        <v>100</v>
      </c>
      <c r="X185" s="24" t="s">
        <v>100</v>
      </c>
      <c r="Y185" s="24" t="s">
        <v>100</v>
      </c>
      <c r="Z185" s="109" t="s">
        <v>100</v>
      </c>
      <c r="AA185" s="106" t="s">
        <v>100</v>
      </c>
      <c r="AB185" s="24" t="s">
        <v>100</v>
      </c>
      <c r="AC185" s="24" t="s">
        <v>100</v>
      </c>
      <c r="AD185" s="109" t="s">
        <v>100</v>
      </c>
    </row>
    <row r="186" spans="14:30" x14ac:dyDescent="0.3">
      <c r="N186" s="56">
        <v>53052</v>
      </c>
      <c r="O186" s="106" t="s">
        <v>100</v>
      </c>
      <c r="P186" s="24" t="s">
        <v>100</v>
      </c>
      <c r="Q186" s="24" t="s">
        <v>100</v>
      </c>
      <c r="R186" s="109" t="s">
        <v>100</v>
      </c>
      <c r="S186" s="106" t="s">
        <v>100</v>
      </c>
      <c r="T186" s="24" t="s">
        <v>100</v>
      </c>
      <c r="U186" s="24" t="s">
        <v>100</v>
      </c>
      <c r="V186" s="109" t="s">
        <v>100</v>
      </c>
      <c r="W186" s="106" t="s">
        <v>100</v>
      </c>
      <c r="X186" s="24" t="s">
        <v>100</v>
      </c>
      <c r="Y186" s="24" t="s">
        <v>100</v>
      </c>
      <c r="Z186" s="109" t="s">
        <v>100</v>
      </c>
      <c r="AA186" s="106" t="s">
        <v>100</v>
      </c>
      <c r="AB186" s="24" t="s">
        <v>100</v>
      </c>
      <c r="AC186" s="24" t="s">
        <v>100</v>
      </c>
      <c r="AD186" s="109" t="s">
        <v>100</v>
      </c>
    </row>
    <row r="187" spans="14:30" x14ac:dyDescent="0.3">
      <c r="N187" s="56">
        <v>53143</v>
      </c>
      <c r="O187" s="106" t="s">
        <v>100</v>
      </c>
      <c r="P187" s="24" t="s">
        <v>100</v>
      </c>
      <c r="Q187" s="24" t="s">
        <v>100</v>
      </c>
      <c r="R187" s="109" t="s">
        <v>100</v>
      </c>
      <c r="S187" s="106" t="s">
        <v>100</v>
      </c>
      <c r="T187" s="24" t="s">
        <v>100</v>
      </c>
      <c r="U187" s="24" t="s">
        <v>100</v>
      </c>
      <c r="V187" s="109" t="s">
        <v>100</v>
      </c>
      <c r="W187" s="106" t="s">
        <v>100</v>
      </c>
      <c r="X187" s="24" t="s">
        <v>100</v>
      </c>
      <c r="Y187" s="24" t="s">
        <v>100</v>
      </c>
      <c r="Z187" s="109" t="s">
        <v>100</v>
      </c>
      <c r="AA187" s="106" t="s">
        <v>100</v>
      </c>
      <c r="AB187" s="24" t="s">
        <v>100</v>
      </c>
      <c r="AC187" s="24" t="s">
        <v>100</v>
      </c>
      <c r="AD187" s="109" t="s">
        <v>100</v>
      </c>
    </row>
    <row r="188" spans="14:30" x14ac:dyDescent="0.3">
      <c r="N188" s="56">
        <v>53235</v>
      </c>
      <c r="O188" s="106" t="s">
        <v>100</v>
      </c>
      <c r="P188" s="24" t="s">
        <v>100</v>
      </c>
      <c r="Q188" s="24" t="s">
        <v>100</v>
      </c>
      <c r="R188" s="109" t="s">
        <v>100</v>
      </c>
      <c r="S188" s="106" t="s">
        <v>100</v>
      </c>
      <c r="T188" s="24" t="s">
        <v>100</v>
      </c>
      <c r="U188" s="24" t="s">
        <v>100</v>
      </c>
      <c r="V188" s="109" t="s">
        <v>100</v>
      </c>
      <c r="W188" s="106" t="s">
        <v>100</v>
      </c>
      <c r="X188" s="24" t="s">
        <v>100</v>
      </c>
      <c r="Y188" s="24" t="s">
        <v>100</v>
      </c>
      <c r="Z188" s="109" t="s">
        <v>100</v>
      </c>
      <c r="AA188" s="106" t="s">
        <v>100</v>
      </c>
      <c r="AB188" s="24" t="s">
        <v>100</v>
      </c>
      <c r="AC188" s="24" t="s">
        <v>100</v>
      </c>
      <c r="AD188" s="109" t="s">
        <v>100</v>
      </c>
    </row>
    <row r="189" spans="14:30" x14ac:dyDescent="0.3">
      <c r="N189" s="56">
        <v>53327</v>
      </c>
      <c r="O189" s="106" t="s">
        <v>100</v>
      </c>
      <c r="P189" s="24" t="s">
        <v>100</v>
      </c>
      <c r="Q189" s="24" t="s">
        <v>100</v>
      </c>
      <c r="R189" s="109" t="s">
        <v>100</v>
      </c>
      <c r="S189" s="106" t="s">
        <v>100</v>
      </c>
      <c r="T189" s="24" t="s">
        <v>100</v>
      </c>
      <c r="U189" s="24" t="s">
        <v>100</v>
      </c>
      <c r="V189" s="109" t="s">
        <v>100</v>
      </c>
      <c r="W189" s="106" t="s">
        <v>100</v>
      </c>
      <c r="X189" s="24" t="s">
        <v>100</v>
      </c>
      <c r="Y189" s="24" t="s">
        <v>100</v>
      </c>
      <c r="Z189" s="109" t="s">
        <v>100</v>
      </c>
      <c r="AA189" s="106" t="s">
        <v>100</v>
      </c>
      <c r="AB189" s="24" t="s">
        <v>100</v>
      </c>
      <c r="AC189" s="24" t="s">
        <v>100</v>
      </c>
      <c r="AD189" s="109" t="s">
        <v>100</v>
      </c>
    </row>
    <row r="190" spans="14:30" x14ac:dyDescent="0.3">
      <c r="N190" s="56">
        <v>53417</v>
      </c>
      <c r="O190" s="106" t="s">
        <v>100</v>
      </c>
      <c r="P190" s="24" t="s">
        <v>100</v>
      </c>
      <c r="Q190" s="24" t="s">
        <v>100</v>
      </c>
      <c r="R190" s="109" t="s">
        <v>100</v>
      </c>
      <c r="S190" s="106" t="s">
        <v>100</v>
      </c>
      <c r="T190" s="24" t="s">
        <v>100</v>
      </c>
      <c r="U190" s="24" t="s">
        <v>100</v>
      </c>
      <c r="V190" s="109" t="s">
        <v>100</v>
      </c>
      <c r="W190" s="106" t="s">
        <v>100</v>
      </c>
      <c r="X190" s="24" t="s">
        <v>100</v>
      </c>
      <c r="Y190" s="24" t="s">
        <v>100</v>
      </c>
      <c r="Z190" s="109" t="s">
        <v>100</v>
      </c>
      <c r="AA190" s="106" t="s">
        <v>100</v>
      </c>
      <c r="AB190" s="24" t="s">
        <v>100</v>
      </c>
      <c r="AC190" s="24" t="s">
        <v>100</v>
      </c>
      <c r="AD190" s="109" t="s">
        <v>100</v>
      </c>
    </row>
    <row r="191" spans="14:30" x14ac:dyDescent="0.3">
      <c r="N191" s="56">
        <v>53508</v>
      </c>
      <c r="O191" s="106" t="s">
        <v>100</v>
      </c>
      <c r="P191" s="24" t="s">
        <v>100</v>
      </c>
      <c r="Q191" s="24" t="s">
        <v>100</v>
      </c>
      <c r="R191" s="109" t="s">
        <v>100</v>
      </c>
      <c r="S191" s="106" t="s">
        <v>100</v>
      </c>
      <c r="T191" s="24" t="s">
        <v>100</v>
      </c>
      <c r="U191" s="24" t="s">
        <v>100</v>
      </c>
      <c r="V191" s="109" t="s">
        <v>100</v>
      </c>
      <c r="W191" s="106" t="s">
        <v>100</v>
      </c>
      <c r="X191" s="24" t="s">
        <v>100</v>
      </c>
      <c r="Y191" s="24" t="s">
        <v>100</v>
      </c>
      <c r="Z191" s="109" t="s">
        <v>100</v>
      </c>
      <c r="AA191" s="106" t="s">
        <v>100</v>
      </c>
      <c r="AB191" s="24" t="s">
        <v>100</v>
      </c>
      <c r="AC191" s="24" t="s">
        <v>100</v>
      </c>
      <c r="AD191" s="109" t="s">
        <v>100</v>
      </c>
    </row>
    <row r="192" spans="14:30" x14ac:dyDescent="0.3">
      <c r="N192" s="56">
        <v>53600</v>
      </c>
      <c r="O192" s="106" t="s">
        <v>100</v>
      </c>
      <c r="P192" s="24" t="s">
        <v>100</v>
      </c>
      <c r="Q192" s="24" t="s">
        <v>100</v>
      </c>
      <c r="R192" s="109" t="s">
        <v>100</v>
      </c>
      <c r="S192" s="106" t="s">
        <v>100</v>
      </c>
      <c r="T192" s="24" t="s">
        <v>100</v>
      </c>
      <c r="U192" s="24" t="s">
        <v>100</v>
      </c>
      <c r="V192" s="109" t="s">
        <v>100</v>
      </c>
      <c r="W192" s="106" t="s">
        <v>100</v>
      </c>
      <c r="X192" s="24" t="s">
        <v>100</v>
      </c>
      <c r="Y192" s="24" t="s">
        <v>100</v>
      </c>
      <c r="Z192" s="109" t="s">
        <v>100</v>
      </c>
      <c r="AA192" s="106" t="s">
        <v>100</v>
      </c>
      <c r="AB192" s="24" t="s">
        <v>100</v>
      </c>
      <c r="AC192" s="24" t="s">
        <v>100</v>
      </c>
      <c r="AD192" s="109" t="s">
        <v>100</v>
      </c>
    </row>
    <row r="193" spans="14:30" x14ac:dyDescent="0.3">
      <c r="N193" s="56">
        <v>53692</v>
      </c>
      <c r="O193" s="106" t="s">
        <v>100</v>
      </c>
      <c r="P193" s="24" t="s">
        <v>100</v>
      </c>
      <c r="Q193" s="24" t="s">
        <v>100</v>
      </c>
      <c r="R193" s="109" t="s">
        <v>100</v>
      </c>
      <c r="S193" s="106" t="s">
        <v>100</v>
      </c>
      <c r="T193" s="24" t="s">
        <v>100</v>
      </c>
      <c r="U193" s="24" t="s">
        <v>100</v>
      </c>
      <c r="V193" s="109" t="s">
        <v>100</v>
      </c>
      <c r="W193" s="106" t="s">
        <v>100</v>
      </c>
      <c r="X193" s="24" t="s">
        <v>100</v>
      </c>
      <c r="Y193" s="24" t="s">
        <v>100</v>
      </c>
      <c r="Z193" s="109" t="s">
        <v>100</v>
      </c>
      <c r="AA193" s="106" t="s">
        <v>100</v>
      </c>
      <c r="AB193" s="24" t="s">
        <v>100</v>
      </c>
      <c r="AC193" s="24" t="s">
        <v>100</v>
      </c>
      <c r="AD193" s="109" t="s">
        <v>100</v>
      </c>
    </row>
    <row r="194" spans="14:30" x14ac:dyDescent="0.3">
      <c r="N194" s="56">
        <v>53782</v>
      </c>
      <c r="O194" s="106" t="s">
        <v>100</v>
      </c>
      <c r="P194" s="24" t="s">
        <v>100</v>
      </c>
      <c r="Q194" s="24" t="s">
        <v>100</v>
      </c>
      <c r="R194" s="109" t="s">
        <v>100</v>
      </c>
      <c r="S194" s="106" t="s">
        <v>100</v>
      </c>
      <c r="T194" s="24" t="s">
        <v>100</v>
      </c>
      <c r="U194" s="24" t="s">
        <v>100</v>
      </c>
      <c r="V194" s="109" t="s">
        <v>100</v>
      </c>
      <c r="W194" s="106" t="s">
        <v>100</v>
      </c>
      <c r="X194" s="24" t="s">
        <v>100</v>
      </c>
      <c r="Y194" s="24" t="s">
        <v>100</v>
      </c>
      <c r="Z194" s="109" t="s">
        <v>100</v>
      </c>
      <c r="AA194" s="106" t="s">
        <v>100</v>
      </c>
      <c r="AB194" s="24" t="s">
        <v>100</v>
      </c>
      <c r="AC194" s="24" t="s">
        <v>100</v>
      </c>
      <c r="AD194" s="109" t="s">
        <v>100</v>
      </c>
    </row>
    <row r="195" spans="14:30" x14ac:dyDescent="0.3">
      <c r="N195" s="56">
        <v>53873</v>
      </c>
      <c r="O195" s="106" t="s">
        <v>100</v>
      </c>
      <c r="P195" s="24" t="s">
        <v>100</v>
      </c>
      <c r="Q195" s="24" t="s">
        <v>100</v>
      </c>
      <c r="R195" s="109" t="s">
        <v>100</v>
      </c>
      <c r="S195" s="106" t="s">
        <v>100</v>
      </c>
      <c r="T195" s="24" t="s">
        <v>100</v>
      </c>
      <c r="U195" s="24" t="s">
        <v>100</v>
      </c>
      <c r="V195" s="109" t="s">
        <v>100</v>
      </c>
      <c r="W195" s="106" t="s">
        <v>100</v>
      </c>
      <c r="X195" s="24" t="s">
        <v>100</v>
      </c>
      <c r="Y195" s="24" t="s">
        <v>100</v>
      </c>
      <c r="Z195" s="109" t="s">
        <v>100</v>
      </c>
      <c r="AA195" s="106" t="s">
        <v>100</v>
      </c>
      <c r="AB195" s="24" t="s">
        <v>100</v>
      </c>
      <c r="AC195" s="24" t="s">
        <v>100</v>
      </c>
      <c r="AD195" s="109" t="s">
        <v>100</v>
      </c>
    </row>
    <row r="196" spans="14:30" x14ac:dyDescent="0.3">
      <c r="N196" s="56">
        <v>53965</v>
      </c>
      <c r="O196" s="106" t="s">
        <v>100</v>
      </c>
      <c r="P196" s="24" t="s">
        <v>100</v>
      </c>
      <c r="Q196" s="24" t="s">
        <v>100</v>
      </c>
      <c r="R196" s="109" t="s">
        <v>100</v>
      </c>
      <c r="S196" s="106" t="s">
        <v>100</v>
      </c>
      <c r="T196" s="24" t="s">
        <v>100</v>
      </c>
      <c r="U196" s="24" t="s">
        <v>100</v>
      </c>
      <c r="V196" s="109" t="s">
        <v>100</v>
      </c>
      <c r="W196" s="106" t="s">
        <v>100</v>
      </c>
      <c r="X196" s="24" t="s">
        <v>100</v>
      </c>
      <c r="Y196" s="24" t="s">
        <v>100</v>
      </c>
      <c r="Z196" s="109" t="s">
        <v>100</v>
      </c>
      <c r="AA196" s="106" t="s">
        <v>100</v>
      </c>
      <c r="AB196" s="24" t="s">
        <v>100</v>
      </c>
      <c r="AC196" s="24" t="s">
        <v>100</v>
      </c>
      <c r="AD196" s="109" t="s">
        <v>100</v>
      </c>
    </row>
    <row r="197" spans="14:30" x14ac:dyDescent="0.3">
      <c r="N197" s="56">
        <v>54057</v>
      </c>
      <c r="O197" s="106" t="s">
        <v>100</v>
      </c>
      <c r="P197" s="24" t="s">
        <v>100</v>
      </c>
      <c r="Q197" s="24" t="s">
        <v>100</v>
      </c>
      <c r="R197" s="109" t="s">
        <v>100</v>
      </c>
      <c r="S197" s="106" t="s">
        <v>100</v>
      </c>
      <c r="T197" s="24" t="s">
        <v>100</v>
      </c>
      <c r="U197" s="24" t="s">
        <v>100</v>
      </c>
      <c r="V197" s="109" t="s">
        <v>100</v>
      </c>
      <c r="W197" s="106" t="s">
        <v>100</v>
      </c>
      <c r="X197" s="24" t="s">
        <v>100</v>
      </c>
      <c r="Y197" s="24" t="s">
        <v>100</v>
      </c>
      <c r="Z197" s="109" t="s">
        <v>100</v>
      </c>
      <c r="AA197" s="106" t="s">
        <v>100</v>
      </c>
      <c r="AB197" s="24" t="s">
        <v>100</v>
      </c>
      <c r="AC197" s="24" t="s">
        <v>100</v>
      </c>
      <c r="AD197" s="109" t="s">
        <v>100</v>
      </c>
    </row>
    <row r="198" spans="14:30" x14ac:dyDescent="0.3">
      <c r="N198" s="56">
        <v>54148</v>
      </c>
      <c r="O198" s="106" t="s">
        <v>100</v>
      </c>
      <c r="P198" s="24" t="s">
        <v>100</v>
      </c>
      <c r="Q198" s="24" t="s">
        <v>100</v>
      </c>
      <c r="R198" s="109" t="s">
        <v>100</v>
      </c>
      <c r="S198" s="106" t="s">
        <v>100</v>
      </c>
      <c r="T198" s="24" t="s">
        <v>100</v>
      </c>
      <c r="U198" s="24" t="s">
        <v>100</v>
      </c>
      <c r="V198" s="109" t="s">
        <v>100</v>
      </c>
      <c r="W198" s="106" t="s">
        <v>100</v>
      </c>
      <c r="X198" s="24" t="s">
        <v>100</v>
      </c>
      <c r="Y198" s="24" t="s">
        <v>100</v>
      </c>
      <c r="Z198" s="109" t="s">
        <v>100</v>
      </c>
      <c r="AA198" s="106" t="s">
        <v>100</v>
      </c>
      <c r="AB198" s="24" t="s">
        <v>100</v>
      </c>
      <c r="AC198" s="24" t="s">
        <v>100</v>
      </c>
      <c r="AD198" s="109" t="s">
        <v>100</v>
      </c>
    </row>
    <row r="199" spans="14:30" x14ac:dyDescent="0.3">
      <c r="N199" s="56">
        <v>54239</v>
      </c>
      <c r="O199" s="106" t="s">
        <v>100</v>
      </c>
      <c r="P199" s="24" t="s">
        <v>100</v>
      </c>
      <c r="Q199" s="24" t="s">
        <v>100</v>
      </c>
      <c r="R199" s="109" t="s">
        <v>100</v>
      </c>
      <c r="S199" s="106" t="s">
        <v>100</v>
      </c>
      <c r="T199" s="24" t="s">
        <v>100</v>
      </c>
      <c r="U199" s="24" t="s">
        <v>100</v>
      </c>
      <c r="V199" s="109" t="s">
        <v>100</v>
      </c>
      <c r="W199" s="106" t="s">
        <v>100</v>
      </c>
      <c r="X199" s="24" t="s">
        <v>100</v>
      </c>
      <c r="Y199" s="24" t="s">
        <v>100</v>
      </c>
      <c r="Z199" s="109" t="s">
        <v>100</v>
      </c>
      <c r="AA199" s="106" t="s">
        <v>100</v>
      </c>
      <c r="AB199" s="24" t="s">
        <v>100</v>
      </c>
      <c r="AC199" s="24" t="s">
        <v>100</v>
      </c>
      <c r="AD199" s="109" t="s">
        <v>100</v>
      </c>
    </row>
    <row r="200" spans="14:30" x14ac:dyDescent="0.3">
      <c r="N200" s="56">
        <v>54331</v>
      </c>
      <c r="O200" s="106" t="s">
        <v>100</v>
      </c>
      <c r="P200" s="24" t="s">
        <v>100</v>
      </c>
      <c r="Q200" s="24" t="s">
        <v>100</v>
      </c>
      <c r="R200" s="109" t="s">
        <v>100</v>
      </c>
      <c r="S200" s="106" t="s">
        <v>100</v>
      </c>
      <c r="T200" s="24" t="s">
        <v>100</v>
      </c>
      <c r="U200" s="24" t="s">
        <v>100</v>
      </c>
      <c r="V200" s="109" t="s">
        <v>100</v>
      </c>
      <c r="W200" s="106" t="s">
        <v>100</v>
      </c>
      <c r="X200" s="24" t="s">
        <v>100</v>
      </c>
      <c r="Y200" s="24" t="s">
        <v>100</v>
      </c>
      <c r="Z200" s="109" t="s">
        <v>100</v>
      </c>
      <c r="AA200" s="106" t="s">
        <v>100</v>
      </c>
      <c r="AB200" s="24" t="s">
        <v>100</v>
      </c>
      <c r="AC200" s="24" t="s">
        <v>100</v>
      </c>
      <c r="AD200" s="109" t="s">
        <v>100</v>
      </c>
    </row>
    <row r="201" spans="14:30" x14ac:dyDescent="0.3">
      <c r="N201" s="56">
        <v>54423</v>
      </c>
      <c r="O201" s="106" t="s">
        <v>100</v>
      </c>
      <c r="P201" s="24" t="s">
        <v>100</v>
      </c>
      <c r="Q201" s="24" t="s">
        <v>100</v>
      </c>
      <c r="R201" s="109" t="s">
        <v>100</v>
      </c>
      <c r="S201" s="106" t="s">
        <v>100</v>
      </c>
      <c r="T201" s="24" t="s">
        <v>100</v>
      </c>
      <c r="U201" s="24" t="s">
        <v>100</v>
      </c>
      <c r="V201" s="109" t="s">
        <v>100</v>
      </c>
      <c r="W201" s="106" t="s">
        <v>100</v>
      </c>
      <c r="X201" s="24" t="s">
        <v>100</v>
      </c>
      <c r="Y201" s="24" t="s">
        <v>100</v>
      </c>
      <c r="Z201" s="109" t="s">
        <v>100</v>
      </c>
      <c r="AA201" s="106" t="s">
        <v>100</v>
      </c>
      <c r="AB201" s="24" t="s">
        <v>100</v>
      </c>
      <c r="AC201" s="24" t="s">
        <v>100</v>
      </c>
      <c r="AD201" s="109" t="s">
        <v>100</v>
      </c>
    </row>
    <row r="202" spans="14:30" x14ac:dyDescent="0.3">
      <c r="N202" s="56">
        <v>54513</v>
      </c>
      <c r="O202" s="106" t="s">
        <v>100</v>
      </c>
      <c r="P202" s="24" t="s">
        <v>100</v>
      </c>
      <c r="Q202" s="24" t="s">
        <v>100</v>
      </c>
      <c r="R202" s="109" t="s">
        <v>100</v>
      </c>
      <c r="S202" s="106" t="s">
        <v>100</v>
      </c>
      <c r="T202" s="24" t="s">
        <v>100</v>
      </c>
      <c r="U202" s="24" t="s">
        <v>100</v>
      </c>
      <c r="V202" s="109" t="s">
        <v>100</v>
      </c>
      <c r="W202" s="106" t="s">
        <v>100</v>
      </c>
      <c r="X202" s="24" t="s">
        <v>100</v>
      </c>
      <c r="Y202" s="24" t="s">
        <v>100</v>
      </c>
      <c r="Z202" s="109" t="s">
        <v>100</v>
      </c>
      <c r="AA202" s="106" t="s">
        <v>100</v>
      </c>
      <c r="AB202" s="24" t="s">
        <v>100</v>
      </c>
      <c r="AC202" s="24" t="s">
        <v>100</v>
      </c>
      <c r="AD202" s="109" t="s">
        <v>100</v>
      </c>
    </row>
    <row r="203" spans="14:30" x14ac:dyDescent="0.3">
      <c r="N203" s="56">
        <v>54604</v>
      </c>
      <c r="O203" s="106" t="s">
        <v>100</v>
      </c>
      <c r="P203" s="24" t="s">
        <v>100</v>
      </c>
      <c r="Q203" s="24" t="s">
        <v>100</v>
      </c>
      <c r="R203" s="109" t="s">
        <v>100</v>
      </c>
      <c r="S203" s="106" t="s">
        <v>100</v>
      </c>
      <c r="T203" s="24" t="s">
        <v>100</v>
      </c>
      <c r="U203" s="24" t="s">
        <v>100</v>
      </c>
      <c r="V203" s="109" t="s">
        <v>100</v>
      </c>
      <c r="W203" s="106" t="s">
        <v>100</v>
      </c>
      <c r="X203" s="24" t="s">
        <v>100</v>
      </c>
      <c r="Y203" s="24" t="s">
        <v>100</v>
      </c>
      <c r="Z203" s="109" t="s">
        <v>100</v>
      </c>
      <c r="AA203" s="106" t="s">
        <v>100</v>
      </c>
      <c r="AB203" s="24" t="s">
        <v>100</v>
      </c>
      <c r="AC203" s="24" t="s">
        <v>100</v>
      </c>
      <c r="AD203" s="109" t="s">
        <v>100</v>
      </c>
    </row>
    <row r="204" spans="14:30" x14ac:dyDescent="0.3">
      <c r="N204" s="56">
        <v>54696</v>
      </c>
      <c r="O204" s="106" t="s">
        <v>100</v>
      </c>
      <c r="P204" s="24" t="s">
        <v>100</v>
      </c>
      <c r="Q204" s="24" t="s">
        <v>100</v>
      </c>
      <c r="R204" s="109" t="s">
        <v>100</v>
      </c>
      <c r="S204" s="106" t="s">
        <v>100</v>
      </c>
      <c r="T204" s="24" t="s">
        <v>100</v>
      </c>
      <c r="U204" s="24" t="s">
        <v>100</v>
      </c>
      <c r="V204" s="109" t="s">
        <v>100</v>
      </c>
      <c r="W204" s="106" t="s">
        <v>100</v>
      </c>
      <c r="X204" s="24" t="s">
        <v>100</v>
      </c>
      <c r="Y204" s="24" t="s">
        <v>100</v>
      </c>
      <c r="Z204" s="109" t="s">
        <v>100</v>
      </c>
      <c r="AA204" s="106" t="s">
        <v>100</v>
      </c>
      <c r="AB204" s="24" t="s">
        <v>100</v>
      </c>
      <c r="AC204" s="24" t="s">
        <v>100</v>
      </c>
      <c r="AD204" s="109" t="s">
        <v>100</v>
      </c>
    </row>
    <row r="205" spans="14:30" x14ac:dyDescent="0.3">
      <c r="N205" s="56">
        <v>54788</v>
      </c>
      <c r="O205" s="106" t="s">
        <v>100</v>
      </c>
      <c r="P205" s="24" t="s">
        <v>100</v>
      </c>
      <c r="Q205" s="24" t="s">
        <v>100</v>
      </c>
      <c r="R205" s="109" t="s">
        <v>100</v>
      </c>
      <c r="S205" s="106" t="s">
        <v>100</v>
      </c>
      <c r="T205" s="24" t="s">
        <v>100</v>
      </c>
      <c r="U205" s="24" t="s">
        <v>100</v>
      </c>
      <c r="V205" s="109" t="s">
        <v>100</v>
      </c>
      <c r="W205" s="106" t="s">
        <v>100</v>
      </c>
      <c r="X205" s="24" t="s">
        <v>100</v>
      </c>
      <c r="Y205" s="24" t="s">
        <v>100</v>
      </c>
      <c r="Z205" s="109" t="s">
        <v>100</v>
      </c>
      <c r="AA205" s="106" t="s">
        <v>100</v>
      </c>
      <c r="AB205" s="24" t="s">
        <v>100</v>
      </c>
      <c r="AC205" s="24" t="s">
        <v>100</v>
      </c>
      <c r="AD205" s="109" t="s">
        <v>100</v>
      </c>
    </row>
    <row r="206" spans="14:30" x14ac:dyDescent="0.3">
      <c r="N206" s="56">
        <v>54878</v>
      </c>
      <c r="O206" s="106" t="s">
        <v>100</v>
      </c>
      <c r="P206" s="24" t="s">
        <v>100</v>
      </c>
      <c r="Q206" s="24" t="s">
        <v>100</v>
      </c>
      <c r="R206" s="109" t="s">
        <v>100</v>
      </c>
      <c r="S206" s="106" t="s">
        <v>100</v>
      </c>
      <c r="T206" s="24" t="s">
        <v>100</v>
      </c>
      <c r="U206" s="24" t="s">
        <v>100</v>
      </c>
      <c r="V206" s="109" t="s">
        <v>100</v>
      </c>
      <c r="W206" s="106" t="s">
        <v>100</v>
      </c>
      <c r="X206" s="24" t="s">
        <v>100</v>
      </c>
      <c r="Y206" s="24" t="s">
        <v>100</v>
      </c>
      <c r="Z206" s="109" t="s">
        <v>100</v>
      </c>
      <c r="AA206" s="106" t="s">
        <v>100</v>
      </c>
      <c r="AB206" s="24" t="s">
        <v>100</v>
      </c>
      <c r="AC206" s="24" t="s">
        <v>100</v>
      </c>
      <c r="AD206" s="109" t="s">
        <v>100</v>
      </c>
    </row>
    <row r="207" spans="14:30" x14ac:dyDescent="0.3">
      <c r="N207" s="56">
        <v>54969</v>
      </c>
      <c r="O207" s="106" t="s">
        <v>100</v>
      </c>
      <c r="P207" s="24" t="s">
        <v>100</v>
      </c>
      <c r="Q207" s="24" t="s">
        <v>100</v>
      </c>
      <c r="R207" s="109" t="s">
        <v>100</v>
      </c>
      <c r="S207" s="106" t="s">
        <v>100</v>
      </c>
      <c r="T207" s="24" t="s">
        <v>100</v>
      </c>
      <c r="U207" s="24" t="s">
        <v>100</v>
      </c>
      <c r="V207" s="109" t="s">
        <v>100</v>
      </c>
      <c r="W207" s="106" t="s">
        <v>100</v>
      </c>
      <c r="X207" s="24" t="s">
        <v>100</v>
      </c>
      <c r="Y207" s="24" t="s">
        <v>100</v>
      </c>
      <c r="Z207" s="109" t="s">
        <v>100</v>
      </c>
      <c r="AA207" s="106" t="s">
        <v>100</v>
      </c>
      <c r="AB207" s="24" t="s">
        <v>100</v>
      </c>
      <c r="AC207" s="24" t="s">
        <v>100</v>
      </c>
      <c r="AD207" s="109" t="s">
        <v>100</v>
      </c>
    </row>
    <row r="208" spans="14:30" x14ac:dyDescent="0.3">
      <c r="N208" s="56">
        <v>55061</v>
      </c>
      <c r="O208" s="106" t="s">
        <v>100</v>
      </c>
      <c r="P208" s="24" t="s">
        <v>100</v>
      </c>
      <c r="Q208" s="24" t="s">
        <v>100</v>
      </c>
      <c r="R208" s="109" t="s">
        <v>100</v>
      </c>
      <c r="S208" s="106" t="s">
        <v>100</v>
      </c>
      <c r="T208" s="24" t="s">
        <v>100</v>
      </c>
      <c r="U208" s="24" t="s">
        <v>100</v>
      </c>
      <c r="V208" s="109" t="s">
        <v>100</v>
      </c>
      <c r="W208" s="106" t="s">
        <v>100</v>
      </c>
      <c r="X208" s="24" t="s">
        <v>100</v>
      </c>
      <c r="Y208" s="24" t="s">
        <v>100</v>
      </c>
      <c r="Z208" s="109" t="s">
        <v>100</v>
      </c>
      <c r="AA208" s="106" t="s">
        <v>100</v>
      </c>
      <c r="AB208" s="24" t="s">
        <v>100</v>
      </c>
      <c r="AC208" s="24" t="s">
        <v>100</v>
      </c>
      <c r="AD208" s="109" t="s">
        <v>100</v>
      </c>
    </row>
    <row r="209" spans="14:14" x14ac:dyDescent="0.3">
      <c r="N209" s="56"/>
    </row>
    <row r="210" spans="14:14" x14ac:dyDescent="0.3">
      <c r="N210" s="56"/>
    </row>
    <row r="211" spans="14:14" x14ac:dyDescent="0.3">
      <c r="N211" s="56"/>
    </row>
    <row r="212" spans="14:14" x14ac:dyDescent="0.3">
      <c r="N212" s="56"/>
    </row>
    <row r="213" spans="14:14" x14ac:dyDescent="0.3">
      <c r="N213" s="56"/>
    </row>
    <row r="214" spans="14:14" x14ac:dyDescent="0.3">
      <c r="N214" s="56"/>
    </row>
    <row r="215" spans="14:14" x14ac:dyDescent="0.3">
      <c r="N215" s="56"/>
    </row>
    <row r="216" spans="14:14" x14ac:dyDescent="0.3">
      <c r="N216" s="56"/>
    </row>
    <row r="217" spans="14:14" x14ac:dyDescent="0.3">
      <c r="N217" s="56"/>
    </row>
    <row r="218" spans="14:14" x14ac:dyDescent="0.3">
      <c r="N218" s="56"/>
    </row>
    <row r="219" spans="14:14" x14ac:dyDescent="0.3">
      <c r="N219" s="56"/>
    </row>
    <row r="220" spans="14:14" x14ac:dyDescent="0.3">
      <c r="N220" s="56"/>
    </row>
    <row r="221" spans="14:14" x14ac:dyDescent="0.3">
      <c r="N221" s="56"/>
    </row>
    <row r="222" spans="14:14" x14ac:dyDescent="0.3">
      <c r="N222" s="56"/>
    </row>
    <row r="223" spans="14:14" x14ac:dyDescent="0.3">
      <c r="N223" s="56"/>
    </row>
    <row r="224" spans="14:14" x14ac:dyDescent="0.3">
      <c r="N224" s="56"/>
    </row>
    <row r="225" spans="14:14" x14ac:dyDescent="0.3">
      <c r="N225" s="56"/>
    </row>
    <row r="226" spans="14:14" x14ac:dyDescent="0.3">
      <c r="N226" s="56"/>
    </row>
    <row r="227" spans="14:14" x14ac:dyDescent="0.3">
      <c r="N227" s="56"/>
    </row>
    <row r="228" spans="14:14" x14ac:dyDescent="0.3">
      <c r="N228" s="56"/>
    </row>
    <row r="229" spans="14:14" x14ac:dyDescent="0.3">
      <c r="N229" s="56"/>
    </row>
    <row r="230" spans="14:14" x14ac:dyDescent="0.3">
      <c r="N230" s="56"/>
    </row>
    <row r="231" spans="14:14" x14ac:dyDescent="0.3">
      <c r="N231" s="56"/>
    </row>
    <row r="232" spans="14:14" x14ac:dyDescent="0.3">
      <c r="N232" s="56"/>
    </row>
    <row r="233" spans="14:14" x14ac:dyDescent="0.3">
      <c r="N233" s="56"/>
    </row>
    <row r="234" spans="14:14" x14ac:dyDescent="0.3">
      <c r="N234" s="56"/>
    </row>
    <row r="235" spans="14:14" x14ac:dyDescent="0.3">
      <c r="N235" s="56"/>
    </row>
    <row r="236" spans="14:14" x14ac:dyDescent="0.3">
      <c r="N236" s="56"/>
    </row>
    <row r="237" spans="14:14" x14ac:dyDescent="0.3">
      <c r="N237" s="56"/>
    </row>
    <row r="238" spans="14:14" x14ac:dyDescent="0.3">
      <c r="N238" s="56"/>
    </row>
    <row r="239" spans="14:14" x14ac:dyDescent="0.3">
      <c r="N239" s="56"/>
    </row>
    <row r="240" spans="14:14" x14ac:dyDescent="0.3">
      <c r="N240" s="56"/>
    </row>
    <row r="241" spans="14:14" x14ac:dyDescent="0.3">
      <c r="N241" s="56"/>
    </row>
    <row r="242" spans="14:14" x14ac:dyDescent="0.3">
      <c r="N242" s="56"/>
    </row>
    <row r="243" spans="14:14" x14ac:dyDescent="0.3">
      <c r="N243" s="56"/>
    </row>
    <row r="244" spans="14:14" x14ac:dyDescent="0.3">
      <c r="N244" s="56"/>
    </row>
    <row r="245" spans="14:14" x14ac:dyDescent="0.3">
      <c r="N245" s="56"/>
    </row>
    <row r="246" spans="14:14" x14ac:dyDescent="0.3">
      <c r="N246" s="56"/>
    </row>
    <row r="247" spans="14:14" x14ac:dyDescent="0.3">
      <c r="N247" s="56"/>
    </row>
    <row r="248" spans="14:14" x14ac:dyDescent="0.3">
      <c r="N248" s="56"/>
    </row>
    <row r="249" spans="14:14" x14ac:dyDescent="0.3">
      <c r="N249" s="56"/>
    </row>
    <row r="250" spans="14:14" x14ac:dyDescent="0.3">
      <c r="N250" s="56"/>
    </row>
    <row r="251" spans="14:14" x14ac:dyDescent="0.3">
      <c r="N251" s="56"/>
    </row>
    <row r="252" spans="14:14" x14ac:dyDescent="0.3">
      <c r="N252" s="56"/>
    </row>
    <row r="253" spans="14:14" x14ac:dyDescent="0.3">
      <c r="N253" s="56"/>
    </row>
    <row r="254" spans="14:14" x14ac:dyDescent="0.3">
      <c r="N254" s="56"/>
    </row>
    <row r="255" spans="14:14" x14ac:dyDescent="0.3">
      <c r="N255" s="56"/>
    </row>
    <row r="256" spans="14:14" x14ac:dyDescent="0.3">
      <c r="N256" s="56"/>
    </row>
    <row r="257" spans="14:14" x14ac:dyDescent="0.3">
      <c r="N257" s="56"/>
    </row>
    <row r="258" spans="14:14" x14ac:dyDescent="0.3">
      <c r="N258" s="56"/>
    </row>
    <row r="259" spans="14:14" x14ac:dyDescent="0.3">
      <c r="N259" s="56"/>
    </row>
    <row r="260" spans="14:14" x14ac:dyDescent="0.3">
      <c r="N260" s="56"/>
    </row>
    <row r="261" spans="14:14" x14ac:dyDescent="0.3">
      <c r="N261" s="56"/>
    </row>
    <row r="262" spans="14:14" x14ac:dyDescent="0.3">
      <c r="N262" s="56"/>
    </row>
    <row r="263" spans="14:14" x14ac:dyDescent="0.3">
      <c r="N263" s="56"/>
    </row>
    <row r="264" spans="14:14" x14ac:dyDescent="0.3">
      <c r="N264" s="56"/>
    </row>
    <row r="265" spans="14:14" x14ac:dyDescent="0.3">
      <c r="N265" s="56"/>
    </row>
    <row r="266" spans="14:14" x14ac:dyDescent="0.3">
      <c r="N266" s="56"/>
    </row>
    <row r="267" spans="14:14" x14ac:dyDescent="0.3">
      <c r="N267" s="56"/>
    </row>
    <row r="268" spans="14:14" x14ac:dyDescent="0.3">
      <c r="N268" s="56"/>
    </row>
    <row r="269" spans="14:14" x14ac:dyDescent="0.3">
      <c r="N269" s="56"/>
    </row>
    <row r="270" spans="14:14" x14ac:dyDescent="0.3">
      <c r="N270" s="56"/>
    </row>
    <row r="271" spans="14:14" x14ac:dyDescent="0.3">
      <c r="N271" s="56"/>
    </row>
    <row r="272" spans="14:14" x14ac:dyDescent="0.3">
      <c r="N272" s="56"/>
    </row>
    <row r="273" spans="14:14" x14ac:dyDescent="0.3">
      <c r="N273" s="56"/>
    </row>
    <row r="274" spans="14:14" x14ac:dyDescent="0.3">
      <c r="N274" s="56"/>
    </row>
    <row r="275" spans="14:14" x14ac:dyDescent="0.3">
      <c r="N275" s="56"/>
    </row>
    <row r="276" spans="14:14" x14ac:dyDescent="0.3">
      <c r="N276" s="56"/>
    </row>
    <row r="277" spans="14:14" x14ac:dyDescent="0.3">
      <c r="N277" s="56"/>
    </row>
    <row r="278" spans="14:14" x14ac:dyDescent="0.3">
      <c r="N278" s="56"/>
    </row>
    <row r="279" spans="14:14" x14ac:dyDescent="0.3">
      <c r="N279" s="56"/>
    </row>
    <row r="280" spans="14:14" x14ac:dyDescent="0.3">
      <c r="N280" s="56"/>
    </row>
    <row r="281" spans="14:14" x14ac:dyDescent="0.3">
      <c r="N281" s="56"/>
    </row>
    <row r="282" spans="14:14" x14ac:dyDescent="0.3">
      <c r="N282" s="56"/>
    </row>
    <row r="283" spans="14:14" x14ac:dyDescent="0.3">
      <c r="N283" s="56"/>
    </row>
    <row r="284" spans="14:14" x14ac:dyDescent="0.3">
      <c r="N284" s="56"/>
    </row>
    <row r="285" spans="14:14" x14ac:dyDescent="0.3">
      <c r="N285" s="56"/>
    </row>
    <row r="286" spans="14:14" x14ac:dyDescent="0.3">
      <c r="N286" s="56"/>
    </row>
    <row r="287" spans="14:14" x14ac:dyDescent="0.3">
      <c r="N287" s="56"/>
    </row>
    <row r="288" spans="14:14" x14ac:dyDescent="0.3">
      <c r="N288" s="56"/>
    </row>
    <row r="289" spans="14:14" x14ac:dyDescent="0.3">
      <c r="N289" s="56"/>
    </row>
    <row r="290" spans="14:14" x14ac:dyDescent="0.3">
      <c r="N290" s="56"/>
    </row>
    <row r="291" spans="14:14" x14ac:dyDescent="0.3">
      <c r="N291" s="56"/>
    </row>
    <row r="292" spans="14:14" x14ac:dyDescent="0.3">
      <c r="N292" s="56"/>
    </row>
    <row r="293" spans="14:14" x14ac:dyDescent="0.3">
      <c r="N293" s="56"/>
    </row>
    <row r="294" spans="14:14" x14ac:dyDescent="0.3">
      <c r="N294" s="56"/>
    </row>
    <row r="295" spans="14:14" x14ac:dyDescent="0.3">
      <c r="N295" s="56"/>
    </row>
    <row r="296" spans="14:14" x14ac:dyDescent="0.3">
      <c r="N296" s="56"/>
    </row>
    <row r="297" spans="14:14" x14ac:dyDescent="0.3">
      <c r="N297" s="56"/>
    </row>
    <row r="298" spans="14:14" x14ac:dyDescent="0.3">
      <c r="N298" s="56"/>
    </row>
    <row r="299" spans="14:14" x14ac:dyDescent="0.3">
      <c r="N299" s="56"/>
    </row>
    <row r="300" spans="14:14" x14ac:dyDescent="0.3">
      <c r="N300" s="56"/>
    </row>
    <row r="301" spans="14:14" x14ac:dyDescent="0.3">
      <c r="N301" s="56"/>
    </row>
    <row r="302" spans="14:14" x14ac:dyDescent="0.3">
      <c r="N302" s="56"/>
    </row>
    <row r="303" spans="14:14" x14ac:dyDescent="0.3">
      <c r="N303" s="56"/>
    </row>
    <row r="304" spans="14:14" x14ac:dyDescent="0.3">
      <c r="N304" s="56"/>
    </row>
    <row r="305" spans="14:14" x14ac:dyDescent="0.3">
      <c r="N305" s="56"/>
    </row>
    <row r="306" spans="14:14" x14ac:dyDescent="0.3">
      <c r="N306" s="56"/>
    </row>
    <row r="307" spans="14:14" x14ac:dyDescent="0.3">
      <c r="N307" s="56"/>
    </row>
    <row r="308" spans="14:14" x14ac:dyDescent="0.3">
      <c r="N308" s="56"/>
    </row>
    <row r="309" spans="14:14" x14ac:dyDescent="0.3">
      <c r="N309" s="56"/>
    </row>
    <row r="310" spans="14:14" x14ac:dyDescent="0.3">
      <c r="N310" s="56"/>
    </row>
    <row r="311" spans="14:14" x14ac:dyDescent="0.3">
      <c r="N311" s="56"/>
    </row>
    <row r="312" spans="14:14" x14ac:dyDescent="0.3">
      <c r="N312" s="56"/>
    </row>
    <row r="313" spans="14:14" x14ac:dyDescent="0.3">
      <c r="N313" s="56"/>
    </row>
    <row r="314" spans="14:14" x14ac:dyDescent="0.3">
      <c r="N314" s="56"/>
    </row>
    <row r="315" spans="14:14" x14ac:dyDescent="0.3">
      <c r="N315" s="56"/>
    </row>
    <row r="316" spans="14:14" x14ac:dyDescent="0.3">
      <c r="N316" s="56"/>
    </row>
    <row r="317" spans="14:14" x14ac:dyDescent="0.3">
      <c r="N317" s="56"/>
    </row>
    <row r="318" spans="14:14" x14ac:dyDescent="0.3">
      <c r="N318" s="56"/>
    </row>
    <row r="319" spans="14:14" x14ac:dyDescent="0.3">
      <c r="N319" s="56"/>
    </row>
    <row r="320" spans="14:14" x14ac:dyDescent="0.3">
      <c r="N320" s="56"/>
    </row>
    <row r="321" spans="14:14" x14ac:dyDescent="0.3">
      <c r="N321" s="56"/>
    </row>
    <row r="322" spans="14:14" x14ac:dyDescent="0.3">
      <c r="N322" s="56"/>
    </row>
    <row r="323" spans="14:14" x14ac:dyDescent="0.3">
      <c r="N323" s="56"/>
    </row>
    <row r="324" spans="14:14" x14ac:dyDescent="0.3">
      <c r="N324" s="56"/>
    </row>
    <row r="325" spans="14:14" x14ac:dyDescent="0.3">
      <c r="N325" s="56"/>
    </row>
    <row r="326" spans="14:14" x14ac:dyDescent="0.3">
      <c r="N326" s="56"/>
    </row>
    <row r="327" spans="14:14" x14ac:dyDescent="0.3">
      <c r="N327" s="56"/>
    </row>
    <row r="328" spans="14:14" x14ac:dyDescent="0.3">
      <c r="N328" s="56"/>
    </row>
    <row r="329" spans="14:14" x14ac:dyDescent="0.3">
      <c r="N329" s="56"/>
    </row>
    <row r="330" spans="14:14" x14ac:dyDescent="0.3">
      <c r="N330" s="56"/>
    </row>
    <row r="331" spans="14:14" x14ac:dyDescent="0.3">
      <c r="N331" s="56"/>
    </row>
    <row r="332" spans="14:14" x14ac:dyDescent="0.3">
      <c r="N332" s="56"/>
    </row>
    <row r="333" spans="14:14" x14ac:dyDescent="0.3">
      <c r="N333" s="56"/>
    </row>
    <row r="334" spans="14:14" x14ac:dyDescent="0.3">
      <c r="N334" s="56"/>
    </row>
    <row r="335" spans="14:14" x14ac:dyDescent="0.3">
      <c r="N335" s="56"/>
    </row>
    <row r="336" spans="14:14" x14ac:dyDescent="0.3">
      <c r="N336" s="56"/>
    </row>
    <row r="337" spans="14:14" x14ac:dyDescent="0.3">
      <c r="N337" s="56"/>
    </row>
    <row r="338" spans="14:14" x14ac:dyDescent="0.3">
      <c r="N338" s="56"/>
    </row>
    <row r="339" spans="14:14" x14ac:dyDescent="0.3">
      <c r="N339" s="56"/>
    </row>
    <row r="340" spans="14:14" x14ac:dyDescent="0.3">
      <c r="N340" s="56"/>
    </row>
    <row r="341" spans="14:14" x14ac:dyDescent="0.3">
      <c r="N341" s="56"/>
    </row>
    <row r="342" spans="14:14" x14ac:dyDescent="0.3">
      <c r="N342" s="56"/>
    </row>
    <row r="343" spans="14:14" x14ac:dyDescent="0.3">
      <c r="N343" s="56"/>
    </row>
    <row r="344" spans="14:14" x14ac:dyDescent="0.3">
      <c r="N344" s="56"/>
    </row>
    <row r="345" spans="14:14" x14ac:dyDescent="0.3">
      <c r="N345" s="56"/>
    </row>
    <row r="346" spans="14:14" x14ac:dyDescent="0.3">
      <c r="N346" s="56"/>
    </row>
    <row r="347" spans="14:14" x14ac:dyDescent="0.3">
      <c r="N347" s="56"/>
    </row>
    <row r="348" spans="14:14" x14ac:dyDescent="0.3">
      <c r="N348" s="56"/>
    </row>
    <row r="349" spans="14:14" x14ac:dyDescent="0.3">
      <c r="N349" s="56"/>
    </row>
    <row r="350" spans="14:14" x14ac:dyDescent="0.3">
      <c r="N350" s="56"/>
    </row>
    <row r="351" spans="14:14" x14ac:dyDescent="0.3">
      <c r="N351" s="56"/>
    </row>
    <row r="352" spans="14:14" x14ac:dyDescent="0.3">
      <c r="N352" s="56"/>
    </row>
    <row r="353" spans="14:14" x14ac:dyDescent="0.3">
      <c r="N353" s="56"/>
    </row>
    <row r="354" spans="14:14" x14ac:dyDescent="0.3">
      <c r="N354" s="56"/>
    </row>
    <row r="355" spans="14:14" x14ac:dyDescent="0.3">
      <c r="N355" s="56"/>
    </row>
    <row r="356" spans="14:14" x14ac:dyDescent="0.3">
      <c r="N356" s="56"/>
    </row>
    <row r="357" spans="14:14" x14ac:dyDescent="0.3">
      <c r="N357" s="56"/>
    </row>
    <row r="358" spans="14:14" x14ac:dyDescent="0.3">
      <c r="N358" s="56"/>
    </row>
    <row r="359" spans="14:14" x14ac:dyDescent="0.3">
      <c r="N359" s="56"/>
    </row>
    <row r="360" spans="14:14" x14ac:dyDescent="0.3">
      <c r="N360" s="56"/>
    </row>
    <row r="361" spans="14:14" x14ac:dyDescent="0.3">
      <c r="N361" s="56"/>
    </row>
    <row r="362" spans="14:14" x14ac:dyDescent="0.3">
      <c r="N362" s="56"/>
    </row>
    <row r="363" spans="14:14" x14ac:dyDescent="0.3">
      <c r="N363" s="56"/>
    </row>
    <row r="364" spans="14:14" x14ac:dyDescent="0.3">
      <c r="N364" s="56"/>
    </row>
    <row r="365" spans="14:14" x14ac:dyDescent="0.3">
      <c r="N365" s="56"/>
    </row>
    <row r="366" spans="14:14" x14ac:dyDescent="0.3">
      <c r="N366" s="56"/>
    </row>
    <row r="367" spans="14:14" x14ac:dyDescent="0.3">
      <c r="N367" s="56"/>
    </row>
    <row r="368" spans="14:14" x14ac:dyDescent="0.3">
      <c r="N368" s="56"/>
    </row>
    <row r="369" spans="14:14" x14ac:dyDescent="0.3">
      <c r="N369" s="56"/>
    </row>
    <row r="370" spans="14:14" x14ac:dyDescent="0.3">
      <c r="N370" s="56"/>
    </row>
    <row r="371" spans="14:14" x14ac:dyDescent="0.3">
      <c r="N371" s="56"/>
    </row>
    <row r="372" spans="14:14" x14ac:dyDescent="0.3">
      <c r="N372" s="56"/>
    </row>
    <row r="373" spans="14:14" x14ac:dyDescent="0.3">
      <c r="N373" s="56"/>
    </row>
    <row r="374" spans="14:14" x14ac:dyDescent="0.3">
      <c r="N374" s="56"/>
    </row>
    <row r="375" spans="14:14" x14ac:dyDescent="0.3">
      <c r="N375" s="56"/>
    </row>
    <row r="376" spans="14:14" x14ac:dyDescent="0.3">
      <c r="N376" s="56"/>
    </row>
    <row r="377" spans="14:14" x14ac:dyDescent="0.3">
      <c r="N377" s="56"/>
    </row>
    <row r="378" spans="14:14" x14ac:dyDescent="0.3">
      <c r="N378" s="56"/>
    </row>
    <row r="379" spans="14:14" x14ac:dyDescent="0.3">
      <c r="N379" s="56"/>
    </row>
    <row r="380" spans="14:14" x14ac:dyDescent="0.3">
      <c r="N380" s="56"/>
    </row>
    <row r="381" spans="14:14" x14ac:dyDescent="0.3">
      <c r="N381" s="56"/>
    </row>
    <row r="382" spans="14:14" x14ac:dyDescent="0.3">
      <c r="N382" s="56"/>
    </row>
    <row r="383" spans="14:14" x14ac:dyDescent="0.3">
      <c r="N383" s="56"/>
    </row>
    <row r="384" spans="14:14" x14ac:dyDescent="0.3">
      <c r="N384" s="56"/>
    </row>
    <row r="385" spans="14:14" x14ac:dyDescent="0.3">
      <c r="N385" s="56"/>
    </row>
    <row r="386" spans="14:14" x14ac:dyDescent="0.3">
      <c r="N386" s="56"/>
    </row>
    <row r="387" spans="14:14" x14ac:dyDescent="0.3">
      <c r="N387" s="56"/>
    </row>
    <row r="388" spans="14:14" x14ac:dyDescent="0.3">
      <c r="N388" s="56"/>
    </row>
    <row r="389" spans="14:14" x14ac:dyDescent="0.3">
      <c r="N389" s="56"/>
    </row>
    <row r="390" spans="14:14" x14ac:dyDescent="0.3">
      <c r="N390" s="56"/>
    </row>
    <row r="391" spans="14:14" x14ac:dyDescent="0.3">
      <c r="N391" s="56"/>
    </row>
    <row r="392" spans="14:14" x14ac:dyDescent="0.3">
      <c r="N392" s="56"/>
    </row>
    <row r="393" spans="14:14" x14ac:dyDescent="0.3">
      <c r="N393" s="56"/>
    </row>
    <row r="394" spans="14:14" x14ac:dyDescent="0.3">
      <c r="N394" s="56"/>
    </row>
    <row r="395" spans="14:14" x14ac:dyDescent="0.3">
      <c r="N395" s="56"/>
    </row>
    <row r="396" spans="14:14" x14ac:dyDescent="0.3">
      <c r="N396" s="56"/>
    </row>
    <row r="397" spans="14:14" x14ac:dyDescent="0.3">
      <c r="N397" s="56"/>
    </row>
    <row r="398" spans="14:14" x14ac:dyDescent="0.3">
      <c r="N398" s="56"/>
    </row>
    <row r="399" spans="14:14" x14ac:dyDescent="0.3">
      <c r="N399" s="56"/>
    </row>
    <row r="400" spans="14:14" x14ac:dyDescent="0.3">
      <c r="N400" s="56"/>
    </row>
    <row r="401" spans="14:14" x14ac:dyDescent="0.3">
      <c r="N401" s="56"/>
    </row>
    <row r="402" spans="14:14" x14ac:dyDescent="0.3">
      <c r="N402" s="56"/>
    </row>
    <row r="403" spans="14:14" x14ac:dyDescent="0.3">
      <c r="N403" s="56"/>
    </row>
    <row r="404" spans="14:14" x14ac:dyDescent="0.3">
      <c r="N404" s="56"/>
    </row>
    <row r="405" spans="14:14" x14ac:dyDescent="0.3">
      <c r="N405" s="56"/>
    </row>
    <row r="406" spans="14:14" x14ac:dyDescent="0.3">
      <c r="N406" s="56"/>
    </row>
    <row r="407" spans="14:14" x14ac:dyDescent="0.3">
      <c r="N407" s="56"/>
    </row>
    <row r="408" spans="14:14" x14ac:dyDescent="0.3">
      <c r="N408" s="56"/>
    </row>
    <row r="409" spans="14:14" x14ac:dyDescent="0.3">
      <c r="N409" s="56"/>
    </row>
    <row r="410" spans="14:14" x14ac:dyDescent="0.3">
      <c r="N410" s="56"/>
    </row>
    <row r="411" spans="14:14" x14ac:dyDescent="0.3">
      <c r="N411" s="56"/>
    </row>
    <row r="412" spans="14:14" x14ac:dyDescent="0.3">
      <c r="N412" s="56"/>
    </row>
    <row r="413" spans="14:14" x14ac:dyDescent="0.3">
      <c r="N413" s="56"/>
    </row>
    <row r="414" spans="14:14" x14ac:dyDescent="0.3">
      <c r="N414" s="56"/>
    </row>
    <row r="415" spans="14:14" x14ac:dyDescent="0.3">
      <c r="N415" s="56"/>
    </row>
    <row r="416" spans="14:14" x14ac:dyDescent="0.3">
      <c r="N416" s="56"/>
    </row>
    <row r="417" spans="14:14" x14ac:dyDescent="0.3">
      <c r="N417" s="56"/>
    </row>
    <row r="418" spans="14:14" x14ac:dyDescent="0.3">
      <c r="N418" s="56"/>
    </row>
    <row r="419" spans="14:14" x14ac:dyDescent="0.3">
      <c r="N419" s="56"/>
    </row>
    <row r="420" spans="14:14" x14ac:dyDescent="0.3">
      <c r="N420" s="56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9">
    <cfRule type="expression" dxfId="5" priority="3">
      <formula>$O6=""</formula>
    </cfRule>
  </conditionalFormatting>
  <conditionalFormatting sqref="N111:N208">
    <cfRule type="expression" dxfId="4" priority="1">
      <formula>$O111=""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D9A1-AD70-4B73-B6C3-3E8527285B8C}">
  <sheetPr codeName="Sheet6"/>
  <dimension ref="A1:V167"/>
  <sheetViews>
    <sheetView topLeftCell="F119" workbookViewId="0">
      <selection activeCell="U148" sqref="U148"/>
    </sheetView>
  </sheetViews>
  <sheetFormatPr defaultColWidth="9.109375" defaultRowHeight="14.4" x14ac:dyDescent="0.3"/>
  <cols>
    <col min="1" max="13" width="13.6640625" style="55" customWidth="1"/>
    <col min="14" max="14" width="23.88671875" style="69" bestFit="1" customWidth="1"/>
    <col min="15" max="15" width="13.6640625" style="21" customWidth="1"/>
    <col min="16" max="16" width="20" style="21" customWidth="1"/>
    <col min="17" max="17" width="18.6640625" style="21" customWidth="1"/>
    <col min="18" max="18" width="20.44140625" style="21" customWidth="1"/>
    <col min="19" max="22" width="16.6640625" style="21" customWidth="1"/>
    <col min="23" max="16384" width="9.109375" style="55"/>
  </cols>
  <sheetData>
    <row r="1" spans="1:22" s="2" customFormat="1" ht="15.9" customHeight="1" x14ac:dyDescent="0.3">
      <c r="N1" s="47"/>
      <c r="O1" s="88"/>
      <c r="P1" s="89"/>
      <c r="Q1" s="89"/>
      <c r="R1" s="90"/>
      <c r="S1" s="88"/>
      <c r="T1" s="91"/>
      <c r="U1" s="89"/>
      <c r="V1" s="90"/>
    </row>
    <row r="2" spans="1:22" s="6" customFormat="1" ht="15.9" customHeight="1" x14ac:dyDescent="0.3">
      <c r="O2" s="92"/>
      <c r="P2" s="93"/>
      <c r="Q2" s="93"/>
      <c r="R2" s="94"/>
      <c r="S2" s="92"/>
      <c r="T2" s="93"/>
      <c r="U2" s="93"/>
      <c r="V2" s="94"/>
    </row>
    <row r="3" spans="1:22" s="6" customFormat="1" ht="15.9" customHeight="1" x14ac:dyDescent="0.3">
      <c r="O3" s="92"/>
      <c r="P3" s="93"/>
      <c r="Q3" s="93"/>
      <c r="R3" s="94"/>
      <c r="S3" s="93"/>
      <c r="T3" s="93"/>
      <c r="U3" s="93"/>
      <c r="V3" s="93"/>
    </row>
    <row r="4" spans="1:22" s="98" customFormat="1" ht="15.9" customHeight="1" x14ac:dyDescent="0.3">
      <c r="O4" s="92"/>
      <c r="P4" s="93"/>
      <c r="Q4" s="93"/>
      <c r="R4" s="94"/>
      <c r="S4" s="93"/>
      <c r="T4" s="93"/>
      <c r="U4" s="93"/>
      <c r="V4" s="93"/>
    </row>
    <row r="5" spans="1:22" s="100" customFormat="1" ht="35.1" customHeigh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N5" s="101" t="s">
        <v>0</v>
      </c>
      <c r="O5" s="102" t="s">
        <v>57</v>
      </c>
      <c r="P5" s="52" t="s">
        <v>58</v>
      </c>
      <c r="Q5" s="52" t="s">
        <v>59</v>
      </c>
      <c r="R5" s="103" t="s">
        <v>60</v>
      </c>
      <c r="S5" s="102" t="s">
        <v>29</v>
      </c>
      <c r="T5" s="52" t="s">
        <v>30</v>
      </c>
      <c r="U5" s="52" t="s">
        <v>31</v>
      </c>
      <c r="V5" s="103" t="s">
        <v>32</v>
      </c>
    </row>
    <row r="6" spans="1:22" ht="15" customHeight="1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N6" s="30">
        <v>35155</v>
      </c>
      <c r="O6" s="138" t="s">
        <v>35</v>
      </c>
      <c r="P6" s="107" t="s">
        <v>35</v>
      </c>
      <c r="Q6" s="107" t="s">
        <v>35</v>
      </c>
      <c r="R6" s="108" t="s">
        <v>35</v>
      </c>
      <c r="S6" s="106">
        <v>58.682232626020102</v>
      </c>
      <c r="T6" s="24">
        <v>68.050542200253204</v>
      </c>
      <c r="U6" s="24">
        <v>69.066112237727395</v>
      </c>
      <c r="V6" s="109">
        <v>62.229129856133</v>
      </c>
    </row>
    <row r="7" spans="1:22" x14ac:dyDescent="0.3">
      <c r="A7" s="190" t="s">
        <v>107</v>
      </c>
      <c r="B7" s="190"/>
      <c r="C7" s="190"/>
      <c r="D7" s="190"/>
      <c r="E7" s="190"/>
      <c r="F7" s="190"/>
      <c r="G7" s="126"/>
      <c r="H7" s="190" t="s">
        <v>108</v>
      </c>
      <c r="I7" s="190"/>
      <c r="J7" s="190"/>
      <c r="K7" s="190"/>
      <c r="L7" s="190"/>
      <c r="M7" s="190"/>
      <c r="N7" s="30">
        <v>35246</v>
      </c>
      <c r="O7" s="138" t="s">
        <v>35</v>
      </c>
      <c r="P7" s="107" t="s">
        <v>35</v>
      </c>
      <c r="Q7" s="107" t="s">
        <v>35</v>
      </c>
      <c r="R7" s="108" t="s">
        <v>35</v>
      </c>
      <c r="S7" s="106">
        <v>62.369616971991803</v>
      </c>
      <c r="T7" s="24">
        <v>69.946399124767495</v>
      </c>
      <c r="U7" s="24">
        <v>67.936635338746001</v>
      </c>
      <c r="V7" s="109">
        <v>62.929833079985102</v>
      </c>
    </row>
    <row r="8" spans="1:22" x14ac:dyDescent="0.3">
      <c r="A8" s="190" t="s">
        <v>94</v>
      </c>
      <c r="B8" s="190"/>
      <c r="C8" s="190"/>
      <c r="D8" s="190"/>
      <c r="E8" s="190"/>
      <c r="F8" s="190"/>
      <c r="H8" s="190" t="s">
        <v>94</v>
      </c>
      <c r="I8" s="190"/>
      <c r="J8" s="190"/>
      <c r="K8" s="190"/>
      <c r="L8" s="190"/>
      <c r="M8" s="190"/>
      <c r="N8" s="30">
        <v>35338</v>
      </c>
      <c r="O8" s="138" t="s">
        <v>35</v>
      </c>
      <c r="P8" s="107" t="s">
        <v>35</v>
      </c>
      <c r="Q8" s="107" t="s">
        <v>35</v>
      </c>
      <c r="R8" s="108" t="s">
        <v>35</v>
      </c>
      <c r="S8" s="106">
        <v>65.8928745205274</v>
      </c>
      <c r="T8" s="24">
        <v>71.300382825991306</v>
      </c>
      <c r="U8" s="24">
        <v>69.871612355176396</v>
      </c>
      <c r="V8" s="109">
        <v>64.048494360642593</v>
      </c>
    </row>
    <row r="9" spans="1:22" x14ac:dyDescent="0.3">
      <c r="N9" s="30">
        <v>35430</v>
      </c>
      <c r="O9" s="138" t="s">
        <v>35</v>
      </c>
      <c r="P9" s="107" t="s">
        <v>35</v>
      </c>
      <c r="Q9" s="107" t="s">
        <v>35</v>
      </c>
      <c r="R9" s="108" t="s">
        <v>35</v>
      </c>
      <c r="S9" s="106">
        <v>65.568975500174702</v>
      </c>
      <c r="T9" s="24">
        <v>70.297188717056002</v>
      </c>
      <c r="U9" s="24">
        <v>74.466462847550602</v>
      </c>
      <c r="V9" s="109">
        <v>65.127984677598903</v>
      </c>
    </row>
    <row r="10" spans="1:22" x14ac:dyDescent="0.3">
      <c r="N10" s="30">
        <v>35520</v>
      </c>
      <c r="O10" s="138" t="s">
        <v>35</v>
      </c>
      <c r="P10" s="107" t="s">
        <v>35</v>
      </c>
      <c r="Q10" s="107" t="s">
        <v>35</v>
      </c>
      <c r="R10" s="108" t="s">
        <v>35</v>
      </c>
      <c r="S10" s="106">
        <v>66.050173419708401</v>
      </c>
      <c r="T10" s="24">
        <v>70.3876836858621</v>
      </c>
      <c r="U10" s="24">
        <v>76.545467486666197</v>
      </c>
      <c r="V10" s="109">
        <v>67.695257891085404</v>
      </c>
    </row>
    <row r="11" spans="1:22" x14ac:dyDescent="0.3">
      <c r="N11" s="30">
        <v>35611</v>
      </c>
      <c r="O11" s="138" t="s">
        <v>35</v>
      </c>
      <c r="P11" s="107" t="s">
        <v>35</v>
      </c>
      <c r="Q11" s="107" t="s">
        <v>35</v>
      </c>
      <c r="R11" s="108" t="s">
        <v>35</v>
      </c>
      <c r="S11" s="106">
        <v>69.9455440375378</v>
      </c>
      <c r="T11" s="24">
        <v>73.258823191030402</v>
      </c>
      <c r="U11" s="24">
        <v>76.925538934882695</v>
      </c>
      <c r="V11" s="109">
        <v>71.079928171321995</v>
      </c>
    </row>
    <row r="12" spans="1:22" x14ac:dyDescent="0.3">
      <c r="N12" s="30">
        <v>35703</v>
      </c>
      <c r="O12" s="138" t="s">
        <v>35</v>
      </c>
      <c r="P12" s="107" t="s">
        <v>35</v>
      </c>
      <c r="Q12" s="107" t="s">
        <v>35</v>
      </c>
      <c r="R12" s="108" t="s">
        <v>35</v>
      </c>
      <c r="S12" s="106">
        <v>74.947283027209096</v>
      </c>
      <c r="T12" s="24">
        <v>77.111920317647403</v>
      </c>
      <c r="U12" s="24">
        <v>79.191783940958501</v>
      </c>
      <c r="V12" s="109">
        <v>72.672915065479003</v>
      </c>
    </row>
    <row r="13" spans="1:22" x14ac:dyDescent="0.3">
      <c r="N13" s="30">
        <v>35795</v>
      </c>
      <c r="O13" s="138" t="s">
        <v>35</v>
      </c>
      <c r="P13" s="107" t="s">
        <v>35</v>
      </c>
      <c r="Q13" s="107" t="s">
        <v>35</v>
      </c>
      <c r="R13" s="108" t="s">
        <v>35</v>
      </c>
      <c r="S13" s="106">
        <v>77.375858743556904</v>
      </c>
      <c r="T13" s="24">
        <v>78.977024067577602</v>
      </c>
      <c r="U13" s="24">
        <v>82.145263530859495</v>
      </c>
      <c r="V13" s="109">
        <v>73.322792971541503</v>
      </c>
    </row>
    <row r="14" spans="1:22" x14ac:dyDescent="0.3">
      <c r="N14" s="30">
        <v>35885</v>
      </c>
      <c r="O14" s="138" t="s">
        <v>35</v>
      </c>
      <c r="P14" s="107" t="s">
        <v>35</v>
      </c>
      <c r="Q14" s="107" t="s">
        <v>35</v>
      </c>
      <c r="R14" s="108" t="s">
        <v>35</v>
      </c>
      <c r="S14" s="106">
        <v>77.796995464841601</v>
      </c>
      <c r="T14" s="24">
        <v>79.269139528248303</v>
      </c>
      <c r="U14" s="24">
        <v>83.605629660462299</v>
      </c>
      <c r="V14" s="109">
        <v>74.833137842281303</v>
      </c>
    </row>
    <row r="15" spans="1:22" x14ac:dyDescent="0.3">
      <c r="N15" s="30">
        <v>35976</v>
      </c>
      <c r="O15" s="138" t="s">
        <v>35</v>
      </c>
      <c r="P15" s="107" t="s">
        <v>35</v>
      </c>
      <c r="Q15" s="107" t="s">
        <v>35</v>
      </c>
      <c r="R15" s="108" t="s">
        <v>35</v>
      </c>
      <c r="S15" s="106">
        <v>78.428321204125297</v>
      </c>
      <c r="T15" s="24">
        <v>79.792226314054005</v>
      </c>
      <c r="U15" s="24">
        <v>84.820363012595493</v>
      </c>
      <c r="V15" s="109">
        <v>77.281032273414795</v>
      </c>
    </row>
    <row r="16" spans="1:22" x14ac:dyDescent="0.3">
      <c r="N16" s="30">
        <v>36068</v>
      </c>
      <c r="O16" s="138" t="s">
        <v>35</v>
      </c>
      <c r="P16" s="107" t="s">
        <v>35</v>
      </c>
      <c r="Q16" s="107" t="s">
        <v>35</v>
      </c>
      <c r="R16" s="108" t="s">
        <v>35</v>
      </c>
      <c r="S16" s="106">
        <v>80.238582301489899</v>
      </c>
      <c r="T16" s="24">
        <v>81.584364342555901</v>
      </c>
      <c r="U16" s="24">
        <v>85.1204473042839</v>
      </c>
      <c r="V16" s="109">
        <v>79.912171260198306</v>
      </c>
    </row>
    <row r="17" spans="1:22" x14ac:dyDescent="0.3">
      <c r="N17" s="30">
        <v>36160</v>
      </c>
      <c r="O17" s="138" t="s">
        <v>35</v>
      </c>
      <c r="P17" s="107" t="s">
        <v>35</v>
      </c>
      <c r="Q17" s="107" t="s">
        <v>35</v>
      </c>
      <c r="R17" s="108" t="s">
        <v>35</v>
      </c>
      <c r="S17" s="106">
        <v>82.677860689204607</v>
      </c>
      <c r="T17" s="24">
        <v>84.220252211143105</v>
      </c>
      <c r="U17" s="24">
        <v>85.664404746367296</v>
      </c>
      <c r="V17" s="109">
        <v>82.191870315195402</v>
      </c>
    </row>
    <row r="18" spans="1:22" x14ac:dyDescent="0.3">
      <c r="N18" s="30">
        <v>36250</v>
      </c>
      <c r="O18" s="138" t="s">
        <v>35</v>
      </c>
      <c r="P18" s="107" t="s">
        <v>35</v>
      </c>
      <c r="Q18" s="107" t="s">
        <v>35</v>
      </c>
      <c r="R18" s="108" t="s">
        <v>35</v>
      </c>
      <c r="S18" s="106">
        <v>85.552262736319094</v>
      </c>
      <c r="T18" s="24">
        <v>86.854370084879804</v>
      </c>
      <c r="U18" s="24">
        <v>87.902185546971495</v>
      </c>
      <c r="V18" s="109">
        <v>84.690998033906297</v>
      </c>
    </row>
    <row r="19" spans="1:22" x14ac:dyDescent="0.3">
      <c r="N19" s="30">
        <v>36341</v>
      </c>
      <c r="O19" s="138" t="s">
        <v>35</v>
      </c>
      <c r="P19" s="107" t="s">
        <v>35</v>
      </c>
      <c r="Q19" s="107" t="s">
        <v>35</v>
      </c>
      <c r="R19" s="108" t="s">
        <v>35</v>
      </c>
      <c r="S19" s="106">
        <v>89.505209250014303</v>
      </c>
      <c r="T19" s="24">
        <v>87.8397761794308</v>
      </c>
      <c r="U19" s="24">
        <v>91.006390883675707</v>
      </c>
      <c r="V19" s="109">
        <v>86.877629288654404</v>
      </c>
    </row>
    <row r="20" spans="1:22" x14ac:dyDescent="0.3">
      <c r="N20" s="30">
        <v>36433</v>
      </c>
      <c r="O20" s="138" t="s">
        <v>35</v>
      </c>
      <c r="P20" s="107" t="s">
        <v>35</v>
      </c>
      <c r="Q20" s="107" t="s">
        <v>35</v>
      </c>
      <c r="R20" s="108" t="s">
        <v>35</v>
      </c>
      <c r="S20" s="106">
        <v>90.872527533399804</v>
      </c>
      <c r="T20" s="24">
        <v>88.267902807956204</v>
      </c>
      <c r="U20" s="24">
        <v>93.696536918363705</v>
      </c>
      <c r="V20" s="109">
        <v>88.7486362749638</v>
      </c>
    </row>
    <row r="21" spans="1:22" x14ac:dyDescent="0.3">
      <c r="N21" s="30">
        <v>36525</v>
      </c>
      <c r="O21" s="138" t="s">
        <v>35</v>
      </c>
      <c r="P21" s="107" t="s">
        <v>35</v>
      </c>
      <c r="Q21" s="107" t="s">
        <v>35</v>
      </c>
      <c r="R21" s="108" t="s">
        <v>35</v>
      </c>
      <c r="S21" s="106">
        <v>90.486134215839897</v>
      </c>
      <c r="T21" s="24">
        <v>90.9210674947238</v>
      </c>
      <c r="U21" s="24">
        <v>95.093871655669702</v>
      </c>
      <c r="V21" s="109">
        <v>91.324512441380307</v>
      </c>
    </row>
    <row r="22" spans="1:22" x14ac:dyDescent="0.3">
      <c r="N22" s="30">
        <v>36616</v>
      </c>
      <c r="O22" s="138">
        <v>85.458486317760702</v>
      </c>
      <c r="P22" s="107">
        <v>90.787929964765397</v>
      </c>
      <c r="Q22" s="107">
        <v>89.119895350396405</v>
      </c>
      <c r="R22" s="108">
        <v>92.938401164775698</v>
      </c>
      <c r="S22" s="106">
        <v>93.065172842733404</v>
      </c>
      <c r="T22" s="24">
        <v>94.837661049589599</v>
      </c>
      <c r="U22" s="24">
        <v>96.445111117105398</v>
      </c>
      <c r="V22" s="109">
        <v>95.772350918522406</v>
      </c>
    </row>
    <row r="23" spans="1:22" x14ac:dyDescent="0.3">
      <c r="N23" s="30">
        <v>36707</v>
      </c>
      <c r="O23" s="138">
        <v>93.332922502425006</v>
      </c>
      <c r="P23" s="107">
        <v>104.121592090025</v>
      </c>
      <c r="Q23" s="107">
        <v>99.1470678192875</v>
      </c>
      <c r="R23" s="108">
        <v>99.255655689252393</v>
      </c>
      <c r="S23" s="106">
        <v>98.326450742232396</v>
      </c>
      <c r="T23" s="24">
        <v>98.361793725788601</v>
      </c>
      <c r="U23" s="24">
        <v>98.469501549162203</v>
      </c>
      <c r="V23" s="109">
        <v>100.44659509814601</v>
      </c>
    </row>
    <row r="24" spans="1:22" x14ac:dyDescent="0.3">
      <c r="N24" s="30">
        <v>36799</v>
      </c>
      <c r="O24" s="138">
        <v>98.385094697554706</v>
      </c>
      <c r="P24" s="107">
        <v>96.751947241446302</v>
      </c>
      <c r="Q24" s="107">
        <v>97.789279498580996</v>
      </c>
      <c r="R24" s="108">
        <v>100.830342236032</v>
      </c>
      <c r="S24" s="106">
        <v>100.957544735817</v>
      </c>
      <c r="T24" s="24">
        <v>99.694064583495802</v>
      </c>
      <c r="U24" s="24">
        <v>99.3977047588061</v>
      </c>
      <c r="V24" s="109">
        <v>100.522213339787</v>
      </c>
    </row>
    <row r="25" spans="1:22" x14ac:dyDescent="0.3">
      <c r="N25" s="30">
        <v>36891</v>
      </c>
      <c r="O25" s="138">
        <v>100</v>
      </c>
      <c r="P25" s="107">
        <v>100</v>
      </c>
      <c r="Q25" s="107">
        <v>100</v>
      </c>
      <c r="R25" s="108">
        <v>100</v>
      </c>
      <c r="S25" s="106">
        <v>100</v>
      </c>
      <c r="T25" s="24">
        <v>100</v>
      </c>
      <c r="U25" s="24">
        <v>100</v>
      </c>
      <c r="V25" s="109">
        <v>100</v>
      </c>
    </row>
    <row r="26" spans="1:22" x14ac:dyDescent="0.3">
      <c r="A26" s="190" t="s">
        <v>109</v>
      </c>
      <c r="B26" s="190"/>
      <c r="C26" s="190"/>
      <c r="D26" s="190"/>
      <c r="E26" s="190"/>
      <c r="F26" s="190"/>
      <c r="G26" s="126"/>
      <c r="H26" s="190" t="s">
        <v>110</v>
      </c>
      <c r="I26" s="190"/>
      <c r="J26" s="190"/>
      <c r="K26" s="190"/>
      <c r="L26" s="190"/>
      <c r="M26" s="190"/>
      <c r="N26" s="30">
        <v>36981</v>
      </c>
      <c r="O26" s="138">
        <v>94.863766749516898</v>
      </c>
      <c r="P26" s="107">
        <v>103.00141869926701</v>
      </c>
      <c r="Q26" s="107">
        <v>103.208212954659</v>
      </c>
      <c r="R26" s="108">
        <v>103.50962984030301</v>
      </c>
      <c r="S26" s="106">
        <v>100.3401657694</v>
      </c>
      <c r="T26" s="24">
        <v>101.565716483166</v>
      </c>
      <c r="U26" s="24">
        <v>102.227099460828</v>
      </c>
      <c r="V26" s="109">
        <v>104.26205851169399</v>
      </c>
    </row>
    <row r="27" spans="1:22" x14ac:dyDescent="0.3">
      <c r="A27" s="190" t="s">
        <v>94</v>
      </c>
      <c r="B27" s="190"/>
      <c r="C27" s="190"/>
      <c r="D27" s="190"/>
      <c r="E27" s="190"/>
      <c r="F27" s="190"/>
      <c r="H27" s="190" t="s">
        <v>94</v>
      </c>
      <c r="I27" s="190"/>
      <c r="J27" s="190"/>
      <c r="K27" s="190"/>
      <c r="L27" s="190"/>
      <c r="M27" s="190"/>
      <c r="N27" s="30">
        <v>37072</v>
      </c>
      <c r="O27" s="138">
        <v>99.991277717655805</v>
      </c>
      <c r="P27" s="107">
        <v>109.15742427225</v>
      </c>
      <c r="Q27" s="107">
        <v>101.881662261796</v>
      </c>
      <c r="R27" s="108">
        <v>111.849910001921</v>
      </c>
      <c r="S27" s="106">
        <v>102.65037111049099</v>
      </c>
      <c r="T27" s="24">
        <v>102.843436971635</v>
      </c>
      <c r="U27" s="24">
        <v>105.59853225044699</v>
      </c>
      <c r="V27" s="109">
        <v>110.07620911183101</v>
      </c>
    </row>
    <row r="28" spans="1:22" x14ac:dyDescent="0.3">
      <c r="N28" s="30">
        <v>37164</v>
      </c>
      <c r="O28" s="138">
        <v>100.190957830287</v>
      </c>
      <c r="P28" s="107">
        <v>102.566459014613</v>
      </c>
      <c r="Q28" s="107">
        <v>105.07965525535499</v>
      </c>
      <c r="R28" s="108">
        <v>114.024028478312</v>
      </c>
      <c r="S28" s="106">
        <v>103.334121947222</v>
      </c>
      <c r="T28" s="24">
        <v>102.67003854984399</v>
      </c>
      <c r="U28" s="24">
        <v>107.811071918255</v>
      </c>
      <c r="V28" s="109">
        <v>112.61906245152601</v>
      </c>
    </row>
    <row r="29" spans="1:22" x14ac:dyDescent="0.3">
      <c r="N29" s="30">
        <v>37256</v>
      </c>
      <c r="O29" s="138">
        <v>96.736210695235798</v>
      </c>
      <c r="P29" s="107">
        <v>103.949546720939</v>
      </c>
      <c r="Q29" s="107">
        <v>103.552046709932</v>
      </c>
      <c r="R29" s="108">
        <v>113.779372814936</v>
      </c>
      <c r="S29" s="106">
        <v>102.504348901965</v>
      </c>
      <c r="T29" s="24">
        <v>102.79053531957901</v>
      </c>
      <c r="U29" s="24">
        <v>108.500130316612</v>
      </c>
      <c r="V29" s="109">
        <v>113.63777109153099</v>
      </c>
    </row>
    <row r="30" spans="1:22" x14ac:dyDescent="0.3">
      <c r="N30" s="30">
        <v>37346</v>
      </c>
      <c r="O30" s="138">
        <v>97.528148384811303</v>
      </c>
      <c r="P30" s="107">
        <v>109.77148871962</v>
      </c>
      <c r="Q30" s="107">
        <v>113.61096979361</v>
      </c>
      <c r="R30" s="108">
        <v>121.47783638360001</v>
      </c>
      <c r="S30" s="106">
        <v>103.562801034522</v>
      </c>
      <c r="T30" s="24">
        <v>103.948137656255</v>
      </c>
      <c r="U30" s="24">
        <v>109.76628468543799</v>
      </c>
      <c r="V30" s="109">
        <v>117.128880393956</v>
      </c>
    </row>
    <row r="31" spans="1:22" x14ac:dyDescent="0.3">
      <c r="N31" s="30">
        <v>37437</v>
      </c>
      <c r="O31" s="138">
        <v>101.185545145186</v>
      </c>
      <c r="P31" s="107">
        <v>107.203752843883</v>
      </c>
      <c r="Q31" s="107">
        <v>112.86648683113999</v>
      </c>
      <c r="R31" s="108">
        <v>127.596923002127</v>
      </c>
      <c r="S31" s="106">
        <v>106.43379845011199</v>
      </c>
      <c r="T31" s="24">
        <v>106.687518456527</v>
      </c>
      <c r="U31" s="24">
        <v>112.708519201461</v>
      </c>
      <c r="V31" s="109">
        <v>122.30442920061</v>
      </c>
    </row>
    <row r="32" spans="1:22" x14ac:dyDescent="0.3">
      <c r="N32" s="30">
        <v>37529</v>
      </c>
      <c r="O32" s="138">
        <v>106.64695701685601</v>
      </c>
      <c r="P32" s="107">
        <v>110.917900254175</v>
      </c>
      <c r="Q32" s="107">
        <v>119.438331983194</v>
      </c>
      <c r="R32" s="108">
        <v>132.146728796209</v>
      </c>
      <c r="S32" s="106">
        <v>108.770426057078</v>
      </c>
      <c r="T32" s="24">
        <v>110.419890711175</v>
      </c>
      <c r="U32" s="24">
        <v>117.154096995584</v>
      </c>
      <c r="V32" s="109">
        <v>127.468950314472</v>
      </c>
    </row>
    <row r="33" spans="1:22" x14ac:dyDescent="0.3">
      <c r="N33" s="30">
        <v>37621</v>
      </c>
      <c r="O33" s="138">
        <v>110.193639549645</v>
      </c>
      <c r="P33" s="107">
        <v>116.35641453218101</v>
      </c>
      <c r="Q33" s="107">
        <v>124.697146964715</v>
      </c>
      <c r="R33" s="108">
        <v>140.40743785089501</v>
      </c>
      <c r="S33" s="106">
        <v>109.982968000794</v>
      </c>
      <c r="T33" s="24">
        <v>112.064332214405</v>
      </c>
      <c r="U33" s="24">
        <v>121.073591219205</v>
      </c>
      <c r="V33" s="109">
        <v>131.44829724308201</v>
      </c>
    </row>
    <row r="34" spans="1:22" x14ac:dyDescent="0.3">
      <c r="N34" s="30">
        <v>37711</v>
      </c>
      <c r="O34" s="138">
        <v>105.514420776666</v>
      </c>
      <c r="P34" s="107">
        <v>117.22367927968899</v>
      </c>
      <c r="Q34" s="107">
        <v>124.622523621756</v>
      </c>
      <c r="R34" s="108">
        <v>142.607304838071</v>
      </c>
      <c r="S34" s="106">
        <v>112.726486559229</v>
      </c>
      <c r="T34" s="24">
        <v>112.29140782449601</v>
      </c>
      <c r="U34" s="24">
        <v>124.908353599531</v>
      </c>
      <c r="V34" s="109">
        <v>135.69827253404699</v>
      </c>
    </row>
    <row r="35" spans="1:22" x14ac:dyDescent="0.3">
      <c r="N35" s="30">
        <v>37802</v>
      </c>
      <c r="O35" s="138">
        <v>120.74014274093901</v>
      </c>
      <c r="P35" s="107">
        <v>119.964970431091</v>
      </c>
      <c r="Q35" s="107">
        <v>135.43665134277299</v>
      </c>
      <c r="R35" s="108">
        <v>152.259237248434</v>
      </c>
      <c r="S35" s="106">
        <v>116.39983457647099</v>
      </c>
      <c r="T35" s="24">
        <v>113.505284983392</v>
      </c>
      <c r="U35" s="24">
        <v>128.82445316785001</v>
      </c>
      <c r="V35" s="109">
        <v>140.59222508346801</v>
      </c>
    </row>
    <row r="36" spans="1:22" x14ac:dyDescent="0.3">
      <c r="N36" s="30">
        <v>37894</v>
      </c>
      <c r="O36" s="138">
        <v>114.893722997832</v>
      </c>
      <c r="P36" s="107">
        <v>115.72646785809501</v>
      </c>
      <c r="Q36" s="107">
        <v>144.79010221128101</v>
      </c>
      <c r="R36" s="108">
        <v>161.19729551209099</v>
      </c>
      <c r="S36" s="106">
        <v>118.466557265329</v>
      </c>
      <c r="T36" s="24">
        <v>116.466399267361</v>
      </c>
      <c r="U36" s="24">
        <v>132.85327517981599</v>
      </c>
      <c r="V36" s="109">
        <v>143.71573267513699</v>
      </c>
    </row>
    <row r="37" spans="1:22" x14ac:dyDescent="0.3">
      <c r="N37" s="30">
        <v>37986</v>
      </c>
      <c r="O37" s="138">
        <v>122.79893524152099</v>
      </c>
      <c r="P37" s="107">
        <v>126.55026761995801</v>
      </c>
      <c r="Q37" s="107">
        <v>145.660477503305</v>
      </c>
      <c r="R37" s="108">
        <v>161.29865429946901</v>
      </c>
      <c r="S37" s="106">
        <v>120.581886997171</v>
      </c>
      <c r="T37" s="24">
        <v>120.4993272585</v>
      </c>
      <c r="U37" s="24">
        <v>138.36288467736799</v>
      </c>
      <c r="V37" s="109">
        <v>146.80786941726299</v>
      </c>
    </row>
    <row r="38" spans="1:22" x14ac:dyDescent="0.3">
      <c r="N38" s="30">
        <v>38077</v>
      </c>
      <c r="O38" s="138">
        <v>133.926284969882</v>
      </c>
      <c r="P38" s="107">
        <v>128.95295346224199</v>
      </c>
      <c r="Q38" s="107">
        <v>153.57808817495999</v>
      </c>
      <c r="R38" s="108">
        <v>170.570067259902</v>
      </c>
      <c r="S38" s="106">
        <v>124.928779930554</v>
      </c>
      <c r="T38" s="24">
        <v>126.697344535079</v>
      </c>
      <c r="U38" s="24">
        <v>145.44035916492399</v>
      </c>
      <c r="V38" s="109">
        <v>153.77267368929199</v>
      </c>
    </row>
    <row r="39" spans="1:22" x14ac:dyDescent="0.3">
      <c r="A39" s="120"/>
      <c r="N39" s="30">
        <v>38168</v>
      </c>
      <c r="O39" s="138">
        <v>125.75543444652</v>
      </c>
      <c r="P39" s="107">
        <v>134.14538655556001</v>
      </c>
      <c r="Q39" s="107">
        <v>162.746638843369</v>
      </c>
      <c r="R39" s="108">
        <v>174.79016491867199</v>
      </c>
      <c r="S39" s="106">
        <v>129.73039727165801</v>
      </c>
      <c r="T39" s="24">
        <v>133.630156308713</v>
      </c>
      <c r="U39" s="24">
        <v>152.26453423941899</v>
      </c>
      <c r="V39" s="109">
        <v>162.61186752774901</v>
      </c>
    </row>
    <row r="40" spans="1:22" ht="15.6" x14ac:dyDescent="0.3">
      <c r="A40" s="139" t="s">
        <v>61</v>
      </c>
      <c r="N40" s="30">
        <v>38260</v>
      </c>
      <c r="O40" s="138">
        <v>136.22866545602301</v>
      </c>
      <c r="P40" s="107">
        <v>139.70251379688801</v>
      </c>
      <c r="Q40" s="107">
        <v>168.05383883756701</v>
      </c>
      <c r="R40" s="108">
        <v>185.25199219033101</v>
      </c>
      <c r="S40" s="106">
        <v>134.45738299330301</v>
      </c>
      <c r="T40" s="24">
        <v>135.010455003804</v>
      </c>
      <c r="U40" s="24">
        <v>155.69118205877601</v>
      </c>
      <c r="V40" s="109">
        <v>166.87058963632199</v>
      </c>
    </row>
    <row r="41" spans="1:22" x14ac:dyDescent="0.3">
      <c r="N41" s="30">
        <v>38352</v>
      </c>
      <c r="O41" s="138">
        <v>140.25205097660799</v>
      </c>
      <c r="P41" s="107">
        <v>140.33425607662301</v>
      </c>
      <c r="Q41" s="107">
        <v>172.484580980679</v>
      </c>
      <c r="R41" s="108">
        <v>187.248356299877</v>
      </c>
      <c r="S41" s="106">
        <v>139.22345629156601</v>
      </c>
      <c r="T41" s="24">
        <v>135.962642622065</v>
      </c>
      <c r="U41" s="24">
        <v>159.40760824336701</v>
      </c>
      <c r="V41" s="109">
        <v>168.60148349356399</v>
      </c>
    </row>
    <row r="42" spans="1:22" x14ac:dyDescent="0.3">
      <c r="N42" s="30">
        <v>38442</v>
      </c>
      <c r="O42" s="138">
        <v>151.029863391275</v>
      </c>
      <c r="P42" s="107">
        <v>147.60608124971299</v>
      </c>
      <c r="Q42" s="107">
        <v>187.14541443333999</v>
      </c>
      <c r="R42" s="108">
        <v>197.14679272044199</v>
      </c>
      <c r="S42" s="106">
        <v>144.47874952224299</v>
      </c>
      <c r="T42" s="24">
        <v>143.720133737108</v>
      </c>
      <c r="U42" s="24">
        <v>169.81945786531</v>
      </c>
      <c r="V42" s="109">
        <v>174.50076622757899</v>
      </c>
    </row>
    <row r="43" spans="1:22" x14ac:dyDescent="0.3">
      <c r="N43" s="30">
        <v>38533</v>
      </c>
      <c r="O43" s="138">
        <v>155.153302231933</v>
      </c>
      <c r="P43" s="107">
        <v>152.26732263984701</v>
      </c>
      <c r="Q43" s="107">
        <v>199.83316786358299</v>
      </c>
      <c r="R43" s="108">
        <v>200.79348574222001</v>
      </c>
      <c r="S43" s="106">
        <v>150.590773046621</v>
      </c>
      <c r="T43" s="24">
        <v>152.89248816385299</v>
      </c>
      <c r="U43" s="24">
        <v>182.27336787026201</v>
      </c>
      <c r="V43" s="109">
        <v>184.08083234315399</v>
      </c>
    </row>
    <row r="44" spans="1:22" x14ac:dyDescent="0.3">
      <c r="N44" s="30">
        <v>38625</v>
      </c>
      <c r="O44" s="138">
        <v>158.884462368719</v>
      </c>
      <c r="P44" s="107">
        <v>153.35906976960999</v>
      </c>
      <c r="Q44" s="107">
        <v>202.474910591385</v>
      </c>
      <c r="R44" s="108">
        <v>212.18034435536899</v>
      </c>
      <c r="S44" s="106">
        <v>155.49468278292699</v>
      </c>
      <c r="T44" s="24">
        <v>156.22215944573301</v>
      </c>
      <c r="U44" s="24">
        <v>183.47656338626899</v>
      </c>
      <c r="V44" s="109">
        <v>190.10918276500001</v>
      </c>
    </row>
    <row r="45" spans="1:22" x14ac:dyDescent="0.3">
      <c r="N45" s="30">
        <v>38717</v>
      </c>
      <c r="O45" s="138">
        <v>167.57715123878</v>
      </c>
      <c r="P45" s="107">
        <v>164.659175947579</v>
      </c>
      <c r="Q45" s="107">
        <v>200.18555162067801</v>
      </c>
      <c r="R45" s="108">
        <v>207.25814909227199</v>
      </c>
      <c r="S45" s="106">
        <v>158.85623939153399</v>
      </c>
      <c r="T45" s="24">
        <v>158.03215840383501</v>
      </c>
      <c r="U45" s="24">
        <v>181.665391028985</v>
      </c>
      <c r="V45" s="109">
        <v>190.83020072648901</v>
      </c>
    </row>
    <row r="46" spans="1:22" x14ac:dyDescent="0.3">
      <c r="N46" s="30">
        <v>38807</v>
      </c>
      <c r="O46" s="138">
        <v>169.90135257332801</v>
      </c>
      <c r="P46" s="107">
        <v>173.03626430353299</v>
      </c>
      <c r="Q46" s="107">
        <v>211.869013018602</v>
      </c>
      <c r="R46" s="108">
        <v>222.00222976848201</v>
      </c>
      <c r="S46" s="106">
        <v>162.44298941813</v>
      </c>
      <c r="T46" s="24">
        <v>162.752323163602</v>
      </c>
      <c r="U46" s="24">
        <v>188.079945604133</v>
      </c>
      <c r="V46" s="109">
        <v>190.584239751821</v>
      </c>
    </row>
    <row r="47" spans="1:22" x14ac:dyDescent="0.3">
      <c r="N47" s="30">
        <v>38898</v>
      </c>
      <c r="O47" s="138">
        <v>185.357167796543</v>
      </c>
      <c r="P47" s="107">
        <v>171.633193450806</v>
      </c>
      <c r="Q47" s="107">
        <v>224.478153315962</v>
      </c>
      <c r="R47" s="108">
        <v>214.90894968005699</v>
      </c>
      <c r="S47" s="106">
        <v>166.11848218185</v>
      </c>
      <c r="T47" s="24">
        <v>167.592993418426</v>
      </c>
      <c r="U47" s="24">
        <v>193.23510169902701</v>
      </c>
      <c r="V47" s="109">
        <v>189.40104101860501</v>
      </c>
    </row>
    <row r="48" spans="1:22" x14ac:dyDescent="0.3">
      <c r="N48" s="30">
        <v>38990</v>
      </c>
      <c r="O48" s="138">
        <v>175.14306364656099</v>
      </c>
      <c r="P48" s="107">
        <v>181.61880960151899</v>
      </c>
      <c r="Q48" s="107">
        <v>215.379955989156</v>
      </c>
      <c r="R48" s="108">
        <v>214.06871113513299</v>
      </c>
      <c r="S48" s="106">
        <v>166.027150544824</v>
      </c>
      <c r="T48" s="24">
        <v>171.00384656653301</v>
      </c>
      <c r="U48" s="24">
        <v>189.22128300266601</v>
      </c>
      <c r="V48" s="109">
        <v>186.93317394358701</v>
      </c>
    </row>
    <row r="49" spans="14:22" x14ac:dyDescent="0.3">
      <c r="N49" s="30">
        <v>39082</v>
      </c>
      <c r="O49" s="138">
        <v>189.74034317918699</v>
      </c>
      <c r="P49" s="107">
        <v>185.09120291862101</v>
      </c>
      <c r="Q49" s="107">
        <v>218.22976523038901</v>
      </c>
      <c r="R49" s="108">
        <v>213.679463869887</v>
      </c>
      <c r="S49" s="106">
        <v>164.63874573139699</v>
      </c>
      <c r="T49" s="24">
        <v>173.083229996066</v>
      </c>
      <c r="U49" s="24">
        <v>187.30904628659701</v>
      </c>
      <c r="V49" s="109">
        <v>187.01482524110401</v>
      </c>
    </row>
    <row r="50" spans="14:22" x14ac:dyDescent="0.3">
      <c r="N50" s="30">
        <v>39172</v>
      </c>
      <c r="O50" s="138">
        <v>185.34306233926301</v>
      </c>
      <c r="P50" s="107">
        <v>192.42677358734599</v>
      </c>
      <c r="Q50" s="107">
        <v>225.82066633488</v>
      </c>
      <c r="R50" s="108">
        <v>217.96536365263901</v>
      </c>
      <c r="S50" s="106">
        <v>168.45614155561501</v>
      </c>
      <c r="T50" s="24">
        <v>175.06412212193999</v>
      </c>
      <c r="U50" s="24">
        <v>194.345187092023</v>
      </c>
      <c r="V50" s="109">
        <v>192.01812768772899</v>
      </c>
    </row>
    <row r="51" spans="14:22" x14ac:dyDescent="0.3">
      <c r="N51" s="30">
        <v>39263</v>
      </c>
      <c r="O51" s="138">
        <v>200.807434126987</v>
      </c>
      <c r="P51" s="107">
        <v>188.548044423964</v>
      </c>
      <c r="Q51" s="107">
        <v>239.061170001996</v>
      </c>
      <c r="R51" s="108">
        <v>228.70954653720301</v>
      </c>
      <c r="S51" s="106">
        <v>175.55606557991899</v>
      </c>
      <c r="T51" s="24">
        <v>177.90126042297399</v>
      </c>
      <c r="U51" s="24">
        <v>199.41825167744301</v>
      </c>
      <c r="V51" s="109">
        <v>196.87232557870101</v>
      </c>
    </row>
    <row r="52" spans="14:22" x14ac:dyDescent="0.3">
      <c r="N52" s="30">
        <v>39355</v>
      </c>
      <c r="O52" s="138">
        <v>194.697779681491</v>
      </c>
      <c r="P52" s="107">
        <v>186.717847611888</v>
      </c>
      <c r="Q52" s="107">
        <v>241.53930150539099</v>
      </c>
      <c r="R52" s="108">
        <v>232.92509930692901</v>
      </c>
      <c r="S52" s="106">
        <v>173.332463664805</v>
      </c>
      <c r="T52" s="24">
        <v>178.501993734434</v>
      </c>
      <c r="U52" s="24">
        <v>193.95744385661499</v>
      </c>
      <c r="V52" s="109">
        <v>190.34793255101999</v>
      </c>
    </row>
    <row r="53" spans="14:22" x14ac:dyDescent="0.3">
      <c r="N53" s="30">
        <v>39447</v>
      </c>
      <c r="O53" s="138">
        <v>190.30723867589501</v>
      </c>
      <c r="P53" s="107">
        <v>200.26150430840599</v>
      </c>
      <c r="Q53" s="107">
        <v>226.53966269284999</v>
      </c>
      <c r="R53" s="108">
        <v>218.648292407642</v>
      </c>
      <c r="S53" s="106">
        <v>165.79375795688799</v>
      </c>
      <c r="T53" s="24">
        <v>175.542925950784</v>
      </c>
      <c r="U53" s="24">
        <v>186.73299489611799</v>
      </c>
      <c r="V53" s="109">
        <v>180.125285214088</v>
      </c>
    </row>
    <row r="54" spans="14:22" x14ac:dyDescent="0.3">
      <c r="N54" s="30">
        <v>39538</v>
      </c>
      <c r="O54" s="138">
        <v>187.811120338379</v>
      </c>
      <c r="P54" s="107">
        <v>193.04024040756801</v>
      </c>
      <c r="Q54" s="107">
        <v>225.27732625862001</v>
      </c>
      <c r="R54" s="108">
        <v>213.90193591799701</v>
      </c>
      <c r="S54" s="106">
        <v>163.351911441395</v>
      </c>
      <c r="T54" s="24">
        <v>172.582846726111</v>
      </c>
      <c r="U54" s="24">
        <v>184.47955737352399</v>
      </c>
      <c r="V54" s="109">
        <v>176.52888939172101</v>
      </c>
    </row>
    <row r="55" spans="14:22" x14ac:dyDescent="0.3">
      <c r="N55" s="30">
        <v>39629</v>
      </c>
      <c r="O55" s="138">
        <v>190.32762324381699</v>
      </c>
      <c r="P55" s="107">
        <v>189.03570377586701</v>
      </c>
      <c r="Q55" s="107">
        <v>230.51701850959299</v>
      </c>
      <c r="R55" s="108">
        <v>209.26245242245599</v>
      </c>
      <c r="S55" s="106">
        <v>162.528941742733</v>
      </c>
      <c r="T55" s="24">
        <v>171.83788614720501</v>
      </c>
      <c r="U55" s="24">
        <v>181.91961846358799</v>
      </c>
      <c r="V55" s="109">
        <v>174.72522397249099</v>
      </c>
    </row>
    <row r="56" spans="14:22" x14ac:dyDescent="0.3">
      <c r="N56" s="30">
        <v>39721</v>
      </c>
      <c r="O56" s="138">
        <v>196.11140166117301</v>
      </c>
      <c r="P56" s="107">
        <v>193.75146081319801</v>
      </c>
      <c r="Q56" s="107">
        <v>210.22209126634399</v>
      </c>
      <c r="R56" s="108">
        <v>213.428924738213</v>
      </c>
      <c r="S56" s="106">
        <v>154.30580343230599</v>
      </c>
      <c r="T56" s="24">
        <v>165.66051390256399</v>
      </c>
      <c r="U56" s="24">
        <v>169.50024456756901</v>
      </c>
      <c r="V56" s="109">
        <v>166.18223102782599</v>
      </c>
    </row>
    <row r="57" spans="14:22" x14ac:dyDescent="0.3">
      <c r="N57" s="30">
        <v>39813</v>
      </c>
      <c r="O57" s="138">
        <v>173.563754988884</v>
      </c>
      <c r="P57" s="107">
        <v>172.86728806908701</v>
      </c>
      <c r="Q57" s="107">
        <v>221.390063185153</v>
      </c>
      <c r="R57" s="108">
        <v>212.25225452182301</v>
      </c>
      <c r="S57" s="106">
        <v>142.416621231281</v>
      </c>
      <c r="T57" s="24">
        <v>154.291100766727</v>
      </c>
      <c r="U57" s="24">
        <v>156.68871579290001</v>
      </c>
      <c r="V57" s="109">
        <v>156.21777651975901</v>
      </c>
    </row>
    <row r="58" spans="14:22" x14ac:dyDescent="0.3">
      <c r="N58" s="30">
        <v>39903</v>
      </c>
      <c r="O58" s="138">
        <v>153.81461729742799</v>
      </c>
      <c r="P58" s="107">
        <v>157.65432366149599</v>
      </c>
      <c r="Q58" s="107">
        <v>197.90386668662299</v>
      </c>
      <c r="R58" s="108">
        <v>197.12449471010501</v>
      </c>
      <c r="S58" s="106">
        <v>131.592145742974</v>
      </c>
      <c r="T58" s="24">
        <v>142.93328494470299</v>
      </c>
      <c r="U58" s="24">
        <v>151.475103876964</v>
      </c>
      <c r="V58" s="109">
        <v>148.47824481970699</v>
      </c>
    </row>
    <row r="59" spans="14:22" x14ac:dyDescent="0.3">
      <c r="N59" s="30">
        <v>39994</v>
      </c>
      <c r="O59" s="138">
        <v>147.13094794205799</v>
      </c>
      <c r="P59" s="107">
        <v>153.29308423548201</v>
      </c>
      <c r="Q59" s="107">
        <v>196.24296040470901</v>
      </c>
      <c r="R59" s="108">
        <v>191.42532043307801</v>
      </c>
      <c r="S59" s="106">
        <v>122.088076508729</v>
      </c>
      <c r="T59" s="24">
        <v>135.58086659389701</v>
      </c>
      <c r="U59" s="24">
        <v>148.25080252544899</v>
      </c>
      <c r="V59" s="109">
        <v>137.93059390423099</v>
      </c>
    </row>
    <row r="60" spans="14:22" x14ac:dyDescent="0.3">
      <c r="N60" s="30">
        <v>40086</v>
      </c>
      <c r="O60" s="138">
        <v>137.046418558542</v>
      </c>
      <c r="P60" s="107">
        <v>140.89833323894601</v>
      </c>
      <c r="Q60" s="107">
        <v>185.46938111363301</v>
      </c>
      <c r="R60" s="108">
        <v>178.52558340875899</v>
      </c>
      <c r="S60" s="106">
        <v>120.998377608616</v>
      </c>
      <c r="T60" s="24">
        <v>133.048814216734</v>
      </c>
      <c r="U60" s="24">
        <v>145.06460726539899</v>
      </c>
      <c r="V60" s="109">
        <v>129.18886754986201</v>
      </c>
    </row>
    <row r="61" spans="14:22" x14ac:dyDescent="0.3">
      <c r="N61" s="30">
        <v>40178</v>
      </c>
      <c r="O61" s="138">
        <v>129.68804335507701</v>
      </c>
      <c r="P61" s="107">
        <v>137.376388341417</v>
      </c>
      <c r="Q61" s="107">
        <v>174.971401810402</v>
      </c>
      <c r="R61" s="108">
        <v>162.13412167091599</v>
      </c>
      <c r="S61" s="106">
        <v>122.844736223276</v>
      </c>
      <c r="T61" s="24">
        <v>129.968522148076</v>
      </c>
      <c r="U61" s="24">
        <v>141.31635845516499</v>
      </c>
      <c r="V61" s="109">
        <v>126.279134012901</v>
      </c>
    </row>
    <row r="62" spans="14:22" x14ac:dyDescent="0.3">
      <c r="N62" s="30">
        <v>40268</v>
      </c>
      <c r="O62" s="138">
        <v>145.76881657128499</v>
      </c>
      <c r="P62" s="107">
        <v>129.39130725152501</v>
      </c>
      <c r="Q62" s="107">
        <v>185.85791402792501</v>
      </c>
      <c r="R62" s="108">
        <v>174.723438133538</v>
      </c>
      <c r="S62" s="106">
        <v>118.824820627828</v>
      </c>
      <c r="T62" s="24">
        <v>127.73783433954701</v>
      </c>
      <c r="U62" s="24">
        <v>137.11938947595399</v>
      </c>
      <c r="V62" s="109">
        <v>126.65443228794901</v>
      </c>
    </row>
    <row r="63" spans="14:22" x14ac:dyDescent="0.3">
      <c r="N63" s="30">
        <v>40359</v>
      </c>
      <c r="O63" s="138">
        <v>134.81910375249299</v>
      </c>
      <c r="P63" s="107">
        <v>139.86973149779601</v>
      </c>
      <c r="Q63" s="107">
        <v>157.37063935574301</v>
      </c>
      <c r="R63" s="108">
        <v>163.963085963579</v>
      </c>
      <c r="S63" s="106">
        <v>113.159090717333</v>
      </c>
      <c r="T63" s="24">
        <v>128.64498091617699</v>
      </c>
      <c r="U63" s="24">
        <v>132.41089921440101</v>
      </c>
      <c r="V63" s="109">
        <v>125.50845318108099</v>
      </c>
    </row>
    <row r="64" spans="14:22" x14ac:dyDescent="0.3">
      <c r="N64" s="30">
        <v>40451</v>
      </c>
      <c r="O64" s="138">
        <v>131.24486089278301</v>
      </c>
      <c r="P64" s="107">
        <v>119.863415523242</v>
      </c>
      <c r="Q64" s="107">
        <v>168.563724108126</v>
      </c>
      <c r="R64" s="108">
        <v>176.51664533476</v>
      </c>
      <c r="S64" s="106">
        <v>111.045646195543</v>
      </c>
      <c r="T64" s="24">
        <v>124.868049602003</v>
      </c>
      <c r="U64" s="24">
        <v>132.27179705080599</v>
      </c>
      <c r="V64" s="109">
        <v>125.901989217554</v>
      </c>
    </row>
    <row r="65" spans="14:22" x14ac:dyDescent="0.3">
      <c r="N65" s="30">
        <v>40543</v>
      </c>
      <c r="O65" s="138">
        <v>139.741119839687</v>
      </c>
      <c r="P65" s="107">
        <v>134.41918463443901</v>
      </c>
      <c r="Q65" s="107">
        <v>175.17008835934701</v>
      </c>
      <c r="R65" s="108">
        <v>181.59693230380901</v>
      </c>
      <c r="S65" s="106">
        <v>109.49342379781299</v>
      </c>
      <c r="T65" s="24">
        <v>118.107057680284</v>
      </c>
      <c r="U65" s="24">
        <v>133.82404609506801</v>
      </c>
      <c r="V65" s="109">
        <v>128.847321242162</v>
      </c>
    </row>
    <row r="66" spans="14:22" x14ac:dyDescent="0.3">
      <c r="N66" s="30">
        <v>40633</v>
      </c>
      <c r="O66" s="138">
        <v>131.23563058197101</v>
      </c>
      <c r="P66" s="107">
        <v>121.67670367321401</v>
      </c>
      <c r="Q66" s="107">
        <v>179.10329461312699</v>
      </c>
      <c r="R66" s="108">
        <v>173.458214761379</v>
      </c>
      <c r="S66" s="106">
        <v>107.26470619827001</v>
      </c>
      <c r="T66" s="24">
        <v>118.11046256629</v>
      </c>
      <c r="U66" s="24">
        <v>131.951423401054</v>
      </c>
      <c r="V66" s="109">
        <v>132.29625153771599</v>
      </c>
    </row>
    <row r="67" spans="14:22" x14ac:dyDescent="0.3">
      <c r="N67" s="30">
        <v>40724</v>
      </c>
      <c r="O67" s="138">
        <v>139.55203686292899</v>
      </c>
      <c r="P67" s="107">
        <v>132.96031239488201</v>
      </c>
      <c r="Q67" s="107">
        <v>171.65758688517599</v>
      </c>
      <c r="R67" s="108">
        <v>182.69208814970699</v>
      </c>
      <c r="S67" s="106">
        <v>108.33427992779799</v>
      </c>
      <c r="T67" s="24">
        <v>122.981211067722</v>
      </c>
      <c r="U67" s="24">
        <v>129.89054245790001</v>
      </c>
      <c r="V67" s="109">
        <v>136.54985268861401</v>
      </c>
    </row>
    <row r="68" spans="14:22" x14ac:dyDescent="0.3">
      <c r="N68" s="30">
        <v>40816</v>
      </c>
      <c r="O68" s="138">
        <v>137.16000238540499</v>
      </c>
      <c r="P68" s="107">
        <v>135.90884289362501</v>
      </c>
      <c r="Q68" s="107">
        <v>175.210196315883</v>
      </c>
      <c r="R68" s="108">
        <v>186.397298460722</v>
      </c>
      <c r="S68" s="106">
        <v>110.16535537873899</v>
      </c>
      <c r="T68" s="24">
        <v>122.61341560167401</v>
      </c>
      <c r="U68" s="24">
        <v>130.36544766252601</v>
      </c>
      <c r="V68" s="109">
        <v>140.60788240180699</v>
      </c>
    </row>
    <row r="69" spans="14:22" x14ac:dyDescent="0.3">
      <c r="N69" s="30">
        <v>40908</v>
      </c>
      <c r="O69" s="138">
        <v>144.15037812790101</v>
      </c>
      <c r="P69" s="107">
        <v>123.818323657756</v>
      </c>
      <c r="Q69" s="107">
        <v>177.94775079390101</v>
      </c>
      <c r="R69" s="108">
        <v>193.39856496747399</v>
      </c>
      <c r="S69" s="106">
        <v>109.28350900383001</v>
      </c>
      <c r="T69" s="24">
        <v>118.50913382975899</v>
      </c>
      <c r="U69" s="24">
        <v>131.330024405833</v>
      </c>
      <c r="V69" s="109">
        <v>143.113998810097</v>
      </c>
    </row>
    <row r="70" spans="14:22" x14ac:dyDescent="0.3">
      <c r="N70" s="30">
        <v>40999</v>
      </c>
      <c r="O70" s="138">
        <v>130.81265209468</v>
      </c>
      <c r="P70" s="107">
        <v>134.92257103694899</v>
      </c>
      <c r="Q70" s="107">
        <v>180.878040381842</v>
      </c>
      <c r="R70" s="108">
        <v>193.46649995751599</v>
      </c>
      <c r="S70" s="106">
        <v>107.819403899601</v>
      </c>
      <c r="T70" s="24">
        <v>118.360109794322</v>
      </c>
      <c r="U70" s="24">
        <v>131.925135899406</v>
      </c>
      <c r="V70" s="109">
        <v>145.35361789542699</v>
      </c>
    </row>
    <row r="71" spans="14:22" x14ac:dyDescent="0.3">
      <c r="N71" s="30">
        <v>41090</v>
      </c>
      <c r="O71" s="138">
        <v>155.259869011642</v>
      </c>
      <c r="P71" s="107">
        <v>124.615369790415</v>
      </c>
      <c r="Q71" s="107">
        <v>192.96616811902999</v>
      </c>
      <c r="R71" s="108">
        <v>200.12724221200199</v>
      </c>
      <c r="S71" s="106">
        <v>107.721128442148</v>
      </c>
      <c r="T71" s="24">
        <v>120.56938698521201</v>
      </c>
      <c r="U71" s="24">
        <v>134.27663789276099</v>
      </c>
      <c r="V71" s="109">
        <v>149.58703862575601</v>
      </c>
    </row>
    <row r="72" spans="14:22" x14ac:dyDescent="0.3">
      <c r="N72" s="30">
        <v>41182</v>
      </c>
      <c r="O72" s="138">
        <v>144.348280865352</v>
      </c>
      <c r="P72" s="107">
        <v>126.027912846101</v>
      </c>
      <c r="Q72" s="107">
        <v>184.53513787261701</v>
      </c>
      <c r="R72" s="108">
        <v>198.64913233879901</v>
      </c>
      <c r="S72" s="106">
        <v>110.55963972630801</v>
      </c>
      <c r="T72" s="24">
        <v>123.280308988193</v>
      </c>
      <c r="U72" s="24">
        <v>136.83573027458101</v>
      </c>
      <c r="V72" s="109">
        <v>155.27457439255599</v>
      </c>
    </row>
    <row r="73" spans="14:22" x14ac:dyDescent="0.3">
      <c r="N73" s="30">
        <v>41274</v>
      </c>
      <c r="O73" s="138">
        <v>155.55275064111899</v>
      </c>
      <c r="P73" s="107">
        <v>139.506028563065</v>
      </c>
      <c r="Q73" s="107">
        <v>192.27486225803301</v>
      </c>
      <c r="R73" s="108">
        <v>208.42924590470699</v>
      </c>
      <c r="S73" s="106">
        <v>113.73382340782599</v>
      </c>
      <c r="T73" s="24">
        <v>124.05705502072099</v>
      </c>
      <c r="U73" s="24">
        <v>137.715872859093</v>
      </c>
      <c r="V73" s="109">
        <v>159.26249658893499</v>
      </c>
    </row>
    <row r="74" spans="14:22" x14ac:dyDescent="0.3">
      <c r="N74" s="30">
        <v>41364</v>
      </c>
      <c r="O74" s="138">
        <v>150.29194984608901</v>
      </c>
      <c r="P74" s="107">
        <v>122.773023125696</v>
      </c>
      <c r="Q74" s="107">
        <v>191.41414968599801</v>
      </c>
      <c r="R74" s="108">
        <v>211.53035141146199</v>
      </c>
      <c r="S74" s="106">
        <v>115.172356089137</v>
      </c>
      <c r="T74" s="24">
        <v>124.999786364595</v>
      </c>
      <c r="U74" s="24">
        <v>140.94253557438299</v>
      </c>
      <c r="V74" s="109">
        <v>162.97429396503301</v>
      </c>
    </row>
    <row r="75" spans="14:22" x14ac:dyDescent="0.3">
      <c r="N75" s="30">
        <v>41455</v>
      </c>
      <c r="O75" s="138">
        <v>163.76115583410399</v>
      </c>
      <c r="P75" s="107">
        <v>135.15054051269399</v>
      </c>
      <c r="Q75" s="107">
        <v>201.536050599085</v>
      </c>
      <c r="R75" s="108">
        <v>224.745779185933</v>
      </c>
      <c r="S75" s="106">
        <v>116.42939931794</v>
      </c>
      <c r="T75" s="24">
        <v>129.251182207684</v>
      </c>
      <c r="U75" s="24">
        <v>149.280048221165</v>
      </c>
      <c r="V75" s="109">
        <v>169.83832103660501</v>
      </c>
    </row>
    <row r="76" spans="14:22" x14ac:dyDescent="0.3">
      <c r="N76" s="30">
        <v>41547</v>
      </c>
      <c r="O76" s="138">
        <v>154.760958529866</v>
      </c>
      <c r="P76" s="107">
        <v>139.05536124798601</v>
      </c>
      <c r="Q76" s="107">
        <v>215.31789452199899</v>
      </c>
      <c r="R76" s="108">
        <v>231.63033347216799</v>
      </c>
      <c r="S76" s="106">
        <v>118.83934825557201</v>
      </c>
      <c r="T76" s="24">
        <v>133.34690219699701</v>
      </c>
      <c r="U76" s="24">
        <v>152.786256617124</v>
      </c>
      <c r="V76" s="109">
        <v>176.274312942054</v>
      </c>
    </row>
    <row r="77" spans="14:22" x14ac:dyDescent="0.3">
      <c r="N77" s="30">
        <v>41639</v>
      </c>
      <c r="O77" s="138">
        <v>161.448128755151</v>
      </c>
      <c r="P77" s="107">
        <v>143.49341655431201</v>
      </c>
      <c r="Q77" s="107">
        <v>223.72458782281899</v>
      </c>
      <c r="R77" s="108">
        <v>242.76100614938599</v>
      </c>
      <c r="S77" s="106">
        <v>121.884585773778</v>
      </c>
      <c r="T77" s="24">
        <v>135.09964591486701</v>
      </c>
      <c r="U77" s="24">
        <v>150.77967428072901</v>
      </c>
      <c r="V77" s="109">
        <v>179.78817841818099</v>
      </c>
    </row>
    <row r="78" spans="14:22" x14ac:dyDescent="0.3">
      <c r="N78" s="30">
        <v>41729</v>
      </c>
      <c r="O78" s="138">
        <v>170.631867775991</v>
      </c>
      <c r="P78" s="107">
        <v>152.05011909553701</v>
      </c>
      <c r="Q78" s="107">
        <v>222.015434575401</v>
      </c>
      <c r="R78" s="108">
        <v>249.06224958676501</v>
      </c>
      <c r="S78" s="106">
        <v>126.051711042813</v>
      </c>
      <c r="T78" s="24">
        <v>139.43766203543601</v>
      </c>
      <c r="U78" s="24">
        <v>153.51084253399901</v>
      </c>
      <c r="V78" s="109">
        <v>185.81247624378099</v>
      </c>
    </row>
    <row r="79" spans="14:22" x14ac:dyDescent="0.3">
      <c r="N79" s="30">
        <v>41820</v>
      </c>
      <c r="O79" s="138">
        <v>175.039241194722</v>
      </c>
      <c r="P79" s="107">
        <v>147.50203754625699</v>
      </c>
      <c r="Q79" s="107">
        <v>227.45668758296699</v>
      </c>
      <c r="R79" s="108">
        <v>258.63764171559899</v>
      </c>
      <c r="S79" s="106">
        <v>131.69973031403799</v>
      </c>
      <c r="T79" s="24">
        <v>146.86886004924099</v>
      </c>
      <c r="U79" s="24">
        <v>160.273406737812</v>
      </c>
      <c r="V79" s="109">
        <v>196.17146623874501</v>
      </c>
    </row>
    <row r="80" spans="14:22" x14ac:dyDescent="0.3">
      <c r="N80" s="30">
        <v>41912</v>
      </c>
      <c r="O80" s="138">
        <v>182.212347821582</v>
      </c>
      <c r="P80" s="107">
        <v>164.32029416675499</v>
      </c>
      <c r="Q80" s="107">
        <v>235.90439726075201</v>
      </c>
      <c r="R80" s="108">
        <v>258.30109135653902</v>
      </c>
      <c r="S80" s="106">
        <v>133.66336996981201</v>
      </c>
      <c r="T80" s="24">
        <v>150.748922129948</v>
      </c>
      <c r="U80" s="24">
        <v>164.58470916961201</v>
      </c>
      <c r="V80" s="109">
        <v>201.782036114824</v>
      </c>
    </row>
    <row r="81" spans="14:22" x14ac:dyDescent="0.3">
      <c r="N81" s="30">
        <v>42004</v>
      </c>
      <c r="O81" s="138">
        <v>187.21114807827499</v>
      </c>
      <c r="P81" s="107">
        <v>162.149556589713</v>
      </c>
      <c r="Q81" s="107">
        <v>246.76888229315301</v>
      </c>
      <c r="R81" s="108">
        <v>281.730951783362</v>
      </c>
      <c r="S81" s="106">
        <v>134.02144856886201</v>
      </c>
      <c r="T81" s="24">
        <v>151.32604585496699</v>
      </c>
      <c r="U81" s="24">
        <v>165.85257385737299</v>
      </c>
      <c r="V81" s="109">
        <v>202.40663881302299</v>
      </c>
    </row>
    <row r="82" spans="14:22" x14ac:dyDescent="0.3">
      <c r="N82" s="30">
        <v>42094</v>
      </c>
      <c r="O82" s="138">
        <v>179.30240967417501</v>
      </c>
      <c r="P82" s="107">
        <v>162.319117937653</v>
      </c>
      <c r="Q82" s="107">
        <v>247.33624577798901</v>
      </c>
      <c r="R82" s="108">
        <v>285.596322831441</v>
      </c>
      <c r="S82" s="106">
        <v>138.154951307255</v>
      </c>
      <c r="T82" s="24">
        <v>154.81992473907499</v>
      </c>
      <c r="U82" s="24">
        <v>169.01031218649001</v>
      </c>
      <c r="V82" s="109">
        <v>208.13614662538299</v>
      </c>
    </row>
    <row r="83" spans="14:22" x14ac:dyDescent="0.3">
      <c r="N83" s="30">
        <v>42185</v>
      </c>
      <c r="O83" s="138">
        <v>188.91161449280901</v>
      </c>
      <c r="P83" s="107">
        <v>173.77003024048901</v>
      </c>
      <c r="Q83" s="107">
        <v>247.80299832645801</v>
      </c>
      <c r="R83" s="108">
        <v>288.45322418997301</v>
      </c>
      <c r="S83" s="106">
        <v>142.99707103335101</v>
      </c>
      <c r="T83" s="24">
        <v>161.54237672236999</v>
      </c>
      <c r="U83" s="24">
        <v>172.94881487591499</v>
      </c>
      <c r="V83" s="109">
        <v>219.50835589110301</v>
      </c>
    </row>
    <row r="84" spans="14:22" x14ac:dyDescent="0.3">
      <c r="N84" s="30">
        <v>42277</v>
      </c>
      <c r="O84" s="138">
        <v>194.94056799393701</v>
      </c>
      <c r="P84" s="107">
        <v>176.57295332491501</v>
      </c>
      <c r="Q84" s="107">
        <v>261.19664404453601</v>
      </c>
      <c r="R84" s="108">
        <v>305.891447783373</v>
      </c>
      <c r="S84" s="106">
        <v>143.28299012412401</v>
      </c>
      <c r="T84" s="24">
        <v>163.97174916436899</v>
      </c>
      <c r="U84" s="24">
        <v>174.163079738047</v>
      </c>
      <c r="V84" s="109">
        <v>224.54611455307199</v>
      </c>
    </row>
    <row r="85" spans="14:22" x14ac:dyDescent="0.3">
      <c r="N85" s="30">
        <v>42369</v>
      </c>
      <c r="O85" s="138">
        <v>188.75086511258499</v>
      </c>
      <c r="P85" s="107">
        <v>175.37295027091901</v>
      </c>
      <c r="Q85" s="107">
        <v>264.970189691467</v>
      </c>
      <c r="R85" s="108">
        <v>302.70897054572703</v>
      </c>
      <c r="S85" s="106">
        <v>142.366775070448</v>
      </c>
      <c r="T85" s="24">
        <v>163.08019103131099</v>
      </c>
      <c r="U85" s="24">
        <v>175.04314355587201</v>
      </c>
      <c r="V85" s="109">
        <v>224.17886236207201</v>
      </c>
    </row>
    <row r="86" spans="14:22" x14ac:dyDescent="0.3">
      <c r="N86" s="30">
        <v>42460</v>
      </c>
      <c r="O86" s="138">
        <v>201.38818881654001</v>
      </c>
      <c r="P86" s="107">
        <v>180.09560471293901</v>
      </c>
      <c r="Q86" s="107">
        <v>267.06667597133401</v>
      </c>
      <c r="R86" s="108">
        <v>307.24587054271598</v>
      </c>
      <c r="S86" s="106">
        <v>144.79152032619101</v>
      </c>
      <c r="T86" s="24">
        <v>168.16843128079699</v>
      </c>
      <c r="U86" s="24">
        <v>178.94814962874099</v>
      </c>
      <c r="V86" s="109">
        <v>231.54584605356399</v>
      </c>
    </row>
    <row r="87" spans="14:22" x14ac:dyDescent="0.3">
      <c r="N87" s="30">
        <v>42551</v>
      </c>
      <c r="O87" s="138">
        <v>205.965009531227</v>
      </c>
      <c r="P87" s="107">
        <v>187.63089425062699</v>
      </c>
      <c r="Q87" s="107">
        <v>275.93109151999403</v>
      </c>
      <c r="R87" s="108">
        <v>337.79395111376903</v>
      </c>
      <c r="S87" s="106">
        <v>148.58876731199999</v>
      </c>
      <c r="T87" s="24">
        <v>177.45038312045699</v>
      </c>
      <c r="U87" s="24">
        <v>184.09874896791499</v>
      </c>
      <c r="V87" s="109">
        <v>245.73637479692999</v>
      </c>
    </row>
    <row r="88" spans="14:22" x14ac:dyDescent="0.3">
      <c r="N88" s="30">
        <v>42643</v>
      </c>
      <c r="O88" s="138">
        <v>206.48674897417601</v>
      </c>
      <c r="P88" s="107">
        <v>191.446130110084</v>
      </c>
      <c r="Q88" s="107">
        <v>283.557316525727</v>
      </c>
      <c r="R88" s="108">
        <v>322.04914916156901</v>
      </c>
      <c r="S88" s="106">
        <v>152.58325478484201</v>
      </c>
      <c r="T88" s="24">
        <v>180.593987733684</v>
      </c>
      <c r="U88" s="24">
        <v>188.575914963841</v>
      </c>
      <c r="V88" s="109">
        <v>251.774384456966</v>
      </c>
    </row>
    <row r="89" spans="14:22" x14ac:dyDescent="0.3">
      <c r="N89" s="30">
        <v>42735</v>
      </c>
      <c r="O89" s="138">
        <v>205.954648774433</v>
      </c>
      <c r="P89" s="107">
        <v>202.49687684105299</v>
      </c>
      <c r="Q89" s="107">
        <v>299.17752137766502</v>
      </c>
      <c r="R89" s="108">
        <v>342.46649799934897</v>
      </c>
      <c r="S89" s="106">
        <v>156.27140064761099</v>
      </c>
      <c r="T89" s="24">
        <v>180.64319513259201</v>
      </c>
      <c r="U89" s="24">
        <v>193.01402939006701</v>
      </c>
      <c r="V89" s="109">
        <v>251.19712177519301</v>
      </c>
    </row>
    <row r="90" spans="14:22" x14ac:dyDescent="0.3">
      <c r="N90" s="30">
        <v>42825</v>
      </c>
      <c r="O90" s="138">
        <v>222.42808377652401</v>
      </c>
      <c r="P90" s="107">
        <v>207.876772991465</v>
      </c>
      <c r="Q90" s="107">
        <v>303.57214951463499</v>
      </c>
      <c r="R90" s="108">
        <v>337.21181179099801</v>
      </c>
      <c r="S90" s="106">
        <v>162.21149772210899</v>
      </c>
      <c r="T90" s="24">
        <v>190.691389222748</v>
      </c>
      <c r="U90" s="24">
        <v>200.644561220307</v>
      </c>
      <c r="V90" s="109">
        <v>260.17437717286299</v>
      </c>
    </row>
    <row r="91" spans="14:22" x14ac:dyDescent="0.3">
      <c r="N91" s="30">
        <v>42916</v>
      </c>
      <c r="O91" s="138">
        <v>211.03181721460501</v>
      </c>
      <c r="P91" s="107">
        <v>223.60802746250701</v>
      </c>
      <c r="Q91" s="107">
        <v>299.92628172537701</v>
      </c>
      <c r="R91" s="108">
        <v>370.20138869835802</v>
      </c>
      <c r="S91" s="106">
        <v>169.59764686656999</v>
      </c>
      <c r="T91" s="24">
        <v>207.41917802430501</v>
      </c>
      <c r="U91" s="24">
        <v>209.76787897632801</v>
      </c>
      <c r="V91" s="109">
        <v>274.81883667481998</v>
      </c>
    </row>
    <row r="92" spans="14:22" x14ac:dyDescent="0.3">
      <c r="N92" s="30">
        <v>43008</v>
      </c>
      <c r="O92" s="138">
        <v>221.194991035595</v>
      </c>
      <c r="P92" s="107">
        <v>221.17513841172399</v>
      </c>
      <c r="Q92" s="107">
        <v>317.05507829552897</v>
      </c>
      <c r="R92" s="108">
        <v>357.419913561437</v>
      </c>
      <c r="S92" s="106">
        <v>170.256752021068</v>
      </c>
      <c r="T92" s="24">
        <v>211.698873696275</v>
      </c>
      <c r="U92" s="24">
        <v>211.19203832461699</v>
      </c>
      <c r="V92" s="109">
        <v>277.88980044823802</v>
      </c>
    </row>
    <row r="93" spans="14:22" x14ac:dyDescent="0.3">
      <c r="N93" s="30">
        <v>43100</v>
      </c>
      <c r="O93" s="138">
        <v>228.46971526733799</v>
      </c>
      <c r="P93" s="107">
        <v>225.78700250423901</v>
      </c>
      <c r="Q93" s="107">
        <v>323.82802129926301</v>
      </c>
      <c r="R93" s="108">
        <v>366.26035982661</v>
      </c>
      <c r="S93" s="106">
        <v>168.59381777222001</v>
      </c>
      <c r="T93" s="24">
        <v>207.57092836806399</v>
      </c>
      <c r="U93" s="24">
        <v>208.19475520071401</v>
      </c>
      <c r="V93" s="109">
        <v>275.150327681325</v>
      </c>
    </row>
    <row r="94" spans="14:22" x14ac:dyDescent="0.3">
      <c r="N94" s="30">
        <v>43190</v>
      </c>
      <c r="O94" s="138">
        <v>216.980168384385</v>
      </c>
      <c r="P94" s="107">
        <v>238.50171605114301</v>
      </c>
      <c r="Q94" s="107">
        <v>338.42552891486503</v>
      </c>
      <c r="R94" s="108">
        <v>377.25600458137802</v>
      </c>
      <c r="S94" s="106">
        <v>172.417087083681</v>
      </c>
      <c r="T94" s="24">
        <v>210.53078325331299</v>
      </c>
      <c r="U94" s="24">
        <v>208.24112794458</v>
      </c>
      <c r="V94" s="109">
        <v>283.57243724496902</v>
      </c>
    </row>
    <row r="95" spans="14:22" x14ac:dyDescent="0.3">
      <c r="N95" s="30">
        <v>43281</v>
      </c>
      <c r="O95" s="138">
        <v>241.990110274161</v>
      </c>
      <c r="P95" s="107">
        <v>231.56879982974601</v>
      </c>
      <c r="Q95" s="107">
        <v>329.59977141368103</v>
      </c>
      <c r="R95" s="108">
        <v>379.475930376826</v>
      </c>
      <c r="S95" s="106">
        <v>177.985186793228</v>
      </c>
      <c r="T95" s="24">
        <v>216.99512911947201</v>
      </c>
      <c r="U95" s="24">
        <v>209.713365674416</v>
      </c>
      <c r="V95" s="109">
        <v>298.15064747594698</v>
      </c>
    </row>
    <row r="96" spans="14:22" x14ac:dyDescent="0.3">
      <c r="N96" s="30">
        <v>43373</v>
      </c>
      <c r="O96" s="138">
        <v>243.79307811424599</v>
      </c>
      <c r="P96" s="107">
        <v>239.061380583334</v>
      </c>
      <c r="Q96" s="107">
        <v>324.16251455979898</v>
      </c>
      <c r="R96" s="108">
        <v>377.65011620691502</v>
      </c>
      <c r="S96" s="106">
        <v>179.931587061437</v>
      </c>
      <c r="T96" s="24">
        <v>222.236826486307</v>
      </c>
      <c r="U96" s="24">
        <v>211.702071593928</v>
      </c>
      <c r="V96" s="109">
        <v>303.07865543156998</v>
      </c>
    </row>
    <row r="97" spans="14:22" x14ac:dyDescent="0.3">
      <c r="N97" s="30">
        <v>43465</v>
      </c>
      <c r="O97" s="138">
        <v>237.663674661264</v>
      </c>
      <c r="P97" s="107">
        <v>244.987029344093</v>
      </c>
      <c r="Q97" s="107">
        <v>330.47881681837703</v>
      </c>
      <c r="R97" s="108">
        <v>382.952228393859</v>
      </c>
      <c r="S97" s="106">
        <v>180.46101325704601</v>
      </c>
      <c r="T97" s="24">
        <v>225.864792456533</v>
      </c>
      <c r="U97" s="24">
        <v>212.896848428076</v>
      </c>
      <c r="V97" s="109">
        <v>301.86296942372502</v>
      </c>
    </row>
    <row r="98" spans="14:22" x14ac:dyDescent="0.3">
      <c r="N98" s="30">
        <v>43555</v>
      </c>
      <c r="O98" s="138">
        <v>236.21910364877601</v>
      </c>
      <c r="P98" s="107">
        <v>263.28952776461801</v>
      </c>
      <c r="Q98" s="107">
        <v>337.317872590712</v>
      </c>
      <c r="R98" s="108">
        <v>389.50351881545998</v>
      </c>
      <c r="S98" s="106">
        <v>183.00043548667799</v>
      </c>
      <c r="T98" s="24">
        <v>229.816308484102</v>
      </c>
      <c r="U98" s="24">
        <v>212.17624654961801</v>
      </c>
      <c r="V98" s="109">
        <v>306.607141614358</v>
      </c>
    </row>
    <row r="99" spans="14:22" x14ac:dyDescent="0.3">
      <c r="N99" s="30">
        <v>43646</v>
      </c>
      <c r="O99" s="138">
        <v>247.81807569883</v>
      </c>
      <c r="P99" s="107">
        <v>243.462326424064</v>
      </c>
      <c r="Q99" s="107">
        <v>348.66731717848597</v>
      </c>
      <c r="R99" s="108">
        <v>387.73959302026901</v>
      </c>
      <c r="S99" s="106">
        <v>185.49193637422999</v>
      </c>
      <c r="T99" s="24">
        <v>233.366176412665</v>
      </c>
      <c r="U99" s="24">
        <v>211.32457799617401</v>
      </c>
      <c r="V99" s="109">
        <v>315.95634181305599</v>
      </c>
    </row>
    <row r="100" spans="14:22" x14ac:dyDescent="0.3">
      <c r="N100" s="30">
        <v>43738</v>
      </c>
      <c r="O100" s="138">
        <v>264.31163236628697</v>
      </c>
      <c r="P100" s="107">
        <v>251.12039807828799</v>
      </c>
      <c r="Q100" s="107">
        <v>326.42822895226902</v>
      </c>
      <c r="R100" s="108">
        <v>399.03448598549699</v>
      </c>
      <c r="S100" s="106">
        <v>186.60503797507801</v>
      </c>
      <c r="T100" s="24">
        <v>236.248497343926</v>
      </c>
      <c r="U100" s="24">
        <v>213.619040575524</v>
      </c>
      <c r="V100" s="109">
        <v>325.82743196498399</v>
      </c>
    </row>
    <row r="101" spans="14:22" x14ac:dyDescent="0.3">
      <c r="N101" s="30">
        <v>43830</v>
      </c>
      <c r="O101" s="138">
        <v>240.59788719957001</v>
      </c>
      <c r="P101" s="107">
        <v>270.03512643500198</v>
      </c>
      <c r="Q101" s="107">
        <v>324.17185304645</v>
      </c>
      <c r="R101" s="108">
        <v>405.61151363335898</v>
      </c>
      <c r="S101" s="106">
        <v>186.97563320650499</v>
      </c>
      <c r="T101" s="24">
        <v>240.17861778019201</v>
      </c>
      <c r="U101" s="24">
        <v>216.72737751521899</v>
      </c>
      <c r="V101" s="109">
        <v>330.80807706973599</v>
      </c>
    </row>
    <row r="102" spans="14:22" x14ac:dyDescent="0.3">
      <c r="N102" s="30">
        <v>43921</v>
      </c>
      <c r="O102" s="138">
        <v>249.49608960443399</v>
      </c>
      <c r="P102" s="107">
        <v>243.689475262141</v>
      </c>
      <c r="Q102" s="107">
        <v>331.47086250142797</v>
      </c>
      <c r="R102" s="108">
        <v>392.113129478654</v>
      </c>
      <c r="S102" s="106">
        <v>185.754191797603</v>
      </c>
      <c r="T102" s="24">
        <v>246.41085950012399</v>
      </c>
      <c r="U102" s="24">
        <v>215.94749732755901</v>
      </c>
      <c r="V102" s="109">
        <v>329.588313024775</v>
      </c>
    </row>
    <row r="103" spans="14:22" x14ac:dyDescent="0.3">
      <c r="N103" s="30">
        <v>44012</v>
      </c>
      <c r="O103" s="138">
        <v>237.22938778821899</v>
      </c>
      <c r="P103" s="107">
        <v>284.62096222016999</v>
      </c>
      <c r="Q103" s="107">
        <v>328.166534976246</v>
      </c>
      <c r="R103" s="108">
        <v>379.573296427142</v>
      </c>
      <c r="S103" s="106">
        <v>183.095190044693</v>
      </c>
      <c r="T103" s="24">
        <v>251.89436391206701</v>
      </c>
      <c r="U103" s="24">
        <v>212.331006183938</v>
      </c>
      <c r="V103" s="109">
        <v>326.83007945702002</v>
      </c>
    </row>
    <row r="104" spans="14:22" x14ac:dyDescent="0.3">
      <c r="N104" s="30">
        <v>44104</v>
      </c>
      <c r="O104" s="138">
        <v>266.09478630294899</v>
      </c>
      <c r="P104" s="107">
        <v>272.15644941304203</v>
      </c>
      <c r="Q104" s="107">
        <v>345.08414729527601</v>
      </c>
      <c r="R104" s="108">
        <v>393.97899779310302</v>
      </c>
      <c r="S104" s="106">
        <v>187.84951966635899</v>
      </c>
      <c r="T104" s="24">
        <v>257.01868203964398</v>
      </c>
      <c r="U104" s="24">
        <v>215.172346235459</v>
      </c>
      <c r="V104" s="109">
        <v>340.75130162915099</v>
      </c>
    </row>
    <row r="105" spans="14:22" x14ac:dyDescent="0.3">
      <c r="N105" s="30">
        <v>44196</v>
      </c>
      <c r="O105" s="138">
        <v>278.01612513685899</v>
      </c>
      <c r="P105" s="107">
        <v>286.455826372351</v>
      </c>
      <c r="Q105" s="107">
        <v>346.10102995992003</v>
      </c>
      <c r="R105" s="108">
        <v>399.37797905758498</v>
      </c>
      <c r="S105" s="106">
        <v>195.045820337859</v>
      </c>
      <c r="T105" s="24">
        <v>264.71692716135198</v>
      </c>
      <c r="U105" s="24">
        <v>223.31365866989</v>
      </c>
      <c r="V105" s="109">
        <v>361.79427293635001</v>
      </c>
    </row>
    <row r="106" spans="14:22" x14ac:dyDescent="0.3">
      <c r="N106" s="30">
        <v>44286</v>
      </c>
      <c r="O106" s="138">
        <v>248.17469800419201</v>
      </c>
      <c r="P106" s="107">
        <v>298.92378163543299</v>
      </c>
      <c r="Q106" s="107">
        <v>365.71195064936899</v>
      </c>
      <c r="R106" s="108">
        <v>400.76634925703797</v>
      </c>
      <c r="S106" s="106">
        <v>196.72121598022301</v>
      </c>
      <c r="T106" s="24">
        <v>276.630859544776</v>
      </c>
      <c r="U106" s="24">
        <v>230.42266499301701</v>
      </c>
      <c r="V106" s="109">
        <v>376.046607184744</v>
      </c>
    </row>
    <row r="107" spans="14:22" x14ac:dyDescent="0.3">
      <c r="N107" s="30">
        <v>44377</v>
      </c>
      <c r="O107" s="138">
        <v>268.47196363797099</v>
      </c>
      <c r="P107" s="107">
        <v>310.59151390826202</v>
      </c>
      <c r="Q107" s="107">
        <v>351.91555053602798</v>
      </c>
      <c r="R107" s="108">
        <v>423.91593662001497</v>
      </c>
      <c r="S107" s="106">
        <v>201.26112222783399</v>
      </c>
      <c r="T107" s="24">
        <v>293.22182689250798</v>
      </c>
      <c r="U107" s="24">
        <v>239.75190052105401</v>
      </c>
      <c r="V107" s="109">
        <v>397.92277434056302</v>
      </c>
    </row>
    <row r="108" spans="14:22" x14ac:dyDescent="0.3">
      <c r="N108" s="30">
        <v>44469</v>
      </c>
      <c r="O108" s="138">
        <v>274.96542300495599</v>
      </c>
      <c r="P108" s="107">
        <v>334.61388017479698</v>
      </c>
      <c r="Q108" s="107">
        <v>363.16627141184398</v>
      </c>
      <c r="R108" s="108">
        <v>463.36902393429602</v>
      </c>
      <c r="S108" s="106">
        <v>209.64326669129099</v>
      </c>
      <c r="T108" s="24">
        <v>306.60570692082501</v>
      </c>
      <c r="U108" s="24">
        <v>249.546080094025</v>
      </c>
      <c r="V108" s="109">
        <v>420.73760072634298</v>
      </c>
    </row>
    <row r="109" spans="14:22" x14ac:dyDescent="0.3">
      <c r="N109" s="30">
        <v>44561</v>
      </c>
      <c r="O109" s="138">
        <v>280.62802161275999</v>
      </c>
      <c r="P109" s="107">
        <v>344.18591927787401</v>
      </c>
      <c r="Q109" s="107">
        <v>402.47614133113302</v>
      </c>
      <c r="R109" s="108">
        <v>452.353886320762</v>
      </c>
      <c r="S109" s="106">
        <v>214.20279710346301</v>
      </c>
      <c r="T109" s="24">
        <v>315.31994232378798</v>
      </c>
      <c r="U109" s="24">
        <v>255.29660604383301</v>
      </c>
      <c r="V109" s="109">
        <v>432.71777004611801</v>
      </c>
    </row>
    <row r="110" spans="14:22" x14ac:dyDescent="0.3">
      <c r="N110" s="30">
        <v>44651</v>
      </c>
      <c r="O110" s="138">
        <v>261.45255660038202</v>
      </c>
      <c r="P110" s="107">
        <v>351.35364617279402</v>
      </c>
      <c r="Q110" s="107">
        <v>366.853751853088</v>
      </c>
      <c r="R110" s="108">
        <v>446.90963499980501</v>
      </c>
      <c r="S110" s="106">
        <v>217.77122420025</v>
      </c>
      <c r="T110" s="24">
        <v>332.89940143183202</v>
      </c>
      <c r="U110" s="24">
        <v>260.58844980759898</v>
      </c>
      <c r="V110" s="109">
        <v>450.129647486914</v>
      </c>
    </row>
    <row r="111" spans="14:22" x14ac:dyDescent="0.3">
      <c r="N111" s="30">
        <v>44742</v>
      </c>
      <c r="O111" s="138">
        <v>272.40193009181701</v>
      </c>
      <c r="P111" s="107">
        <v>375.59283966533599</v>
      </c>
      <c r="Q111" s="107">
        <v>385.16629628573401</v>
      </c>
      <c r="R111" s="108">
        <v>498.95572941024801</v>
      </c>
      <c r="S111" s="106">
        <v>227.220728346127</v>
      </c>
      <c r="T111" s="24">
        <v>357.23492398824999</v>
      </c>
      <c r="U111" s="24">
        <v>267.13659261741401</v>
      </c>
      <c r="V111" s="109">
        <v>475.56102356933297</v>
      </c>
    </row>
    <row r="112" spans="14:22" x14ac:dyDescent="0.3">
      <c r="N112" s="30">
        <v>44834</v>
      </c>
      <c r="O112" s="138">
        <v>275.14568795202098</v>
      </c>
      <c r="P112" s="107">
        <v>385.98541178643399</v>
      </c>
      <c r="Q112" s="107">
        <v>408.08322472673501</v>
      </c>
      <c r="R112" s="108">
        <v>434.33549927774197</v>
      </c>
      <c r="S112" s="106">
        <v>227.70182258682399</v>
      </c>
      <c r="T112" s="24">
        <v>359.29834165000898</v>
      </c>
      <c r="U112" s="24">
        <v>267.31986016592901</v>
      </c>
      <c r="V112" s="109">
        <v>461.853242665609</v>
      </c>
    </row>
    <row r="113" spans="14:22" x14ac:dyDescent="0.3">
      <c r="N113" s="30">
        <v>44926</v>
      </c>
      <c r="O113" s="138">
        <v>307.27847071948599</v>
      </c>
      <c r="P113" s="107">
        <v>391.16197668484602</v>
      </c>
      <c r="Q113" s="107">
        <v>386.94016744468701</v>
      </c>
      <c r="R113" s="108">
        <v>463.63764861866002</v>
      </c>
      <c r="S113" s="106">
        <v>219.010664086422</v>
      </c>
      <c r="T113" s="24">
        <v>351.37945130410901</v>
      </c>
      <c r="U113" s="24">
        <v>264.967188453022</v>
      </c>
      <c r="V113" s="109">
        <v>435.34611585979599</v>
      </c>
    </row>
    <row r="114" spans="14:22" x14ac:dyDescent="0.3">
      <c r="N114" s="30">
        <v>45016</v>
      </c>
      <c r="O114" s="138">
        <v>242.31503158022801</v>
      </c>
      <c r="P114" s="107">
        <v>400.34860952369598</v>
      </c>
      <c r="Q114" s="107">
        <v>404.05927951852198</v>
      </c>
      <c r="R114" s="108">
        <v>422.78809391499698</v>
      </c>
      <c r="S114" s="106">
        <v>215.66707307902399</v>
      </c>
      <c r="T114" s="24">
        <v>360.35549348585499</v>
      </c>
      <c r="U114" s="24">
        <v>265.53851124628801</v>
      </c>
      <c r="V114" s="109">
        <v>431.03801139774703</v>
      </c>
    </row>
    <row r="115" spans="14:22" x14ac:dyDescent="0.3">
      <c r="N115" s="30">
        <v>45107</v>
      </c>
      <c r="O115" s="138">
        <v>245.71069962023901</v>
      </c>
      <c r="P115" s="107">
        <v>391.78655663507999</v>
      </c>
      <c r="Q115" s="107">
        <v>395.727983019953</v>
      </c>
      <c r="R115" s="108">
        <v>420.56061694370902</v>
      </c>
      <c r="S115" s="106">
        <v>219.89751821919899</v>
      </c>
      <c r="T115" s="24">
        <v>375.663269655759</v>
      </c>
      <c r="U115" s="24">
        <v>269.57337811470097</v>
      </c>
      <c r="V115" s="109">
        <v>431.21496797978398</v>
      </c>
    </row>
    <row r="116" spans="14:22" x14ac:dyDescent="0.3">
      <c r="N116" s="30">
        <v>45199</v>
      </c>
      <c r="O116" s="138">
        <v>254.63560157604101</v>
      </c>
      <c r="P116" s="107">
        <v>406.14201519487602</v>
      </c>
      <c r="Q116" s="107">
        <v>404.55316678231998</v>
      </c>
      <c r="R116" s="108">
        <v>404.60437565151602</v>
      </c>
      <c r="S116" s="106">
        <v>220.50851958193201</v>
      </c>
      <c r="T116" s="24">
        <v>380.90032096884897</v>
      </c>
      <c r="U116" s="24">
        <v>274.78471870163401</v>
      </c>
      <c r="V116" s="109">
        <v>427.74270652377999</v>
      </c>
    </row>
    <row r="117" spans="14:22" x14ac:dyDescent="0.3">
      <c r="N117" s="30">
        <v>45291</v>
      </c>
      <c r="O117" s="138">
        <v>215.94326844110299</v>
      </c>
      <c r="P117" s="107">
        <v>396.83997514628498</v>
      </c>
      <c r="Q117" s="107">
        <v>393.94107651099398</v>
      </c>
      <c r="R117" s="108">
        <v>422.19413777789498</v>
      </c>
      <c r="S117" s="106">
        <v>214.27950810021801</v>
      </c>
      <c r="T117" s="24">
        <v>380.40278615751402</v>
      </c>
      <c r="U117" s="24">
        <v>276.31099440765598</v>
      </c>
      <c r="V117" s="109">
        <v>423.12132201150001</v>
      </c>
    </row>
    <row r="118" spans="14:22" x14ac:dyDescent="0.3">
      <c r="N118" s="30">
        <v>45382</v>
      </c>
      <c r="O118" s="138">
        <v>250.32668896378999</v>
      </c>
      <c r="P118" s="107">
        <v>430.00588501423601</v>
      </c>
      <c r="Q118" s="107">
        <v>413.41875288207598</v>
      </c>
      <c r="R118" s="108">
        <v>405.50615502186702</v>
      </c>
      <c r="S118" s="106">
        <v>212.94471074224001</v>
      </c>
      <c r="T118" s="24">
        <v>385.01012071876198</v>
      </c>
      <c r="U118" s="24">
        <v>277.12118052076602</v>
      </c>
      <c r="V118" s="109">
        <v>423.56487791265101</v>
      </c>
    </row>
    <row r="119" spans="14:22" x14ac:dyDescent="0.3">
      <c r="N119" s="30">
        <v>45473</v>
      </c>
      <c r="O119" s="138">
        <v>221.383075780843</v>
      </c>
      <c r="P119" s="107">
        <v>409.87403871234</v>
      </c>
      <c r="Q119" s="107">
        <v>386.23973656810699</v>
      </c>
      <c r="R119" s="108">
        <v>464.11195092396298</v>
      </c>
      <c r="S119" s="106">
        <v>215.15197304526399</v>
      </c>
      <c r="T119" s="24">
        <v>394.15039503234601</v>
      </c>
      <c r="U119" s="24">
        <v>279.90625559804499</v>
      </c>
      <c r="V119" s="109">
        <v>422.270233227723</v>
      </c>
    </row>
    <row r="120" spans="14:22" x14ac:dyDescent="0.3">
      <c r="N120" s="30">
        <v>45565</v>
      </c>
      <c r="O120" s="138">
        <v>217.03622902231399</v>
      </c>
      <c r="P120" s="107">
        <v>416.99961211738702</v>
      </c>
      <c r="Q120" s="107">
        <v>409.18265923893199</v>
      </c>
      <c r="R120" s="108">
        <v>400.84055815434999</v>
      </c>
      <c r="S120" s="106">
        <v>214.22408252157999</v>
      </c>
      <c r="T120" s="24">
        <v>402.94262200106698</v>
      </c>
      <c r="U120" s="24">
        <v>282.19696327962203</v>
      </c>
      <c r="V120" s="109">
        <v>417.53284738225199</v>
      </c>
    </row>
    <row r="121" spans="14:22" x14ac:dyDescent="0.3">
      <c r="N121" s="30">
        <v>45657</v>
      </c>
      <c r="O121" s="138">
        <v>203.326666134249</v>
      </c>
      <c r="P121" s="107">
        <v>433.224733283538</v>
      </c>
      <c r="Q121" s="107">
        <v>397.404630518452</v>
      </c>
      <c r="R121" s="108">
        <v>426.54548372434698</v>
      </c>
      <c r="S121" s="106">
        <v>213.31689658362299</v>
      </c>
      <c r="T121" s="24">
        <v>406.47650452604</v>
      </c>
      <c r="U121" s="24">
        <v>283.16431587991002</v>
      </c>
      <c r="V121" s="109">
        <v>417.338151226886</v>
      </c>
    </row>
    <row r="122" spans="14:22" x14ac:dyDescent="0.3">
      <c r="N122" s="30">
        <v>45747</v>
      </c>
      <c r="O122" s="138">
        <v>247.01224897112499</v>
      </c>
      <c r="P122" s="107">
        <v>420.09144973515703</v>
      </c>
      <c r="Q122" s="107">
        <v>403.199594429954</v>
      </c>
      <c r="R122" s="108">
        <v>414.484491953364</v>
      </c>
      <c r="S122" s="106">
        <v>216.35782046540001</v>
      </c>
      <c r="T122" s="24">
        <v>408.26246294573599</v>
      </c>
      <c r="U122" s="24">
        <v>283.62948369414698</v>
      </c>
      <c r="V122" s="109">
        <v>420.85012225791098</v>
      </c>
    </row>
    <row r="123" spans="14:22" x14ac:dyDescent="0.3">
      <c r="N123" s="30">
        <v>45838</v>
      </c>
      <c r="O123" s="138">
        <v>223.882133895723</v>
      </c>
      <c r="P123" s="107">
        <v>431.332161884752</v>
      </c>
      <c r="Q123" s="107">
        <v>406.06484632028202</v>
      </c>
      <c r="R123" s="108">
        <v>382.95053962040402</v>
      </c>
      <c r="S123" s="106">
        <v>218.68120572751801</v>
      </c>
      <c r="T123" s="24">
        <v>411.845659417067</v>
      </c>
      <c r="U123" s="24">
        <v>281.71320827038397</v>
      </c>
      <c r="V123" s="109">
        <v>422.81511807440398</v>
      </c>
    </row>
    <row r="124" spans="14:22" x14ac:dyDescent="0.3">
      <c r="N124" s="30">
        <v>45930</v>
      </c>
      <c r="O124" s="138">
        <v>218.18984120093199</v>
      </c>
      <c r="P124" s="107">
        <v>399.38211662406098</v>
      </c>
      <c r="Q124" s="107">
        <v>407.88312982636501</v>
      </c>
      <c r="R124" s="108">
        <v>404.92717865242901</v>
      </c>
      <c r="S124" s="106">
        <v>216.52024783955599</v>
      </c>
      <c r="T124" s="24">
        <v>413.10401034161902</v>
      </c>
      <c r="U124" s="24">
        <v>278.60431289358797</v>
      </c>
      <c r="V124" s="109">
        <v>425.24007232243201</v>
      </c>
    </row>
    <row r="125" spans="14:22" x14ac:dyDescent="0.3">
      <c r="N125" s="30">
        <v>46022</v>
      </c>
      <c r="O125" s="138">
        <v>223.96106303351601</v>
      </c>
      <c r="P125" s="107">
        <v>400.56190982713002</v>
      </c>
      <c r="Q125" s="107">
        <v>398.16209195643398</v>
      </c>
      <c r="R125" s="108">
        <v>415.07822915741099</v>
      </c>
      <c r="S125" s="106">
        <v>213.40600448803701</v>
      </c>
      <c r="T125" s="24">
        <v>411.54221246948703</v>
      </c>
      <c r="U125" s="24">
        <v>278.74120902174701</v>
      </c>
      <c r="V125" s="109">
        <v>424.34824265753298</v>
      </c>
    </row>
    <row r="126" spans="14:22" x14ac:dyDescent="0.3">
      <c r="N126" s="30">
        <v>45930</v>
      </c>
      <c r="O126" s="138" t="s">
        <v>100</v>
      </c>
      <c r="P126" s="107" t="s">
        <v>100</v>
      </c>
      <c r="Q126" s="107" t="s">
        <v>100</v>
      </c>
      <c r="R126" s="108" t="s">
        <v>100</v>
      </c>
      <c r="S126" s="106" t="s">
        <v>100</v>
      </c>
      <c r="T126" s="24" t="s">
        <v>100</v>
      </c>
      <c r="U126" s="24" t="s">
        <v>100</v>
      </c>
      <c r="V126" s="109" t="s">
        <v>100</v>
      </c>
    </row>
    <row r="127" spans="14:22" ht="28.8" x14ac:dyDescent="0.3">
      <c r="N127" s="39"/>
      <c r="O127" s="128" t="s">
        <v>57</v>
      </c>
      <c r="P127" s="129" t="s">
        <v>58</v>
      </c>
      <c r="Q127" s="129" t="s">
        <v>59</v>
      </c>
      <c r="R127" s="130" t="s">
        <v>60</v>
      </c>
      <c r="S127" s="128" t="s">
        <v>29</v>
      </c>
      <c r="T127" s="129" t="s">
        <v>30</v>
      </c>
      <c r="U127" s="129" t="s">
        <v>31</v>
      </c>
      <c r="V127" s="130" t="s">
        <v>32</v>
      </c>
    </row>
    <row r="128" spans="14:22" x14ac:dyDescent="0.3">
      <c r="N128" s="39" t="s">
        <v>133</v>
      </c>
      <c r="O128" s="131">
        <f>O121/O120-1</f>
        <v>-6.316716314977755E-2</v>
      </c>
      <c r="P128" s="131">
        <f t="shared" ref="O128:V132" si="0">P121/P120-1</f>
        <v>3.8909199660319027E-2</v>
      </c>
      <c r="Q128" s="131">
        <f t="shared" si="0"/>
        <v>-2.8784281187249738E-2</v>
      </c>
      <c r="R128" s="131">
        <f t="shared" si="0"/>
        <v>6.4127556573501554E-2</v>
      </c>
      <c r="S128" s="131">
        <f t="shared" si="0"/>
        <v>-4.2347523550048116E-3</v>
      </c>
      <c r="T128" s="131">
        <f t="shared" si="0"/>
        <v>8.7701879424502138E-3</v>
      </c>
      <c r="U128" s="131">
        <f t="shared" si="0"/>
        <v>3.4279341246117312E-3</v>
      </c>
      <c r="V128" s="132">
        <f t="shared" si="0"/>
        <v>-4.6630140978520807E-4</v>
      </c>
    </row>
    <row r="129" spans="14:22" x14ac:dyDescent="0.3">
      <c r="N129" s="39" t="s">
        <v>133</v>
      </c>
      <c r="O129" s="131">
        <f t="shared" si="0"/>
        <v>0.21485417366766857</v>
      </c>
      <c r="P129" s="131">
        <f t="shared" si="0"/>
        <v>-3.03151748720345E-2</v>
      </c>
      <c r="Q129" s="131">
        <f t="shared" si="0"/>
        <v>1.4582024129768945E-2</v>
      </c>
      <c r="R129" s="131">
        <f t="shared" si="0"/>
        <v>-2.8275980478502327E-2</v>
      </c>
      <c r="S129" s="131">
        <f t="shared" si="0"/>
        <v>1.425542903763799E-2</v>
      </c>
      <c r="T129" s="131">
        <f t="shared" si="0"/>
        <v>4.3937556040993808E-3</v>
      </c>
      <c r="U129" s="131">
        <f t="shared" si="0"/>
        <v>1.6427487086128068E-3</v>
      </c>
      <c r="V129" s="132">
        <f t="shared" si="0"/>
        <v>8.4151689000886432E-3</v>
      </c>
    </row>
    <row r="130" spans="14:22" x14ac:dyDescent="0.3">
      <c r="N130" s="39" t="s">
        <v>133</v>
      </c>
      <c r="O130" s="131">
        <f t="shared" si="0"/>
        <v>-9.3639546912128391E-2</v>
      </c>
      <c r="P130" s="131">
        <f t="shared" si="0"/>
        <v>2.6757774186267236E-2</v>
      </c>
      <c r="Q130" s="131">
        <f t="shared" si="0"/>
        <v>7.1062866379587586E-3</v>
      </c>
      <c r="R130" s="131">
        <f t="shared" si="0"/>
        <v>-7.6079932892900715E-2</v>
      </c>
      <c r="S130" s="131">
        <f t="shared" si="0"/>
        <v>1.0738623901462185E-2</v>
      </c>
      <c r="T130" s="131">
        <f t="shared" si="0"/>
        <v>8.7766983167572032E-3</v>
      </c>
      <c r="U130" s="131">
        <f t="shared" si="0"/>
        <v>-6.756263131760476E-3</v>
      </c>
      <c r="V130" s="132">
        <f t="shared" si="0"/>
        <v>4.6691107179690494E-3</v>
      </c>
    </row>
    <row r="131" spans="14:22" x14ac:dyDescent="0.3">
      <c r="N131" s="39" t="s">
        <v>133</v>
      </c>
      <c r="O131" s="131">
        <f t="shared" si="0"/>
        <v>-2.5425399498122947E-2</v>
      </c>
      <c r="P131" s="131">
        <f t="shared" si="0"/>
        <v>-7.4072949072663374E-2</v>
      </c>
      <c r="Q131" s="131">
        <f t="shared" si="0"/>
        <v>4.4778156064482211E-3</v>
      </c>
      <c r="R131" s="131">
        <f t="shared" si="0"/>
        <v>5.7387669576883571E-2</v>
      </c>
      <c r="S131" s="131">
        <f t="shared" si="0"/>
        <v>-9.8817723305157923E-3</v>
      </c>
      <c r="T131" s="131">
        <f t="shared" si="0"/>
        <v>3.0553944075386585E-3</v>
      </c>
      <c r="U131" s="131">
        <f t="shared" si="0"/>
        <v>-1.1035674883273949E-2</v>
      </c>
      <c r="V131" s="132">
        <f t="shared" si="0"/>
        <v>5.735259086931066E-3</v>
      </c>
    </row>
    <row r="132" spans="14:22" x14ac:dyDescent="0.3">
      <c r="N132" s="39" t="str">
        <f>"QTR "&amp;YEAR(N125)&amp;"Q"&amp;(MONTH(N125)/3)</f>
        <v>QTR 2025Q4</v>
      </c>
      <c r="O132" s="131">
        <f>O125/O124-1</f>
        <v>2.6450460758479011E-2</v>
      </c>
      <c r="P132" s="131">
        <f t="shared" si="0"/>
        <v>2.9540461476886826E-3</v>
      </c>
      <c r="Q132" s="131">
        <f t="shared" si="0"/>
        <v>-2.3832900061518281E-2</v>
      </c>
      <c r="R132" s="131">
        <f t="shared" si="0"/>
        <v>2.5068829755424238E-2</v>
      </c>
      <c r="S132" s="131">
        <f t="shared" si="0"/>
        <v>-1.4383150687258928E-2</v>
      </c>
      <c r="T132" s="131">
        <f t="shared" si="0"/>
        <v>-3.7806407902950534E-3</v>
      </c>
      <c r="U132" s="131">
        <f t="shared" si="0"/>
        <v>4.913639948256332E-4</v>
      </c>
      <c r="V132" s="132">
        <f t="shared" si="0"/>
        <v>-2.0972380613810682E-3</v>
      </c>
    </row>
    <row r="133" spans="14:22" x14ac:dyDescent="0.3">
      <c r="N133" s="39">
        <v>42825</v>
      </c>
      <c r="O133" s="135" t="s">
        <v>100</v>
      </c>
      <c r="P133" s="136" t="s">
        <v>100</v>
      </c>
      <c r="Q133" s="136" t="s">
        <v>100</v>
      </c>
      <c r="R133" s="137" t="s">
        <v>100</v>
      </c>
      <c r="S133" s="117" t="s">
        <v>100</v>
      </c>
      <c r="T133" s="118" t="s">
        <v>100</v>
      </c>
      <c r="U133" s="118" t="s">
        <v>100</v>
      </c>
      <c r="V133" s="121" t="s">
        <v>100</v>
      </c>
    </row>
    <row r="134" spans="14:22" x14ac:dyDescent="0.3">
      <c r="N134" s="39" t="s">
        <v>135</v>
      </c>
      <c r="O134" s="131">
        <f t="shared" ref="O134:V139" si="1">O120/O116-1</f>
        <v>-0.14765952726566733</v>
      </c>
      <c r="P134" s="131">
        <f t="shared" si="1"/>
        <v>2.6733498422470081E-2</v>
      </c>
      <c r="Q134" s="131">
        <f t="shared" si="1"/>
        <v>1.144347106075938E-2</v>
      </c>
      <c r="R134" s="131">
        <f t="shared" si="1"/>
        <v>-9.3024636500911306E-3</v>
      </c>
      <c r="S134" s="131">
        <f t="shared" si="1"/>
        <v>-2.8499747185582014E-2</v>
      </c>
      <c r="T134" s="131">
        <f t="shared" si="1"/>
        <v>5.7868948432891143E-2</v>
      </c>
      <c r="U134" s="131">
        <f t="shared" si="1"/>
        <v>2.6974733576929255E-2</v>
      </c>
      <c r="V134" s="132">
        <f t="shared" si="1"/>
        <v>-2.3869160095101205E-2</v>
      </c>
    </row>
    <row r="135" spans="14:22" x14ac:dyDescent="0.3">
      <c r="N135" s="39" t="s">
        <v>135</v>
      </c>
      <c r="O135" s="131">
        <f t="shared" si="1"/>
        <v>-5.8425541105927459E-2</v>
      </c>
      <c r="P135" s="131">
        <f t="shared" si="1"/>
        <v>9.1686222195333844E-2</v>
      </c>
      <c r="Q135" s="131">
        <f t="shared" si="1"/>
        <v>8.7920610821636824E-3</v>
      </c>
      <c r="R135" s="131">
        <f t="shared" si="1"/>
        <v>1.0306504892166668E-2</v>
      </c>
      <c r="S135" s="131">
        <f t="shared" si="1"/>
        <v>-4.4923171848275656E-3</v>
      </c>
      <c r="T135" s="131">
        <f t="shared" si="1"/>
        <v>6.8542395895411667E-2</v>
      </c>
      <c r="U135" s="131">
        <f t="shared" si="1"/>
        <v>2.4802927176118761E-2</v>
      </c>
      <c r="V135" s="132">
        <f t="shared" si="1"/>
        <v>-1.3667878416339541E-2</v>
      </c>
    </row>
    <row r="136" spans="14:22" x14ac:dyDescent="0.3">
      <c r="N136" s="39" t="s">
        <v>135</v>
      </c>
      <c r="O136" s="131">
        <f t="shared" si="1"/>
        <v>-1.3240457924741822E-2</v>
      </c>
      <c r="P136" s="131">
        <f t="shared" si="1"/>
        <v>-2.3056510677175401E-2</v>
      </c>
      <c r="Q136" s="131">
        <f t="shared" si="1"/>
        <v>-2.4718662085067233E-2</v>
      </c>
      <c r="R136" s="131">
        <f t="shared" si="1"/>
        <v>2.2141062029040759E-2</v>
      </c>
      <c r="S136" s="131">
        <f t="shared" si="1"/>
        <v>1.6028149801247782E-2</v>
      </c>
      <c r="T136" s="131">
        <f t="shared" si="1"/>
        <v>6.0394106481058252E-2</v>
      </c>
      <c r="U136" s="131">
        <f t="shared" si="1"/>
        <v>2.348540505330754E-2</v>
      </c>
      <c r="V136" s="132">
        <f t="shared" si="1"/>
        <v>-6.4093030284250174E-3</v>
      </c>
    </row>
    <row r="137" spans="14:22" x14ac:dyDescent="0.3">
      <c r="N137" s="39" t="s">
        <v>135</v>
      </c>
      <c r="O137" s="131">
        <f t="shared" si="1"/>
        <v>1.1288388265749516E-2</v>
      </c>
      <c r="P137" s="131">
        <f t="shared" si="1"/>
        <v>5.2352969804637661E-2</v>
      </c>
      <c r="Q137" s="131">
        <f t="shared" si="1"/>
        <v>5.1328508890175151E-2</v>
      </c>
      <c r="R137" s="131">
        <f t="shared" si="1"/>
        <v>-0.17487464208146608</v>
      </c>
      <c r="S137" s="131">
        <f t="shared" si="1"/>
        <v>1.6403440936660685E-2</v>
      </c>
      <c r="T137" s="131">
        <f t="shared" si="1"/>
        <v>4.4894701636081891E-2</v>
      </c>
      <c r="U137" s="131">
        <f t="shared" si="1"/>
        <v>6.4555637332157634E-3</v>
      </c>
      <c r="V137" s="132">
        <f t="shared" si="1"/>
        <v>1.290370013808495E-3</v>
      </c>
    </row>
    <row r="138" spans="14:22" x14ac:dyDescent="0.3">
      <c r="N138" s="39" t="s">
        <v>135</v>
      </c>
      <c r="O138" s="131">
        <f t="shared" si="1"/>
        <v>5.3152977445962701E-3</v>
      </c>
      <c r="P138" s="131">
        <f t="shared" si="1"/>
        <v>-4.2248229929687908E-2</v>
      </c>
      <c r="Q138" s="131">
        <f t="shared" si="1"/>
        <v>-3.1759151645968098E-3</v>
      </c>
      <c r="R138" s="131">
        <f t="shared" si="1"/>
        <v>1.0195127251832137E-2</v>
      </c>
      <c r="S138" s="131">
        <f t="shared" si="1"/>
        <v>1.0718520956880306E-2</v>
      </c>
      <c r="T138" s="131">
        <f t="shared" si="1"/>
        <v>2.5217953588749786E-2</v>
      </c>
      <c r="U138" s="131">
        <f t="shared" si="1"/>
        <v>-1.2731002999752938E-2</v>
      </c>
      <c r="V138" s="132">
        <f t="shared" si="1"/>
        <v>1.845896673399694E-2</v>
      </c>
    </row>
    <row r="139" spans="14:22" x14ac:dyDescent="0.3">
      <c r="N139" s="39" t="str">
        <f>"Y/Y "&amp;RIGHT(N132,4)</f>
        <v>Y/Y 25Q4</v>
      </c>
      <c r="O139" s="131">
        <f>O125/O121-1</f>
        <v>0.10148396809714511</v>
      </c>
      <c r="P139" s="131">
        <f t="shared" si="1"/>
        <v>-7.5394641503606752E-2</v>
      </c>
      <c r="Q139" s="131">
        <f t="shared" si="1"/>
        <v>1.9060206646153155E-3</v>
      </c>
      <c r="R139" s="131">
        <f t="shared" si="1"/>
        <v>-2.688401355656278E-2</v>
      </c>
      <c r="S139" s="131">
        <f t="shared" si="1"/>
        <v>4.1772548654672725E-4</v>
      </c>
      <c r="T139" s="131">
        <f t="shared" si="1"/>
        <v>1.2462486483330038E-2</v>
      </c>
      <c r="U139" s="131">
        <f t="shared" si="1"/>
        <v>-1.5620283383584455E-2</v>
      </c>
      <c r="V139" s="132">
        <f>V125/V121-1</f>
        <v>1.6797149769410602E-2</v>
      </c>
    </row>
    <row r="140" spans="14:22" x14ac:dyDescent="0.3">
      <c r="N140" s="39">
        <v>43465</v>
      </c>
      <c r="O140" s="135" t="s">
        <v>100</v>
      </c>
      <c r="P140" s="136" t="s">
        <v>100</v>
      </c>
      <c r="Q140" s="136" t="s">
        <v>100</v>
      </c>
      <c r="R140" s="137" t="s">
        <v>100</v>
      </c>
      <c r="S140" s="117" t="s">
        <v>100</v>
      </c>
      <c r="T140" s="118" t="s">
        <v>100</v>
      </c>
      <c r="U140" s="118" t="s">
        <v>100</v>
      </c>
      <c r="V140" s="121" t="s">
        <v>100</v>
      </c>
    </row>
    <row r="141" spans="14:22" x14ac:dyDescent="0.3">
      <c r="N141" s="39" t="s">
        <v>137</v>
      </c>
      <c r="O141" s="135" t="s">
        <v>100</v>
      </c>
      <c r="P141" s="136" t="s">
        <v>100</v>
      </c>
      <c r="Q141" s="136" t="s">
        <v>100</v>
      </c>
      <c r="R141" s="137" t="s">
        <v>100</v>
      </c>
      <c r="S141" s="117" t="s">
        <v>100</v>
      </c>
      <c r="T141" s="118" t="s">
        <v>100</v>
      </c>
      <c r="U141" s="118" t="s">
        <v>100</v>
      </c>
      <c r="V141" s="121" t="s">
        <v>100</v>
      </c>
    </row>
    <row r="142" spans="14:22" x14ac:dyDescent="0.3">
      <c r="N142" s="39" t="s">
        <v>116</v>
      </c>
      <c r="O142" s="135">
        <f>MIN($O$58:$O$73)</f>
        <v>129.68804335507701</v>
      </c>
      <c r="P142" s="135">
        <f>MIN($P$58:$P$73)</f>
        <v>119.863415523242</v>
      </c>
      <c r="Q142" s="135">
        <f>MIN($Q$58:$Q$73)</f>
        <v>157.37063935574301</v>
      </c>
      <c r="R142" s="135">
        <f>MIN($R$58:$R$73)</f>
        <v>162.13412167091599</v>
      </c>
      <c r="S142" s="135">
        <f>MIN($S$58:$S$73)</f>
        <v>107.26470619827001</v>
      </c>
      <c r="T142" s="135">
        <f>MIN($T$58:$T$73)</f>
        <v>118.107057680284</v>
      </c>
      <c r="U142" s="135">
        <f>MIN($U$58:$U$73)</f>
        <v>129.89054245790001</v>
      </c>
      <c r="V142" s="140">
        <f>MIN($V$58:$V$73)</f>
        <v>125.50845318108099</v>
      </c>
    </row>
    <row r="143" spans="14:22" x14ac:dyDescent="0.3">
      <c r="N143" s="39" t="s">
        <v>117</v>
      </c>
      <c r="O143" s="131">
        <f t="shared" ref="O143:V143" si="2">O125/O142-1</f>
        <v>0.72692144348516319</v>
      </c>
      <c r="P143" s="131">
        <f t="shared" si="2"/>
        <v>2.3418195875576351</v>
      </c>
      <c r="Q143" s="131">
        <f t="shared" si="2"/>
        <v>1.5300913409671781</v>
      </c>
      <c r="R143" s="131">
        <f t="shared" si="2"/>
        <v>1.5600917615595824</v>
      </c>
      <c r="S143" s="131">
        <f t="shared" si="2"/>
        <v>0.98952677028335434</v>
      </c>
      <c r="T143" s="131">
        <f t="shared" si="2"/>
        <v>2.4844845054351659</v>
      </c>
      <c r="U143" s="131">
        <f t="shared" si="2"/>
        <v>1.1459700124979642</v>
      </c>
      <c r="V143" s="132">
        <f t="shared" si="2"/>
        <v>2.3810331647167393</v>
      </c>
    </row>
    <row r="144" spans="14:22" x14ac:dyDescent="0.3">
      <c r="N144" s="30">
        <v>47756</v>
      </c>
      <c r="O144" s="138" t="s">
        <v>100</v>
      </c>
      <c r="P144" s="107" t="s">
        <v>100</v>
      </c>
      <c r="Q144" s="107" t="s">
        <v>100</v>
      </c>
      <c r="R144" s="108" t="s">
        <v>100</v>
      </c>
      <c r="S144" s="106" t="s">
        <v>100</v>
      </c>
      <c r="T144" s="24" t="s">
        <v>100</v>
      </c>
      <c r="U144" s="24" t="s">
        <v>100</v>
      </c>
      <c r="V144" s="109" t="s">
        <v>100</v>
      </c>
    </row>
    <row r="145" spans="14:22" x14ac:dyDescent="0.3">
      <c r="N145" s="30">
        <v>47848</v>
      </c>
      <c r="O145" s="138" t="s">
        <v>100</v>
      </c>
      <c r="P145" s="107" t="s">
        <v>100</v>
      </c>
      <c r="Q145" s="107" t="s">
        <v>100</v>
      </c>
      <c r="R145" s="108" t="s">
        <v>100</v>
      </c>
      <c r="S145" s="106" t="s">
        <v>100</v>
      </c>
      <c r="T145" s="24" t="s">
        <v>100</v>
      </c>
      <c r="U145" s="24" t="s">
        <v>100</v>
      </c>
      <c r="V145" s="109" t="s">
        <v>100</v>
      </c>
    </row>
    <row r="146" spans="14:22" x14ac:dyDescent="0.3">
      <c r="N146" s="30">
        <v>47938</v>
      </c>
      <c r="O146" s="138" t="s">
        <v>100</v>
      </c>
      <c r="P146" s="107" t="s">
        <v>100</v>
      </c>
      <c r="Q146" s="107" t="s">
        <v>100</v>
      </c>
      <c r="R146" s="108" t="s">
        <v>100</v>
      </c>
      <c r="S146" s="106" t="s">
        <v>100</v>
      </c>
      <c r="T146" s="24" t="s">
        <v>100</v>
      </c>
      <c r="U146" s="24" t="s">
        <v>100</v>
      </c>
      <c r="V146" s="109" t="s">
        <v>100</v>
      </c>
    </row>
    <row r="147" spans="14:22" x14ac:dyDescent="0.3">
      <c r="N147" s="30">
        <v>48029</v>
      </c>
      <c r="O147" s="138" t="s">
        <v>100</v>
      </c>
      <c r="P147" s="107" t="s">
        <v>100</v>
      </c>
      <c r="Q147" s="107" t="s">
        <v>100</v>
      </c>
      <c r="R147" s="108" t="s">
        <v>100</v>
      </c>
      <c r="S147" s="106" t="s">
        <v>100</v>
      </c>
      <c r="T147" s="24" t="s">
        <v>100</v>
      </c>
      <c r="U147" s="24" t="s">
        <v>100</v>
      </c>
      <c r="V147" s="109" t="s">
        <v>100</v>
      </c>
    </row>
    <row r="148" spans="14:22" x14ac:dyDescent="0.3">
      <c r="N148" s="30">
        <v>48121</v>
      </c>
      <c r="O148" s="138" t="s">
        <v>100</v>
      </c>
      <c r="P148" s="107" t="s">
        <v>100</v>
      </c>
      <c r="Q148" s="107" t="s">
        <v>100</v>
      </c>
      <c r="R148" s="108" t="s">
        <v>100</v>
      </c>
      <c r="S148" s="106" t="s">
        <v>100</v>
      </c>
      <c r="T148" s="24" t="s">
        <v>100</v>
      </c>
      <c r="U148" s="24" t="s">
        <v>100</v>
      </c>
      <c r="V148" s="109" t="s">
        <v>100</v>
      </c>
    </row>
    <row r="149" spans="14:22" x14ac:dyDescent="0.3">
      <c r="N149" s="30">
        <v>48213</v>
      </c>
      <c r="O149" s="138" t="s">
        <v>100</v>
      </c>
      <c r="P149" s="107" t="s">
        <v>100</v>
      </c>
      <c r="Q149" s="107" t="s">
        <v>100</v>
      </c>
      <c r="R149" s="108" t="s">
        <v>100</v>
      </c>
      <c r="S149" s="106" t="s">
        <v>100</v>
      </c>
      <c r="T149" s="24" t="s">
        <v>100</v>
      </c>
      <c r="U149" s="24" t="s">
        <v>100</v>
      </c>
      <c r="V149" s="109" t="s">
        <v>100</v>
      </c>
    </row>
    <row r="150" spans="14:22" x14ac:dyDescent="0.3">
      <c r="N150" s="30">
        <v>48304</v>
      </c>
      <c r="O150" s="138" t="s">
        <v>100</v>
      </c>
      <c r="P150" s="107" t="s">
        <v>100</v>
      </c>
      <c r="Q150" s="107" t="s">
        <v>100</v>
      </c>
      <c r="R150" s="108" t="s">
        <v>100</v>
      </c>
      <c r="S150" s="106" t="s">
        <v>100</v>
      </c>
      <c r="T150" s="24" t="s">
        <v>100</v>
      </c>
      <c r="U150" s="24" t="s">
        <v>100</v>
      </c>
      <c r="V150" s="109" t="s">
        <v>100</v>
      </c>
    </row>
    <row r="151" spans="14:22" x14ac:dyDescent="0.3">
      <c r="N151" s="30">
        <v>48395</v>
      </c>
      <c r="O151" s="138" t="s">
        <v>100</v>
      </c>
      <c r="P151" s="107" t="s">
        <v>100</v>
      </c>
      <c r="Q151" s="107" t="s">
        <v>100</v>
      </c>
      <c r="R151" s="108" t="s">
        <v>100</v>
      </c>
      <c r="S151" s="106" t="s">
        <v>100</v>
      </c>
      <c r="T151" s="24" t="s">
        <v>100</v>
      </c>
      <c r="U151" s="24" t="s">
        <v>100</v>
      </c>
      <c r="V151" s="109" t="s">
        <v>100</v>
      </c>
    </row>
    <row r="152" spans="14:22" x14ac:dyDescent="0.3">
      <c r="N152" s="30">
        <v>48487</v>
      </c>
      <c r="O152" s="138" t="s">
        <v>100</v>
      </c>
      <c r="P152" s="107" t="s">
        <v>100</v>
      </c>
      <c r="Q152" s="107" t="s">
        <v>100</v>
      </c>
      <c r="R152" s="108" t="s">
        <v>100</v>
      </c>
      <c r="S152" s="106" t="s">
        <v>100</v>
      </c>
      <c r="T152" s="24" t="s">
        <v>100</v>
      </c>
      <c r="U152" s="24" t="s">
        <v>100</v>
      </c>
      <c r="V152" s="109" t="s">
        <v>100</v>
      </c>
    </row>
    <row r="153" spans="14:22" x14ac:dyDescent="0.3">
      <c r="N153" s="30">
        <v>48579</v>
      </c>
      <c r="O153" s="138" t="s">
        <v>100</v>
      </c>
      <c r="P153" s="107" t="s">
        <v>100</v>
      </c>
      <c r="Q153" s="107" t="s">
        <v>100</v>
      </c>
      <c r="R153" s="108" t="s">
        <v>100</v>
      </c>
      <c r="S153" s="106" t="s">
        <v>100</v>
      </c>
      <c r="T153" s="24" t="s">
        <v>100</v>
      </c>
      <c r="U153" s="24" t="s">
        <v>100</v>
      </c>
      <c r="V153" s="109" t="s">
        <v>100</v>
      </c>
    </row>
    <row r="154" spans="14:22" x14ac:dyDescent="0.3">
      <c r="N154" s="30">
        <v>48669</v>
      </c>
      <c r="O154" s="138" t="s">
        <v>100</v>
      </c>
      <c r="P154" s="107" t="s">
        <v>100</v>
      </c>
      <c r="Q154" s="107" t="s">
        <v>100</v>
      </c>
      <c r="R154" s="108" t="s">
        <v>100</v>
      </c>
      <c r="S154" s="106" t="s">
        <v>100</v>
      </c>
      <c r="T154" s="24" t="s">
        <v>100</v>
      </c>
      <c r="U154" s="24" t="s">
        <v>100</v>
      </c>
      <c r="V154" s="109" t="s">
        <v>100</v>
      </c>
    </row>
    <row r="155" spans="14:22" x14ac:dyDescent="0.3">
      <c r="N155" s="30">
        <v>48760</v>
      </c>
      <c r="O155" s="138" t="s">
        <v>100</v>
      </c>
      <c r="P155" s="107" t="s">
        <v>100</v>
      </c>
      <c r="Q155" s="107" t="s">
        <v>100</v>
      </c>
      <c r="R155" s="108" t="s">
        <v>100</v>
      </c>
      <c r="S155" s="106" t="s">
        <v>100</v>
      </c>
      <c r="T155" s="24" t="s">
        <v>100</v>
      </c>
      <c r="U155" s="24" t="s">
        <v>100</v>
      </c>
      <c r="V155" s="109" t="s">
        <v>100</v>
      </c>
    </row>
    <row r="156" spans="14:22" x14ac:dyDescent="0.3">
      <c r="N156" s="30">
        <v>48852</v>
      </c>
      <c r="O156" s="138" t="s">
        <v>100</v>
      </c>
      <c r="P156" s="107" t="s">
        <v>100</v>
      </c>
      <c r="Q156" s="107" t="s">
        <v>100</v>
      </c>
      <c r="R156" s="108" t="s">
        <v>100</v>
      </c>
      <c r="S156" s="106" t="s">
        <v>100</v>
      </c>
      <c r="T156" s="24" t="s">
        <v>100</v>
      </c>
      <c r="U156" s="24" t="s">
        <v>100</v>
      </c>
      <c r="V156" s="109" t="s">
        <v>100</v>
      </c>
    </row>
    <row r="157" spans="14:22" x14ac:dyDescent="0.3">
      <c r="N157" s="30">
        <v>48944</v>
      </c>
      <c r="O157" s="138" t="s">
        <v>100</v>
      </c>
      <c r="P157" s="107" t="s">
        <v>100</v>
      </c>
      <c r="Q157" s="107" t="s">
        <v>100</v>
      </c>
      <c r="R157" s="108" t="s">
        <v>100</v>
      </c>
      <c r="S157" s="106" t="s">
        <v>100</v>
      </c>
      <c r="T157" s="24" t="s">
        <v>100</v>
      </c>
      <c r="U157" s="24" t="s">
        <v>100</v>
      </c>
      <c r="V157" s="109" t="s">
        <v>100</v>
      </c>
    </row>
    <row r="158" spans="14:22" x14ac:dyDescent="0.3">
      <c r="O158" s="138" t="s">
        <v>100</v>
      </c>
      <c r="P158" s="107" t="s">
        <v>100</v>
      </c>
      <c r="Q158" s="107" t="s">
        <v>100</v>
      </c>
      <c r="R158" s="108" t="s">
        <v>100</v>
      </c>
      <c r="S158" s="106" t="s">
        <v>100</v>
      </c>
      <c r="T158" s="24" t="s">
        <v>100</v>
      </c>
      <c r="U158" s="24" t="s">
        <v>100</v>
      </c>
      <c r="V158" s="109" t="s">
        <v>100</v>
      </c>
    </row>
    <row r="159" spans="14:22" x14ac:dyDescent="0.3">
      <c r="O159" s="138" t="s">
        <v>100</v>
      </c>
      <c r="P159" s="107" t="s">
        <v>100</v>
      </c>
      <c r="Q159" s="107" t="s">
        <v>100</v>
      </c>
      <c r="R159" s="108" t="s">
        <v>100</v>
      </c>
      <c r="S159" s="106" t="s">
        <v>100</v>
      </c>
      <c r="T159" s="24" t="s">
        <v>100</v>
      </c>
      <c r="U159" s="24" t="s">
        <v>100</v>
      </c>
      <c r="V159" s="109" t="s">
        <v>100</v>
      </c>
    </row>
    <row r="160" spans="14:22" x14ac:dyDescent="0.3">
      <c r="O160" s="138" t="s">
        <v>100</v>
      </c>
      <c r="P160" s="107" t="s">
        <v>100</v>
      </c>
      <c r="Q160" s="107" t="s">
        <v>100</v>
      </c>
      <c r="R160" s="108" t="s">
        <v>100</v>
      </c>
      <c r="S160" s="106" t="s">
        <v>100</v>
      </c>
      <c r="T160" s="24" t="s">
        <v>100</v>
      </c>
      <c r="U160" s="24" t="s">
        <v>100</v>
      </c>
      <c r="V160" s="109" t="s">
        <v>100</v>
      </c>
    </row>
    <row r="161" spans="15:22" x14ac:dyDescent="0.3">
      <c r="O161" s="138" t="s">
        <v>100</v>
      </c>
      <c r="P161" s="107" t="s">
        <v>100</v>
      </c>
      <c r="Q161" s="107" t="s">
        <v>100</v>
      </c>
      <c r="R161" s="108" t="s">
        <v>100</v>
      </c>
      <c r="S161" s="106" t="s">
        <v>100</v>
      </c>
      <c r="T161" s="24" t="s">
        <v>100</v>
      </c>
      <c r="U161" s="24" t="s">
        <v>100</v>
      </c>
      <c r="V161" s="109" t="s">
        <v>100</v>
      </c>
    </row>
    <row r="162" spans="15:22" x14ac:dyDescent="0.3">
      <c r="O162" s="138" t="s">
        <v>100</v>
      </c>
      <c r="P162" s="107" t="s">
        <v>100</v>
      </c>
      <c r="Q162" s="107" t="s">
        <v>100</v>
      </c>
      <c r="R162" s="108" t="s">
        <v>100</v>
      </c>
      <c r="S162" s="106" t="s">
        <v>100</v>
      </c>
      <c r="T162" s="24" t="s">
        <v>100</v>
      </c>
      <c r="U162" s="24" t="s">
        <v>100</v>
      </c>
      <c r="V162" s="109" t="s">
        <v>100</v>
      </c>
    </row>
    <row r="163" spans="15:22" x14ac:dyDescent="0.3">
      <c r="O163" s="138" t="s">
        <v>100</v>
      </c>
      <c r="P163" s="107" t="s">
        <v>100</v>
      </c>
      <c r="Q163" s="107" t="s">
        <v>100</v>
      </c>
      <c r="R163" s="108" t="s">
        <v>100</v>
      </c>
      <c r="S163" s="106" t="s">
        <v>100</v>
      </c>
      <c r="T163" s="24" t="s">
        <v>100</v>
      </c>
      <c r="U163" s="24" t="s">
        <v>100</v>
      </c>
      <c r="V163" s="109" t="s">
        <v>100</v>
      </c>
    </row>
    <row r="164" spans="15:22" x14ac:dyDescent="0.3">
      <c r="O164" s="138" t="s">
        <v>100</v>
      </c>
      <c r="P164" s="107" t="s">
        <v>100</v>
      </c>
      <c r="Q164" s="107" t="s">
        <v>100</v>
      </c>
      <c r="R164" s="108" t="s">
        <v>100</v>
      </c>
      <c r="S164" s="106" t="s">
        <v>100</v>
      </c>
      <c r="T164" s="24" t="s">
        <v>100</v>
      </c>
      <c r="U164" s="24" t="s">
        <v>100</v>
      </c>
      <c r="V164" s="109" t="s">
        <v>100</v>
      </c>
    </row>
    <row r="165" spans="15:22" x14ac:dyDescent="0.3">
      <c r="O165" s="138" t="s">
        <v>100</v>
      </c>
      <c r="P165" s="107" t="s">
        <v>100</v>
      </c>
      <c r="Q165" s="107" t="s">
        <v>100</v>
      </c>
      <c r="R165" s="108" t="s">
        <v>100</v>
      </c>
      <c r="S165" s="106" t="s">
        <v>100</v>
      </c>
      <c r="T165" s="24" t="s">
        <v>100</v>
      </c>
      <c r="U165" s="24" t="s">
        <v>100</v>
      </c>
      <c r="V165" s="109" t="s">
        <v>100</v>
      </c>
    </row>
    <row r="166" spans="15:22" x14ac:dyDescent="0.3">
      <c r="O166" s="138" t="s">
        <v>100</v>
      </c>
      <c r="P166" s="107" t="s">
        <v>100</v>
      </c>
      <c r="Q166" s="107" t="s">
        <v>100</v>
      </c>
      <c r="R166" s="108" t="s">
        <v>100</v>
      </c>
      <c r="S166" s="106" t="s">
        <v>100</v>
      </c>
      <c r="T166" s="24" t="s">
        <v>100</v>
      </c>
      <c r="U166" s="24" t="s">
        <v>100</v>
      </c>
      <c r="V166" s="109" t="s">
        <v>100</v>
      </c>
    </row>
    <row r="167" spans="15:22" x14ac:dyDescent="0.3">
      <c r="O167" s="138" t="s">
        <v>100</v>
      </c>
      <c r="P167" s="107" t="s">
        <v>100</v>
      </c>
      <c r="Q167" s="107" t="s">
        <v>100</v>
      </c>
      <c r="R167" s="108" t="s">
        <v>100</v>
      </c>
      <c r="S167" s="106" t="s">
        <v>100</v>
      </c>
      <c r="T167" s="24" t="s">
        <v>100</v>
      </c>
      <c r="U167" s="24" t="s">
        <v>100</v>
      </c>
      <c r="V167" s="109" t="s">
        <v>100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6DD4-E94B-473F-938A-A472B3A83BA5}">
  <sheetPr codeName="Sheet11"/>
  <dimension ref="A1:X633"/>
  <sheetViews>
    <sheetView topLeftCell="K308" workbookViewId="0">
      <selection activeCell="W321" sqref="W321"/>
    </sheetView>
  </sheetViews>
  <sheetFormatPr defaultColWidth="9.109375" defaultRowHeight="14.4" x14ac:dyDescent="0.3"/>
  <cols>
    <col min="1" max="1" width="13.6640625" style="146" customWidth="1"/>
    <col min="2" max="13" width="13.6640625" style="55" customWidth="1"/>
    <col min="14" max="14" width="11.88671875" style="55" bestFit="1" customWidth="1"/>
    <col min="15" max="22" width="22.33203125" style="55" customWidth="1"/>
    <col min="23" max="23" width="16.88671875" style="55" customWidth="1"/>
    <col min="24" max="24" width="20.33203125" style="55" customWidth="1"/>
    <col min="25" max="16384" width="9.109375" style="55"/>
  </cols>
  <sheetData>
    <row r="1" spans="1:24" s="142" customFormat="1" ht="63.9" customHeight="1" x14ac:dyDescent="0.3">
      <c r="A1" s="141"/>
      <c r="N1" s="143" t="s">
        <v>62</v>
      </c>
      <c r="O1" s="144" t="s">
        <v>63</v>
      </c>
      <c r="P1" s="144" t="s">
        <v>64</v>
      </c>
      <c r="Q1" s="144" t="s">
        <v>65</v>
      </c>
      <c r="R1" s="145" t="s">
        <v>66</v>
      </c>
      <c r="S1" s="145" t="s">
        <v>67</v>
      </c>
      <c r="T1" s="145" t="s">
        <v>68</v>
      </c>
      <c r="U1" s="144" t="s">
        <v>69</v>
      </c>
      <c r="V1" s="144" t="s">
        <v>70</v>
      </c>
      <c r="W1" s="144" t="s">
        <v>71</v>
      </c>
      <c r="X1" s="144" t="s">
        <v>72</v>
      </c>
    </row>
    <row r="2" spans="1:24" ht="15.6" x14ac:dyDescent="0.3">
      <c r="N2" s="147">
        <v>36556</v>
      </c>
      <c r="O2" s="148">
        <v>195</v>
      </c>
      <c r="P2" s="148">
        <v>19</v>
      </c>
      <c r="Q2" s="148">
        <v>176</v>
      </c>
      <c r="R2" s="149">
        <v>488856243</v>
      </c>
      <c r="S2" s="149">
        <v>232330406</v>
      </c>
      <c r="T2" s="149">
        <v>256525837</v>
      </c>
      <c r="U2" s="150" t="s">
        <v>35</v>
      </c>
      <c r="V2" s="150" t="s">
        <v>35</v>
      </c>
      <c r="W2" s="150" t="s">
        <v>35</v>
      </c>
      <c r="X2" s="150" t="s">
        <v>35</v>
      </c>
    </row>
    <row r="3" spans="1:24" ht="15.6" x14ac:dyDescent="0.3">
      <c r="N3" s="147">
        <v>36585</v>
      </c>
      <c r="O3" s="148">
        <v>152</v>
      </c>
      <c r="P3" s="148">
        <v>24</v>
      </c>
      <c r="Q3" s="148">
        <v>128</v>
      </c>
      <c r="R3" s="149">
        <v>562596598</v>
      </c>
      <c r="S3" s="149">
        <v>382350256</v>
      </c>
      <c r="T3" s="149">
        <v>180246342</v>
      </c>
      <c r="U3" s="150" t="s">
        <v>35</v>
      </c>
      <c r="V3" s="150" t="s">
        <v>35</v>
      </c>
      <c r="W3" s="150" t="s">
        <v>35</v>
      </c>
      <c r="X3" s="150" t="s">
        <v>35</v>
      </c>
    </row>
    <row r="4" spans="1:24" ht="15.6" x14ac:dyDescent="0.3">
      <c r="N4" s="147">
        <v>36616</v>
      </c>
      <c r="O4" s="148">
        <v>230</v>
      </c>
      <c r="P4" s="148">
        <v>34</v>
      </c>
      <c r="Q4" s="148">
        <v>196</v>
      </c>
      <c r="R4" s="149">
        <v>666097934</v>
      </c>
      <c r="S4" s="149">
        <v>392187934</v>
      </c>
      <c r="T4" s="149">
        <v>273910000</v>
      </c>
      <c r="U4" s="150" t="s">
        <v>35</v>
      </c>
      <c r="V4" s="150" t="s">
        <v>35</v>
      </c>
      <c r="W4" s="150" t="s">
        <v>35</v>
      </c>
      <c r="X4" s="150" t="s">
        <v>35</v>
      </c>
    </row>
    <row r="5" spans="1:24" ht="15.6" x14ac:dyDescent="0.3">
      <c r="N5" s="147">
        <v>36646</v>
      </c>
      <c r="O5" s="148">
        <v>184</v>
      </c>
      <c r="P5" s="148">
        <v>25</v>
      </c>
      <c r="Q5" s="148">
        <v>159</v>
      </c>
      <c r="R5" s="149">
        <v>488043242</v>
      </c>
      <c r="S5" s="149">
        <v>250888500</v>
      </c>
      <c r="T5" s="149">
        <v>237154742</v>
      </c>
      <c r="U5" s="150" t="s">
        <v>35</v>
      </c>
      <c r="V5" s="150" t="s">
        <v>35</v>
      </c>
      <c r="W5" s="150" t="s">
        <v>35</v>
      </c>
      <c r="X5" s="150" t="s">
        <v>35</v>
      </c>
    </row>
    <row r="6" spans="1:24" ht="15.6" x14ac:dyDescent="0.3">
      <c r="N6" s="147">
        <v>36677</v>
      </c>
      <c r="O6" s="148">
        <v>211</v>
      </c>
      <c r="P6" s="148">
        <v>36</v>
      </c>
      <c r="Q6" s="148">
        <v>175</v>
      </c>
      <c r="R6" s="149">
        <v>1054409629</v>
      </c>
      <c r="S6" s="149">
        <v>796690240</v>
      </c>
      <c r="T6" s="149">
        <v>257719389</v>
      </c>
      <c r="U6" s="150" t="s">
        <v>35</v>
      </c>
      <c r="V6" s="150" t="s">
        <v>35</v>
      </c>
      <c r="W6" s="150" t="s">
        <v>35</v>
      </c>
      <c r="X6" s="150" t="s">
        <v>35</v>
      </c>
    </row>
    <row r="7" spans="1:24" ht="15.6" x14ac:dyDescent="0.3">
      <c r="A7" s="190" t="s">
        <v>111</v>
      </c>
      <c r="B7" s="190"/>
      <c r="C7" s="190"/>
      <c r="D7" s="190"/>
      <c r="E7" s="190"/>
      <c r="F7" s="190"/>
      <c r="G7" s="126"/>
      <c r="H7" s="190" t="s">
        <v>112</v>
      </c>
      <c r="I7" s="190"/>
      <c r="J7" s="190"/>
      <c r="K7" s="190"/>
      <c r="L7" s="190"/>
      <c r="M7" s="190"/>
      <c r="N7" s="147">
        <v>36707</v>
      </c>
      <c r="O7" s="148">
        <v>245</v>
      </c>
      <c r="P7" s="148">
        <v>44</v>
      </c>
      <c r="Q7" s="148">
        <v>201</v>
      </c>
      <c r="R7" s="149">
        <v>815634941</v>
      </c>
      <c r="S7" s="149">
        <v>492895517</v>
      </c>
      <c r="T7" s="149">
        <v>322739424</v>
      </c>
      <c r="U7" s="150" t="s">
        <v>35</v>
      </c>
      <c r="V7" s="150" t="s">
        <v>35</v>
      </c>
      <c r="W7" s="150" t="s">
        <v>35</v>
      </c>
      <c r="X7" s="150" t="s">
        <v>35</v>
      </c>
    </row>
    <row r="8" spans="1:24" ht="15.6" x14ac:dyDescent="0.3">
      <c r="N8" s="147">
        <v>36738</v>
      </c>
      <c r="O8" s="148">
        <v>205</v>
      </c>
      <c r="P8" s="148">
        <v>28</v>
      </c>
      <c r="Q8" s="148">
        <v>177</v>
      </c>
      <c r="R8" s="149">
        <v>731413959</v>
      </c>
      <c r="S8" s="149">
        <v>460727450</v>
      </c>
      <c r="T8" s="149">
        <v>270686509</v>
      </c>
      <c r="U8" s="150" t="s">
        <v>35</v>
      </c>
      <c r="V8" s="150" t="s">
        <v>35</v>
      </c>
      <c r="W8" s="150" t="s">
        <v>35</v>
      </c>
      <c r="X8" s="150" t="s">
        <v>35</v>
      </c>
    </row>
    <row r="9" spans="1:24" ht="15.6" x14ac:dyDescent="0.3">
      <c r="N9" s="147">
        <v>36769</v>
      </c>
      <c r="O9" s="148">
        <v>239</v>
      </c>
      <c r="P9" s="148">
        <v>42</v>
      </c>
      <c r="Q9" s="148">
        <v>197</v>
      </c>
      <c r="R9" s="149">
        <v>1045191538</v>
      </c>
      <c r="S9" s="149">
        <v>727633506</v>
      </c>
      <c r="T9" s="149">
        <v>317558032</v>
      </c>
      <c r="U9" s="150" t="s">
        <v>35</v>
      </c>
      <c r="V9" s="150" t="s">
        <v>35</v>
      </c>
      <c r="W9" s="150" t="s">
        <v>35</v>
      </c>
      <c r="X9" s="150" t="s">
        <v>35</v>
      </c>
    </row>
    <row r="10" spans="1:24" ht="15.6" x14ac:dyDescent="0.3">
      <c r="N10" s="147">
        <v>36799</v>
      </c>
      <c r="O10" s="148">
        <v>228</v>
      </c>
      <c r="P10" s="148">
        <v>45</v>
      </c>
      <c r="Q10" s="148">
        <v>183</v>
      </c>
      <c r="R10" s="149">
        <v>1244482097</v>
      </c>
      <c r="S10" s="149">
        <v>974752614</v>
      </c>
      <c r="T10" s="149">
        <v>269729483</v>
      </c>
      <c r="U10" s="150" t="s">
        <v>35</v>
      </c>
      <c r="V10" s="150" t="s">
        <v>35</v>
      </c>
      <c r="W10" s="150" t="s">
        <v>35</v>
      </c>
      <c r="X10" s="150" t="s">
        <v>35</v>
      </c>
    </row>
    <row r="11" spans="1:24" ht="15.6" x14ac:dyDescent="0.3">
      <c r="N11" s="147">
        <v>36830</v>
      </c>
      <c r="O11" s="148">
        <v>214</v>
      </c>
      <c r="P11" s="148">
        <v>44</v>
      </c>
      <c r="Q11" s="148">
        <v>170</v>
      </c>
      <c r="R11" s="149">
        <v>766463651</v>
      </c>
      <c r="S11" s="149">
        <v>507163420</v>
      </c>
      <c r="T11" s="149">
        <v>259300231</v>
      </c>
      <c r="U11" s="150" t="s">
        <v>35</v>
      </c>
      <c r="V11" s="150" t="s">
        <v>35</v>
      </c>
      <c r="W11" s="150" t="s">
        <v>35</v>
      </c>
      <c r="X11" s="150" t="s">
        <v>35</v>
      </c>
    </row>
    <row r="12" spans="1:24" ht="15.6" x14ac:dyDescent="0.3">
      <c r="N12" s="147">
        <v>36860</v>
      </c>
      <c r="O12" s="148">
        <v>207</v>
      </c>
      <c r="P12" s="148">
        <v>50</v>
      </c>
      <c r="Q12" s="148">
        <v>157</v>
      </c>
      <c r="R12" s="149">
        <v>1559475583</v>
      </c>
      <c r="S12" s="149">
        <v>1319838612</v>
      </c>
      <c r="T12" s="149">
        <v>239636971</v>
      </c>
      <c r="U12" s="150" t="s">
        <v>35</v>
      </c>
      <c r="V12" s="150" t="s">
        <v>35</v>
      </c>
      <c r="W12" s="150" t="s">
        <v>35</v>
      </c>
      <c r="X12" s="150" t="s">
        <v>35</v>
      </c>
    </row>
    <row r="13" spans="1:24" ht="15.6" x14ac:dyDescent="0.3">
      <c r="N13" s="147">
        <v>36891</v>
      </c>
      <c r="O13" s="148">
        <v>332</v>
      </c>
      <c r="P13" s="148">
        <v>98</v>
      </c>
      <c r="Q13" s="148">
        <v>234</v>
      </c>
      <c r="R13" s="149">
        <v>2080037430</v>
      </c>
      <c r="S13" s="149">
        <v>1727908089</v>
      </c>
      <c r="T13" s="149">
        <v>352129341</v>
      </c>
      <c r="U13" s="150" t="s">
        <v>35</v>
      </c>
      <c r="V13" s="150" t="s">
        <v>35</v>
      </c>
      <c r="W13" s="150" t="s">
        <v>35</v>
      </c>
      <c r="X13" s="150" t="s">
        <v>35</v>
      </c>
    </row>
    <row r="14" spans="1:24" ht="15.6" x14ac:dyDescent="0.3">
      <c r="N14" s="147">
        <v>36922</v>
      </c>
      <c r="O14" s="148">
        <v>248</v>
      </c>
      <c r="P14" s="148">
        <v>43</v>
      </c>
      <c r="Q14" s="148">
        <v>205</v>
      </c>
      <c r="R14" s="149">
        <v>1215130455</v>
      </c>
      <c r="S14" s="149">
        <v>838779465</v>
      </c>
      <c r="T14" s="149">
        <v>376350990</v>
      </c>
      <c r="U14" s="150" t="s">
        <v>35</v>
      </c>
      <c r="V14" s="150" t="s">
        <v>35</v>
      </c>
      <c r="W14" s="150" t="s">
        <v>35</v>
      </c>
      <c r="X14" s="150" t="s">
        <v>35</v>
      </c>
    </row>
    <row r="15" spans="1:24" ht="15.6" x14ac:dyDescent="0.3">
      <c r="N15" s="147">
        <v>36950</v>
      </c>
      <c r="O15" s="148">
        <v>220</v>
      </c>
      <c r="P15" s="148">
        <v>33</v>
      </c>
      <c r="Q15" s="148">
        <v>187</v>
      </c>
      <c r="R15" s="149">
        <v>780287656</v>
      </c>
      <c r="S15" s="149">
        <v>505464265</v>
      </c>
      <c r="T15" s="149">
        <v>274823391</v>
      </c>
      <c r="U15" s="150" t="s">
        <v>35</v>
      </c>
      <c r="V15" s="150" t="s">
        <v>35</v>
      </c>
      <c r="W15" s="150" t="s">
        <v>35</v>
      </c>
      <c r="X15" s="150" t="s">
        <v>35</v>
      </c>
    </row>
    <row r="16" spans="1:24" ht="15.6" x14ac:dyDescent="0.3">
      <c r="N16" s="147">
        <v>36981</v>
      </c>
      <c r="O16" s="148">
        <v>281</v>
      </c>
      <c r="P16" s="148">
        <v>49</v>
      </c>
      <c r="Q16" s="148">
        <v>232</v>
      </c>
      <c r="R16" s="149">
        <v>906477463</v>
      </c>
      <c r="S16" s="149">
        <v>539034040</v>
      </c>
      <c r="T16" s="149">
        <v>367443423</v>
      </c>
      <c r="U16" s="150" t="s">
        <v>35</v>
      </c>
      <c r="V16" s="150" t="s">
        <v>35</v>
      </c>
      <c r="W16" s="150" t="s">
        <v>35</v>
      </c>
      <c r="X16" s="150" t="s">
        <v>35</v>
      </c>
    </row>
    <row r="17" spans="1:24" ht="15.6" x14ac:dyDescent="0.3">
      <c r="N17" s="147">
        <v>37011</v>
      </c>
      <c r="O17" s="148">
        <v>255</v>
      </c>
      <c r="P17" s="148">
        <v>39</v>
      </c>
      <c r="Q17" s="148">
        <v>216</v>
      </c>
      <c r="R17" s="149">
        <v>1134282861</v>
      </c>
      <c r="S17" s="149">
        <v>808624604</v>
      </c>
      <c r="T17" s="149">
        <v>325658257</v>
      </c>
      <c r="U17" s="150" t="s">
        <v>35</v>
      </c>
      <c r="V17" s="150" t="s">
        <v>35</v>
      </c>
      <c r="W17" s="150" t="s">
        <v>35</v>
      </c>
      <c r="X17" s="150" t="s">
        <v>35</v>
      </c>
    </row>
    <row r="18" spans="1:24" ht="15.6" x14ac:dyDescent="0.3">
      <c r="N18" s="147">
        <v>37042</v>
      </c>
      <c r="O18" s="148">
        <v>323</v>
      </c>
      <c r="P18" s="148">
        <v>60</v>
      </c>
      <c r="Q18" s="148">
        <v>263</v>
      </c>
      <c r="R18" s="149">
        <v>1116823228</v>
      </c>
      <c r="S18" s="149">
        <v>652455557</v>
      </c>
      <c r="T18" s="149">
        <v>464367671</v>
      </c>
      <c r="U18" s="150" t="s">
        <v>35</v>
      </c>
      <c r="V18" s="150" t="s">
        <v>35</v>
      </c>
      <c r="W18" s="150" t="s">
        <v>35</v>
      </c>
      <c r="X18" s="150" t="s">
        <v>35</v>
      </c>
    </row>
    <row r="19" spans="1:24" ht="15.6" x14ac:dyDescent="0.3">
      <c r="N19" s="147">
        <v>37072</v>
      </c>
      <c r="O19" s="148">
        <v>367</v>
      </c>
      <c r="P19" s="148">
        <v>57</v>
      </c>
      <c r="Q19" s="148">
        <v>310</v>
      </c>
      <c r="R19" s="149">
        <v>1220228967</v>
      </c>
      <c r="S19" s="149">
        <v>756569395</v>
      </c>
      <c r="T19" s="149">
        <v>463659572</v>
      </c>
      <c r="U19" s="150" t="s">
        <v>35</v>
      </c>
      <c r="V19" s="150" t="s">
        <v>35</v>
      </c>
      <c r="W19" s="150" t="s">
        <v>35</v>
      </c>
      <c r="X19" s="150" t="s">
        <v>35</v>
      </c>
    </row>
    <row r="20" spans="1:24" ht="15.6" x14ac:dyDescent="0.3">
      <c r="N20" s="147">
        <v>37103</v>
      </c>
      <c r="O20" s="148">
        <v>305</v>
      </c>
      <c r="P20" s="148">
        <v>43</v>
      </c>
      <c r="Q20" s="148">
        <v>262</v>
      </c>
      <c r="R20" s="149">
        <v>912894945</v>
      </c>
      <c r="S20" s="149">
        <v>519752992</v>
      </c>
      <c r="T20" s="149">
        <v>393141953</v>
      </c>
      <c r="U20" s="150" t="s">
        <v>35</v>
      </c>
      <c r="V20" s="150" t="s">
        <v>35</v>
      </c>
      <c r="W20" s="150" t="s">
        <v>35</v>
      </c>
      <c r="X20" s="150" t="s">
        <v>35</v>
      </c>
    </row>
    <row r="21" spans="1:24" ht="15.6" x14ac:dyDescent="0.3">
      <c r="N21" s="147">
        <v>37134</v>
      </c>
      <c r="O21" s="148">
        <v>394</v>
      </c>
      <c r="P21" s="148">
        <v>49</v>
      </c>
      <c r="Q21" s="148">
        <v>345</v>
      </c>
      <c r="R21" s="149">
        <v>1125930832</v>
      </c>
      <c r="S21" s="149">
        <v>616812241</v>
      </c>
      <c r="T21" s="149">
        <v>509118591</v>
      </c>
      <c r="U21" s="150" t="s">
        <v>35</v>
      </c>
      <c r="V21" s="150" t="s">
        <v>35</v>
      </c>
      <c r="W21" s="150" t="s">
        <v>35</v>
      </c>
      <c r="X21" s="150" t="s">
        <v>35</v>
      </c>
    </row>
    <row r="22" spans="1:24" ht="15.6" x14ac:dyDescent="0.3">
      <c r="N22" s="147">
        <v>37164</v>
      </c>
      <c r="O22" s="148">
        <v>293</v>
      </c>
      <c r="P22" s="148">
        <v>45</v>
      </c>
      <c r="Q22" s="148">
        <v>248</v>
      </c>
      <c r="R22" s="149">
        <v>912905459</v>
      </c>
      <c r="S22" s="149">
        <v>523422617</v>
      </c>
      <c r="T22" s="149">
        <v>389482842</v>
      </c>
      <c r="U22" s="150" t="s">
        <v>35</v>
      </c>
      <c r="V22" s="150" t="s">
        <v>35</v>
      </c>
      <c r="W22" s="150" t="s">
        <v>35</v>
      </c>
      <c r="X22" s="150" t="s">
        <v>35</v>
      </c>
    </row>
    <row r="23" spans="1:24" ht="15.6" x14ac:dyDescent="0.3">
      <c r="N23" s="147">
        <v>37195</v>
      </c>
      <c r="O23" s="148">
        <v>324</v>
      </c>
      <c r="P23" s="148">
        <v>44</v>
      </c>
      <c r="Q23" s="148">
        <v>280</v>
      </c>
      <c r="R23" s="149">
        <v>830025643</v>
      </c>
      <c r="S23" s="149">
        <v>431611750</v>
      </c>
      <c r="T23" s="149">
        <v>398413893</v>
      </c>
      <c r="U23" s="150" t="s">
        <v>35</v>
      </c>
      <c r="V23" s="150" t="s">
        <v>35</v>
      </c>
      <c r="W23" s="150" t="s">
        <v>35</v>
      </c>
      <c r="X23" s="150" t="s">
        <v>35</v>
      </c>
    </row>
    <row r="24" spans="1:24" ht="15.6" x14ac:dyDescent="0.3">
      <c r="N24" s="147">
        <v>37225</v>
      </c>
      <c r="O24" s="148">
        <v>309</v>
      </c>
      <c r="P24" s="148">
        <v>41</v>
      </c>
      <c r="Q24" s="148">
        <v>268</v>
      </c>
      <c r="R24" s="149">
        <v>873442477</v>
      </c>
      <c r="S24" s="149">
        <v>467538930</v>
      </c>
      <c r="T24" s="149">
        <v>405903547</v>
      </c>
      <c r="U24" s="150" t="s">
        <v>35</v>
      </c>
      <c r="V24" s="150" t="s">
        <v>35</v>
      </c>
      <c r="W24" s="150" t="s">
        <v>35</v>
      </c>
      <c r="X24" s="150" t="s">
        <v>35</v>
      </c>
    </row>
    <row r="25" spans="1:24" ht="15.6" x14ac:dyDescent="0.3">
      <c r="N25" s="147">
        <v>37256</v>
      </c>
      <c r="O25" s="148">
        <v>374</v>
      </c>
      <c r="P25" s="148">
        <v>59</v>
      </c>
      <c r="Q25" s="148">
        <v>315</v>
      </c>
      <c r="R25" s="149">
        <v>1578024580</v>
      </c>
      <c r="S25" s="149">
        <v>1107852874</v>
      </c>
      <c r="T25" s="149">
        <v>470171706</v>
      </c>
      <c r="U25" s="150" t="s">
        <v>35</v>
      </c>
      <c r="V25" s="150" t="s">
        <v>35</v>
      </c>
      <c r="W25" s="150" t="s">
        <v>35</v>
      </c>
      <c r="X25" s="150" t="s">
        <v>35</v>
      </c>
    </row>
    <row r="26" spans="1:24" ht="15.6" x14ac:dyDescent="0.3">
      <c r="N26" s="147">
        <v>37287</v>
      </c>
      <c r="O26" s="148">
        <v>332</v>
      </c>
      <c r="P26" s="148">
        <v>41</v>
      </c>
      <c r="Q26" s="148">
        <v>291</v>
      </c>
      <c r="R26" s="149">
        <v>845613599</v>
      </c>
      <c r="S26" s="149">
        <v>455633099</v>
      </c>
      <c r="T26" s="149">
        <v>389980500</v>
      </c>
      <c r="U26" s="150" t="s">
        <v>35</v>
      </c>
      <c r="V26" s="150" t="s">
        <v>35</v>
      </c>
      <c r="W26" s="150" t="s">
        <v>35</v>
      </c>
      <c r="X26" s="150" t="s">
        <v>35</v>
      </c>
    </row>
    <row r="27" spans="1:24" ht="15.6" x14ac:dyDescent="0.3">
      <c r="A27" s="190" t="s">
        <v>113</v>
      </c>
      <c r="B27" s="190"/>
      <c r="C27" s="190"/>
      <c r="D27" s="190"/>
      <c r="E27" s="190"/>
      <c r="F27" s="190"/>
      <c r="N27" s="147">
        <v>37315</v>
      </c>
      <c r="O27" s="148">
        <v>279</v>
      </c>
      <c r="P27" s="148">
        <v>27</v>
      </c>
      <c r="Q27" s="148">
        <v>252</v>
      </c>
      <c r="R27" s="149">
        <v>724099559</v>
      </c>
      <c r="S27" s="149">
        <v>356582020</v>
      </c>
      <c r="T27" s="149">
        <v>367517539</v>
      </c>
      <c r="U27" s="150" t="s">
        <v>35</v>
      </c>
      <c r="V27" s="150" t="s">
        <v>35</v>
      </c>
      <c r="W27" s="150" t="s">
        <v>35</v>
      </c>
      <c r="X27" s="150" t="s">
        <v>35</v>
      </c>
    </row>
    <row r="28" spans="1:24" ht="15.6" x14ac:dyDescent="0.3">
      <c r="N28" s="147">
        <v>37346</v>
      </c>
      <c r="O28" s="148">
        <v>367</v>
      </c>
      <c r="P28" s="148">
        <v>62</v>
      </c>
      <c r="Q28" s="148">
        <v>305</v>
      </c>
      <c r="R28" s="149">
        <v>1145384740</v>
      </c>
      <c r="S28" s="149">
        <v>671112256</v>
      </c>
      <c r="T28" s="149">
        <v>474272484</v>
      </c>
      <c r="U28" s="150" t="s">
        <v>35</v>
      </c>
      <c r="V28" s="150" t="s">
        <v>35</v>
      </c>
      <c r="W28" s="150" t="s">
        <v>35</v>
      </c>
      <c r="X28" s="150" t="s">
        <v>35</v>
      </c>
    </row>
    <row r="29" spans="1:24" ht="15.6" x14ac:dyDescent="0.3">
      <c r="N29" s="147">
        <v>37376</v>
      </c>
      <c r="O29" s="148">
        <v>366</v>
      </c>
      <c r="P29" s="148">
        <v>37</v>
      </c>
      <c r="Q29" s="148">
        <v>329</v>
      </c>
      <c r="R29" s="149">
        <v>885500792</v>
      </c>
      <c r="S29" s="149">
        <v>380774125</v>
      </c>
      <c r="T29" s="149">
        <v>504726667</v>
      </c>
      <c r="U29" s="150" t="s">
        <v>35</v>
      </c>
      <c r="V29" s="150" t="s">
        <v>35</v>
      </c>
      <c r="W29" s="150" t="s">
        <v>35</v>
      </c>
      <c r="X29" s="150" t="s">
        <v>35</v>
      </c>
    </row>
    <row r="30" spans="1:24" ht="15.6" x14ac:dyDescent="0.3">
      <c r="N30" s="147">
        <v>37407</v>
      </c>
      <c r="O30" s="148">
        <v>473</v>
      </c>
      <c r="P30" s="148">
        <v>61</v>
      </c>
      <c r="Q30" s="148">
        <v>412</v>
      </c>
      <c r="R30" s="149">
        <v>1429282346</v>
      </c>
      <c r="S30" s="149">
        <v>828738933</v>
      </c>
      <c r="T30" s="149">
        <v>600543413</v>
      </c>
      <c r="U30" s="150" t="s">
        <v>35</v>
      </c>
      <c r="V30" s="150" t="s">
        <v>35</v>
      </c>
      <c r="W30" s="150" t="s">
        <v>35</v>
      </c>
      <c r="X30" s="150" t="s">
        <v>35</v>
      </c>
    </row>
    <row r="31" spans="1:24" ht="15.6" x14ac:dyDescent="0.3">
      <c r="N31" s="147">
        <v>37437</v>
      </c>
      <c r="O31" s="148">
        <v>432</v>
      </c>
      <c r="P31" s="148">
        <v>72</v>
      </c>
      <c r="Q31" s="148">
        <v>360</v>
      </c>
      <c r="R31" s="149">
        <v>1664143112</v>
      </c>
      <c r="S31" s="149">
        <v>1067716117</v>
      </c>
      <c r="T31" s="149">
        <v>596426995</v>
      </c>
      <c r="U31" s="150" t="s">
        <v>35</v>
      </c>
      <c r="V31" s="150" t="s">
        <v>35</v>
      </c>
      <c r="W31" s="150" t="s">
        <v>35</v>
      </c>
      <c r="X31" s="150" t="s">
        <v>35</v>
      </c>
    </row>
    <row r="32" spans="1:24" ht="15.6" x14ac:dyDescent="0.3">
      <c r="N32" s="147">
        <v>37468</v>
      </c>
      <c r="O32" s="148">
        <v>437</v>
      </c>
      <c r="P32" s="148">
        <v>50</v>
      </c>
      <c r="Q32" s="148">
        <v>387</v>
      </c>
      <c r="R32" s="149">
        <v>1205281572</v>
      </c>
      <c r="S32" s="149">
        <v>587620855</v>
      </c>
      <c r="T32" s="149">
        <v>617660717</v>
      </c>
      <c r="U32" s="150" t="s">
        <v>35</v>
      </c>
      <c r="V32" s="150" t="s">
        <v>35</v>
      </c>
      <c r="W32" s="150" t="s">
        <v>35</v>
      </c>
      <c r="X32" s="150" t="s">
        <v>35</v>
      </c>
    </row>
    <row r="33" spans="14:24" ht="15.6" x14ac:dyDescent="0.3">
      <c r="N33" s="147">
        <v>37499</v>
      </c>
      <c r="O33" s="148">
        <v>492</v>
      </c>
      <c r="P33" s="148">
        <v>64</v>
      </c>
      <c r="Q33" s="148">
        <v>428</v>
      </c>
      <c r="R33" s="149">
        <v>1587680153</v>
      </c>
      <c r="S33" s="149">
        <v>897310993</v>
      </c>
      <c r="T33" s="149">
        <v>690369160</v>
      </c>
      <c r="U33" s="150" t="s">
        <v>35</v>
      </c>
      <c r="V33" s="150" t="s">
        <v>35</v>
      </c>
      <c r="W33" s="150" t="s">
        <v>35</v>
      </c>
      <c r="X33" s="150" t="s">
        <v>35</v>
      </c>
    </row>
    <row r="34" spans="14:24" ht="15.6" x14ac:dyDescent="0.3">
      <c r="N34" s="147">
        <v>37529</v>
      </c>
      <c r="O34" s="148">
        <v>434</v>
      </c>
      <c r="P34" s="148">
        <v>67</v>
      </c>
      <c r="Q34" s="148">
        <v>367</v>
      </c>
      <c r="R34" s="149">
        <v>1601007444</v>
      </c>
      <c r="S34" s="149">
        <v>1013434907</v>
      </c>
      <c r="T34" s="149">
        <v>587572537</v>
      </c>
      <c r="U34" s="150" t="s">
        <v>35</v>
      </c>
      <c r="V34" s="150" t="s">
        <v>35</v>
      </c>
      <c r="W34" s="150" t="s">
        <v>35</v>
      </c>
      <c r="X34" s="150" t="s">
        <v>35</v>
      </c>
    </row>
    <row r="35" spans="14:24" ht="15.6" x14ac:dyDescent="0.3">
      <c r="N35" s="147">
        <v>37560</v>
      </c>
      <c r="O35" s="148">
        <v>461</v>
      </c>
      <c r="P35" s="148">
        <v>64</v>
      </c>
      <c r="Q35" s="148">
        <v>397</v>
      </c>
      <c r="R35" s="149">
        <v>1487540491</v>
      </c>
      <c r="S35" s="149">
        <v>869000533</v>
      </c>
      <c r="T35" s="149">
        <v>618539958</v>
      </c>
      <c r="U35" s="150" t="s">
        <v>35</v>
      </c>
      <c r="V35" s="150" t="s">
        <v>35</v>
      </c>
      <c r="W35" s="150" t="s">
        <v>35</v>
      </c>
      <c r="X35" s="150" t="s">
        <v>35</v>
      </c>
    </row>
    <row r="36" spans="14:24" ht="15.6" x14ac:dyDescent="0.3">
      <c r="N36" s="147">
        <v>37590</v>
      </c>
      <c r="O36" s="148">
        <v>398</v>
      </c>
      <c r="P36" s="148">
        <v>70</v>
      </c>
      <c r="Q36" s="148">
        <v>328</v>
      </c>
      <c r="R36" s="149">
        <v>1461183311</v>
      </c>
      <c r="S36" s="149">
        <v>927305338</v>
      </c>
      <c r="T36" s="149">
        <v>533877973</v>
      </c>
      <c r="U36" s="150" t="s">
        <v>35</v>
      </c>
      <c r="V36" s="150" t="s">
        <v>35</v>
      </c>
      <c r="W36" s="150" t="s">
        <v>35</v>
      </c>
      <c r="X36" s="150" t="s">
        <v>35</v>
      </c>
    </row>
    <row r="37" spans="14:24" ht="15.6" x14ac:dyDescent="0.3">
      <c r="N37" s="147">
        <v>37621</v>
      </c>
      <c r="O37" s="148">
        <v>589</v>
      </c>
      <c r="P37" s="148">
        <v>111</v>
      </c>
      <c r="Q37" s="148">
        <v>478</v>
      </c>
      <c r="R37" s="149">
        <v>2621031238</v>
      </c>
      <c r="S37" s="149">
        <v>1831312776</v>
      </c>
      <c r="T37" s="149">
        <v>789718462</v>
      </c>
      <c r="U37" s="150" t="s">
        <v>35</v>
      </c>
      <c r="V37" s="150" t="s">
        <v>35</v>
      </c>
      <c r="W37" s="150" t="s">
        <v>35</v>
      </c>
      <c r="X37" s="150" t="s">
        <v>35</v>
      </c>
    </row>
    <row r="38" spans="14:24" ht="15.6" x14ac:dyDescent="0.3">
      <c r="N38" s="147">
        <v>37652</v>
      </c>
      <c r="O38" s="148">
        <v>448</v>
      </c>
      <c r="P38" s="148">
        <v>67</v>
      </c>
      <c r="Q38" s="148">
        <v>381</v>
      </c>
      <c r="R38" s="149">
        <v>1571179200</v>
      </c>
      <c r="S38" s="149">
        <v>901439945</v>
      </c>
      <c r="T38" s="149">
        <v>669739255</v>
      </c>
      <c r="U38" s="150" t="s">
        <v>35</v>
      </c>
      <c r="V38" s="150" t="s">
        <v>35</v>
      </c>
      <c r="W38" s="150" t="s">
        <v>35</v>
      </c>
      <c r="X38" s="150" t="s">
        <v>35</v>
      </c>
    </row>
    <row r="39" spans="14:24" ht="15.6" x14ac:dyDescent="0.3">
      <c r="N39" s="147">
        <v>37680</v>
      </c>
      <c r="O39" s="148">
        <v>429</v>
      </c>
      <c r="P39" s="148">
        <v>71</v>
      </c>
      <c r="Q39" s="148">
        <v>358</v>
      </c>
      <c r="R39" s="149">
        <v>1942996216</v>
      </c>
      <c r="S39" s="149">
        <v>1330707500</v>
      </c>
      <c r="T39" s="149">
        <v>612288716</v>
      </c>
      <c r="U39" s="150" t="s">
        <v>35</v>
      </c>
      <c r="V39" s="150" t="s">
        <v>35</v>
      </c>
      <c r="W39" s="150" t="s">
        <v>35</v>
      </c>
      <c r="X39" s="150" t="s">
        <v>35</v>
      </c>
    </row>
    <row r="40" spans="14:24" ht="15.6" x14ac:dyDescent="0.3">
      <c r="N40" s="147">
        <v>37711</v>
      </c>
      <c r="O40" s="148">
        <v>471</v>
      </c>
      <c r="P40" s="148">
        <v>73</v>
      </c>
      <c r="Q40" s="148">
        <v>398</v>
      </c>
      <c r="R40" s="149">
        <v>1636886050</v>
      </c>
      <c r="S40" s="149">
        <v>933476277</v>
      </c>
      <c r="T40" s="149">
        <v>703409773</v>
      </c>
      <c r="U40" s="150" t="s">
        <v>35</v>
      </c>
      <c r="V40" s="150" t="s">
        <v>35</v>
      </c>
      <c r="W40" s="150" t="s">
        <v>35</v>
      </c>
      <c r="X40" s="150" t="s">
        <v>35</v>
      </c>
    </row>
    <row r="41" spans="14:24" ht="15.6" x14ac:dyDescent="0.3">
      <c r="N41" s="147">
        <v>37741</v>
      </c>
      <c r="O41" s="148">
        <v>545</v>
      </c>
      <c r="P41" s="148">
        <v>80</v>
      </c>
      <c r="Q41" s="148">
        <v>465</v>
      </c>
      <c r="R41" s="149">
        <v>2018286435</v>
      </c>
      <c r="S41" s="149">
        <v>1238398374</v>
      </c>
      <c r="T41" s="149">
        <v>779888061</v>
      </c>
      <c r="U41" s="150" t="s">
        <v>35</v>
      </c>
      <c r="V41" s="150" t="s">
        <v>35</v>
      </c>
      <c r="W41" s="150" t="s">
        <v>35</v>
      </c>
      <c r="X41" s="150" t="s">
        <v>35</v>
      </c>
    </row>
    <row r="42" spans="14:24" ht="15.6" x14ac:dyDescent="0.3">
      <c r="N42" s="147">
        <v>37772</v>
      </c>
      <c r="O42" s="148">
        <v>539</v>
      </c>
      <c r="P42" s="148">
        <v>85</v>
      </c>
      <c r="Q42" s="148">
        <v>454</v>
      </c>
      <c r="R42" s="149">
        <v>2230963762</v>
      </c>
      <c r="S42" s="149">
        <v>1503403933</v>
      </c>
      <c r="T42" s="149">
        <v>727559829</v>
      </c>
      <c r="U42" s="150" t="s">
        <v>35</v>
      </c>
      <c r="V42" s="150" t="s">
        <v>35</v>
      </c>
      <c r="W42" s="150" t="s">
        <v>35</v>
      </c>
      <c r="X42" s="150" t="s">
        <v>35</v>
      </c>
    </row>
    <row r="43" spans="14:24" ht="15.6" x14ac:dyDescent="0.3">
      <c r="N43" s="147">
        <v>37802</v>
      </c>
      <c r="O43" s="148">
        <v>557</v>
      </c>
      <c r="P43" s="148">
        <v>79</v>
      </c>
      <c r="Q43" s="148">
        <v>478</v>
      </c>
      <c r="R43" s="149">
        <v>2110185308</v>
      </c>
      <c r="S43" s="149">
        <v>1252691520</v>
      </c>
      <c r="T43" s="149">
        <v>857493788</v>
      </c>
      <c r="U43" s="150" t="s">
        <v>35</v>
      </c>
      <c r="V43" s="150" t="s">
        <v>35</v>
      </c>
      <c r="W43" s="150" t="s">
        <v>35</v>
      </c>
      <c r="X43" s="150" t="s">
        <v>35</v>
      </c>
    </row>
    <row r="44" spans="14:24" ht="15.6" x14ac:dyDescent="0.3">
      <c r="N44" s="147">
        <v>37833</v>
      </c>
      <c r="O44" s="148">
        <v>590</v>
      </c>
      <c r="P44" s="148">
        <v>103</v>
      </c>
      <c r="Q44" s="148">
        <v>487</v>
      </c>
      <c r="R44" s="149">
        <v>2429062900</v>
      </c>
      <c r="S44" s="149">
        <v>1540957380</v>
      </c>
      <c r="T44" s="149">
        <v>888105520</v>
      </c>
      <c r="U44" s="150" t="s">
        <v>35</v>
      </c>
      <c r="V44" s="150" t="s">
        <v>35</v>
      </c>
      <c r="W44" s="150" t="s">
        <v>35</v>
      </c>
      <c r="X44" s="150" t="s">
        <v>35</v>
      </c>
    </row>
    <row r="45" spans="14:24" ht="15.6" x14ac:dyDescent="0.3">
      <c r="N45" s="147">
        <v>37864</v>
      </c>
      <c r="O45" s="148">
        <v>599</v>
      </c>
      <c r="P45" s="148">
        <v>91</v>
      </c>
      <c r="Q45" s="148">
        <v>508</v>
      </c>
      <c r="R45" s="149">
        <v>2493350005</v>
      </c>
      <c r="S45" s="149">
        <v>1653177943</v>
      </c>
      <c r="T45" s="149">
        <v>840172062</v>
      </c>
      <c r="U45" s="150" t="s">
        <v>35</v>
      </c>
      <c r="V45" s="150" t="s">
        <v>35</v>
      </c>
      <c r="W45" s="150" t="s">
        <v>35</v>
      </c>
      <c r="X45" s="150" t="s">
        <v>35</v>
      </c>
    </row>
    <row r="46" spans="14:24" ht="15.6" x14ac:dyDescent="0.3">
      <c r="N46" s="147">
        <v>37894</v>
      </c>
      <c r="O46" s="148">
        <v>586</v>
      </c>
      <c r="P46" s="148">
        <v>101</v>
      </c>
      <c r="Q46" s="148">
        <v>485</v>
      </c>
      <c r="R46" s="149">
        <v>2361723610</v>
      </c>
      <c r="S46" s="149">
        <v>1502911707</v>
      </c>
      <c r="T46" s="149">
        <v>858811903</v>
      </c>
      <c r="U46" s="150" t="s">
        <v>35</v>
      </c>
      <c r="V46" s="150" t="s">
        <v>35</v>
      </c>
      <c r="W46" s="150" t="s">
        <v>35</v>
      </c>
      <c r="X46" s="150" t="s">
        <v>35</v>
      </c>
    </row>
    <row r="47" spans="14:24" ht="15.6" x14ac:dyDescent="0.3">
      <c r="N47" s="147">
        <v>37925</v>
      </c>
      <c r="O47" s="148">
        <v>661</v>
      </c>
      <c r="P47" s="148">
        <v>105</v>
      </c>
      <c r="Q47" s="148">
        <v>556</v>
      </c>
      <c r="R47" s="149">
        <v>2419844282</v>
      </c>
      <c r="S47" s="149">
        <v>1466103541</v>
      </c>
      <c r="T47" s="149">
        <v>953740741</v>
      </c>
      <c r="U47" s="150" t="s">
        <v>35</v>
      </c>
      <c r="V47" s="150" t="s">
        <v>35</v>
      </c>
      <c r="W47" s="150" t="s">
        <v>35</v>
      </c>
      <c r="X47" s="150" t="s">
        <v>35</v>
      </c>
    </row>
    <row r="48" spans="14:24" ht="15.6" x14ac:dyDescent="0.3">
      <c r="N48" s="147">
        <v>37955</v>
      </c>
      <c r="O48" s="148">
        <v>516</v>
      </c>
      <c r="P48" s="148">
        <v>74</v>
      </c>
      <c r="Q48" s="148">
        <v>442</v>
      </c>
      <c r="R48" s="149">
        <v>1785282651</v>
      </c>
      <c r="S48" s="149">
        <v>1010706043</v>
      </c>
      <c r="T48" s="149">
        <v>774576608</v>
      </c>
      <c r="U48" s="150" t="s">
        <v>35</v>
      </c>
      <c r="V48" s="150" t="s">
        <v>35</v>
      </c>
      <c r="W48" s="150" t="s">
        <v>35</v>
      </c>
      <c r="X48" s="150" t="s">
        <v>35</v>
      </c>
    </row>
    <row r="49" spans="14:24" ht="15.6" x14ac:dyDescent="0.3">
      <c r="N49" s="147">
        <v>37986</v>
      </c>
      <c r="O49" s="148">
        <v>809</v>
      </c>
      <c r="P49" s="148">
        <v>174</v>
      </c>
      <c r="Q49" s="148">
        <v>635</v>
      </c>
      <c r="R49" s="149">
        <v>5241652847</v>
      </c>
      <c r="S49" s="149">
        <v>4153040397</v>
      </c>
      <c r="T49" s="149">
        <v>1088612450</v>
      </c>
      <c r="U49" s="150" t="s">
        <v>35</v>
      </c>
      <c r="V49" s="150" t="s">
        <v>35</v>
      </c>
      <c r="W49" s="150" t="s">
        <v>35</v>
      </c>
      <c r="X49" s="150" t="s">
        <v>35</v>
      </c>
    </row>
    <row r="50" spans="14:24" ht="15.6" x14ac:dyDescent="0.3">
      <c r="N50" s="147">
        <v>38017</v>
      </c>
      <c r="O50" s="148">
        <v>631</v>
      </c>
      <c r="P50" s="148">
        <v>104</v>
      </c>
      <c r="Q50" s="148">
        <v>527</v>
      </c>
      <c r="R50" s="149">
        <v>2292029345</v>
      </c>
      <c r="S50" s="149">
        <v>1254809658</v>
      </c>
      <c r="T50" s="149">
        <v>1037219687</v>
      </c>
      <c r="U50" s="150" t="s">
        <v>35</v>
      </c>
      <c r="V50" s="150" t="s">
        <v>35</v>
      </c>
      <c r="W50" s="150" t="s">
        <v>35</v>
      </c>
      <c r="X50" s="150" t="s">
        <v>35</v>
      </c>
    </row>
    <row r="51" spans="14:24" ht="15.6" x14ac:dyDescent="0.3">
      <c r="N51" s="147">
        <v>38046</v>
      </c>
      <c r="O51" s="148">
        <v>524</v>
      </c>
      <c r="P51" s="148">
        <v>83</v>
      </c>
      <c r="Q51" s="148">
        <v>441</v>
      </c>
      <c r="R51" s="149">
        <v>2442011620</v>
      </c>
      <c r="S51" s="149">
        <v>1598587596</v>
      </c>
      <c r="T51" s="149">
        <v>843424024</v>
      </c>
      <c r="U51" s="150" t="s">
        <v>35</v>
      </c>
      <c r="V51" s="150" t="s">
        <v>35</v>
      </c>
      <c r="W51" s="150" t="s">
        <v>35</v>
      </c>
      <c r="X51" s="150" t="s">
        <v>35</v>
      </c>
    </row>
    <row r="52" spans="14:24" ht="15.6" x14ac:dyDescent="0.3">
      <c r="N52" s="147">
        <v>38077</v>
      </c>
      <c r="O52" s="148">
        <v>769</v>
      </c>
      <c r="P52" s="148">
        <v>137</v>
      </c>
      <c r="Q52" s="148">
        <v>632</v>
      </c>
      <c r="R52" s="149">
        <v>2974318739</v>
      </c>
      <c r="S52" s="149">
        <v>1761342800</v>
      </c>
      <c r="T52" s="149">
        <v>1212975939</v>
      </c>
      <c r="U52" s="150" t="s">
        <v>35</v>
      </c>
      <c r="V52" s="150" t="s">
        <v>35</v>
      </c>
      <c r="W52" s="150" t="s">
        <v>35</v>
      </c>
      <c r="X52" s="150" t="s">
        <v>35</v>
      </c>
    </row>
    <row r="53" spans="14:24" ht="15.6" x14ac:dyDescent="0.3">
      <c r="N53" s="147">
        <v>38107</v>
      </c>
      <c r="O53" s="148">
        <v>705</v>
      </c>
      <c r="P53" s="148">
        <v>105</v>
      </c>
      <c r="Q53" s="148">
        <v>600</v>
      </c>
      <c r="R53" s="149">
        <v>3808475341</v>
      </c>
      <c r="S53" s="149">
        <v>2746278185</v>
      </c>
      <c r="T53" s="149">
        <v>1062197156</v>
      </c>
      <c r="U53" s="150" t="s">
        <v>35</v>
      </c>
      <c r="V53" s="150" t="s">
        <v>35</v>
      </c>
      <c r="W53" s="150" t="s">
        <v>35</v>
      </c>
      <c r="X53" s="150" t="s">
        <v>35</v>
      </c>
    </row>
    <row r="54" spans="14:24" ht="15.6" x14ac:dyDescent="0.3">
      <c r="N54" s="147">
        <v>38138</v>
      </c>
      <c r="O54" s="148">
        <v>689</v>
      </c>
      <c r="P54" s="148">
        <v>117</v>
      </c>
      <c r="Q54" s="148">
        <v>572</v>
      </c>
      <c r="R54" s="149">
        <v>2703532236</v>
      </c>
      <c r="S54" s="149">
        <v>1672596277</v>
      </c>
      <c r="T54" s="149">
        <v>1030935959</v>
      </c>
      <c r="U54" s="150" t="s">
        <v>35</v>
      </c>
      <c r="V54" s="150" t="s">
        <v>35</v>
      </c>
      <c r="W54" s="150" t="s">
        <v>35</v>
      </c>
      <c r="X54" s="150" t="s">
        <v>35</v>
      </c>
    </row>
    <row r="55" spans="14:24" ht="15.6" x14ac:dyDescent="0.3">
      <c r="N55" s="147">
        <v>38168</v>
      </c>
      <c r="O55" s="148">
        <v>812</v>
      </c>
      <c r="P55" s="148">
        <v>130</v>
      </c>
      <c r="Q55" s="148">
        <v>682</v>
      </c>
      <c r="R55" s="149">
        <v>3589433423</v>
      </c>
      <c r="S55" s="149">
        <v>2269613197</v>
      </c>
      <c r="T55" s="149">
        <v>1319820226</v>
      </c>
      <c r="U55" s="150" t="s">
        <v>35</v>
      </c>
      <c r="V55" s="150" t="s">
        <v>35</v>
      </c>
      <c r="W55" s="150" t="s">
        <v>35</v>
      </c>
      <c r="X55" s="150" t="s">
        <v>35</v>
      </c>
    </row>
    <row r="56" spans="14:24" ht="15.6" x14ac:dyDescent="0.3">
      <c r="N56" s="147">
        <v>38199</v>
      </c>
      <c r="O56" s="148">
        <v>825</v>
      </c>
      <c r="P56" s="148">
        <v>141</v>
      </c>
      <c r="Q56" s="148">
        <v>684</v>
      </c>
      <c r="R56" s="149">
        <v>3686773433</v>
      </c>
      <c r="S56" s="149">
        <v>2322774236</v>
      </c>
      <c r="T56" s="149">
        <v>1363999197</v>
      </c>
      <c r="U56" s="150" t="s">
        <v>35</v>
      </c>
      <c r="V56" s="150" t="s">
        <v>35</v>
      </c>
      <c r="W56" s="150" t="s">
        <v>35</v>
      </c>
      <c r="X56" s="150" t="s">
        <v>35</v>
      </c>
    </row>
    <row r="57" spans="14:24" ht="15.6" x14ac:dyDescent="0.3">
      <c r="N57" s="147">
        <v>38230</v>
      </c>
      <c r="O57" s="148">
        <v>752</v>
      </c>
      <c r="P57" s="148">
        <v>123</v>
      </c>
      <c r="Q57" s="148">
        <v>629</v>
      </c>
      <c r="R57" s="149">
        <v>4708560905</v>
      </c>
      <c r="S57" s="149">
        <v>3405245540</v>
      </c>
      <c r="T57" s="149">
        <v>1303315365</v>
      </c>
      <c r="U57" s="150" t="s">
        <v>35</v>
      </c>
      <c r="V57" s="150" t="s">
        <v>35</v>
      </c>
      <c r="W57" s="150" t="s">
        <v>35</v>
      </c>
      <c r="X57" s="150" t="s">
        <v>35</v>
      </c>
    </row>
    <row r="58" spans="14:24" ht="15.6" x14ac:dyDescent="0.3">
      <c r="N58" s="147">
        <v>38260</v>
      </c>
      <c r="O58" s="148">
        <v>739</v>
      </c>
      <c r="P58" s="148">
        <v>126</v>
      </c>
      <c r="Q58" s="148">
        <v>613</v>
      </c>
      <c r="R58" s="149">
        <v>4185355004</v>
      </c>
      <c r="S58" s="149">
        <v>3032258248</v>
      </c>
      <c r="T58" s="149">
        <v>1153096756</v>
      </c>
      <c r="U58" s="150" t="s">
        <v>35</v>
      </c>
      <c r="V58" s="150" t="s">
        <v>35</v>
      </c>
      <c r="W58" s="150" t="s">
        <v>35</v>
      </c>
      <c r="X58" s="150" t="s">
        <v>35</v>
      </c>
    </row>
    <row r="59" spans="14:24" ht="15.6" x14ac:dyDescent="0.3">
      <c r="N59" s="147">
        <v>38291</v>
      </c>
      <c r="O59" s="148">
        <v>752</v>
      </c>
      <c r="P59" s="148">
        <v>162</v>
      </c>
      <c r="Q59" s="148">
        <v>590</v>
      </c>
      <c r="R59" s="149">
        <v>4047803099</v>
      </c>
      <c r="S59" s="149">
        <v>2863403966</v>
      </c>
      <c r="T59" s="149">
        <v>1184399133</v>
      </c>
      <c r="U59" s="150" t="s">
        <v>35</v>
      </c>
      <c r="V59" s="150" t="s">
        <v>35</v>
      </c>
      <c r="W59" s="150" t="s">
        <v>35</v>
      </c>
      <c r="X59" s="150" t="s">
        <v>35</v>
      </c>
    </row>
    <row r="60" spans="14:24" ht="15.6" x14ac:dyDescent="0.3">
      <c r="N60" s="147">
        <v>38321</v>
      </c>
      <c r="O60" s="148">
        <v>766</v>
      </c>
      <c r="P60" s="148">
        <v>143</v>
      </c>
      <c r="Q60" s="148">
        <v>623</v>
      </c>
      <c r="R60" s="149">
        <v>3964382342</v>
      </c>
      <c r="S60" s="149">
        <v>2543656911</v>
      </c>
      <c r="T60" s="149">
        <v>1420725431</v>
      </c>
      <c r="U60" s="150" t="s">
        <v>35</v>
      </c>
      <c r="V60" s="150" t="s">
        <v>35</v>
      </c>
      <c r="W60" s="150" t="s">
        <v>35</v>
      </c>
      <c r="X60" s="150" t="s">
        <v>35</v>
      </c>
    </row>
    <row r="61" spans="14:24" ht="15.6" x14ac:dyDescent="0.3">
      <c r="N61" s="147">
        <v>38352</v>
      </c>
      <c r="O61" s="148">
        <v>925</v>
      </c>
      <c r="P61" s="148">
        <v>217</v>
      </c>
      <c r="Q61" s="148">
        <v>708</v>
      </c>
      <c r="R61" s="149">
        <v>6011894888</v>
      </c>
      <c r="S61" s="149">
        <v>4664336767</v>
      </c>
      <c r="T61" s="149">
        <v>1347558121</v>
      </c>
      <c r="U61" s="150" t="s">
        <v>35</v>
      </c>
      <c r="V61" s="150" t="s">
        <v>35</v>
      </c>
      <c r="W61" s="150" t="s">
        <v>35</v>
      </c>
      <c r="X61" s="150" t="s">
        <v>35</v>
      </c>
    </row>
    <row r="62" spans="14:24" ht="15.6" x14ac:dyDescent="0.3">
      <c r="N62" s="147">
        <v>38383</v>
      </c>
      <c r="O62" s="148">
        <v>745</v>
      </c>
      <c r="P62" s="148">
        <v>128</v>
      </c>
      <c r="Q62" s="148">
        <v>617</v>
      </c>
      <c r="R62" s="149">
        <v>3891151518</v>
      </c>
      <c r="S62" s="149">
        <v>2547810902</v>
      </c>
      <c r="T62" s="149">
        <v>1343340616</v>
      </c>
      <c r="U62" s="150" t="s">
        <v>35</v>
      </c>
      <c r="V62" s="150" t="s">
        <v>35</v>
      </c>
      <c r="W62" s="150" t="s">
        <v>35</v>
      </c>
      <c r="X62" s="150" t="s">
        <v>35</v>
      </c>
    </row>
    <row r="63" spans="14:24" ht="15.6" x14ac:dyDescent="0.3">
      <c r="N63" s="147">
        <v>38411</v>
      </c>
      <c r="O63" s="148">
        <v>657</v>
      </c>
      <c r="P63" s="148">
        <v>127</v>
      </c>
      <c r="Q63" s="148">
        <v>530</v>
      </c>
      <c r="R63" s="149">
        <v>3429984038</v>
      </c>
      <c r="S63" s="149">
        <v>2221027353</v>
      </c>
      <c r="T63" s="149">
        <v>1208956685</v>
      </c>
      <c r="U63" s="150" t="s">
        <v>35</v>
      </c>
      <c r="V63" s="150" t="s">
        <v>35</v>
      </c>
      <c r="W63" s="150" t="s">
        <v>35</v>
      </c>
      <c r="X63" s="150" t="s">
        <v>35</v>
      </c>
    </row>
    <row r="64" spans="14:24" ht="15.6" x14ac:dyDescent="0.3">
      <c r="N64" s="147">
        <v>38442</v>
      </c>
      <c r="O64" s="148">
        <v>832</v>
      </c>
      <c r="P64" s="148">
        <v>140</v>
      </c>
      <c r="Q64" s="148">
        <v>692</v>
      </c>
      <c r="R64" s="149">
        <v>4748878512</v>
      </c>
      <c r="S64" s="149">
        <v>3054543046</v>
      </c>
      <c r="T64" s="149">
        <v>1694335466</v>
      </c>
      <c r="U64" s="150" t="s">
        <v>35</v>
      </c>
      <c r="V64" s="150" t="s">
        <v>35</v>
      </c>
      <c r="W64" s="150" t="s">
        <v>35</v>
      </c>
      <c r="X64" s="150" t="s">
        <v>35</v>
      </c>
    </row>
    <row r="65" spans="14:24" ht="15.6" x14ac:dyDescent="0.3">
      <c r="N65" s="147">
        <v>38472</v>
      </c>
      <c r="O65" s="148">
        <v>768</v>
      </c>
      <c r="P65" s="148">
        <v>155</v>
      </c>
      <c r="Q65" s="148">
        <v>613</v>
      </c>
      <c r="R65" s="149">
        <v>4988521263</v>
      </c>
      <c r="S65" s="149">
        <v>3627210323</v>
      </c>
      <c r="T65" s="149">
        <v>1361310940</v>
      </c>
      <c r="U65" s="150" t="s">
        <v>35</v>
      </c>
      <c r="V65" s="150" t="s">
        <v>35</v>
      </c>
      <c r="W65" s="150" t="s">
        <v>35</v>
      </c>
      <c r="X65" s="150" t="s">
        <v>35</v>
      </c>
    </row>
    <row r="66" spans="14:24" ht="15.6" x14ac:dyDescent="0.3">
      <c r="N66" s="147">
        <v>38503</v>
      </c>
      <c r="O66" s="148">
        <v>774</v>
      </c>
      <c r="P66" s="148">
        <v>174</v>
      </c>
      <c r="Q66" s="148">
        <v>600</v>
      </c>
      <c r="R66" s="149">
        <v>5206022392</v>
      </c>
      <c r="S66" s="149">
        <v>3938192545</v>
      </c>
      <c r="T66" s="149">
        <v>1267829847</v>
      </c>
      <c r="U66" s="150" t="s">
        <v>35</v>
      </c>
      <c r="V66" s="150" t="s">
        <v>35</v>
      </c>
      <c r="W66" s="150" t="s">
        <v>35</v>
      </c>
      <c r="X66" s="150" t="s">
        <v>35</v>
      </c>
    </row>
    <row r="67" spans="14:24" ht="15.6" x14ac:dyDescent="0.3">
      <c r="N67" s="147">
        <v>38533</v>
      </c>
      <c r="O67" s="148">
        <v>1018</v>
      </c>
      <c r="P67" s="148">
        <v>209</v>
      </c>
      <c r="Q67" s="148">
        <v>809</v>
      </c>
      <c r="R67" s="149">
        <v>5780310855</v>
      </c>
      <c r="S67" s="149">
        <v>3734743598</v>
      </c>
      <c r="T67" s="149">
        <v>2045567257</v>
      </c>
      <c r="U67" s="150" t="s">
        <v>35</v>
      </c>
      <c r="V67" s="150" t="s">
        <v>35</v>
      </c>
      <c r="W67" s="150" t="s">
        <v>35</v>
      </c>
      <c r="X67" s="150" t="s">
        <v>35</v>
      </c>
    </row>
    <row r="68" spans="14:24" ht="15.6" x14ac:dyDescent="0.3">
      <c r="N68" s="147">
        <v>38564</v>
      </c>
      <c r="O68" s="148">
        <v>762</v>
      </c>
      <c r="P68" s="148">
        <v>189</v>
      </c>
      <c r="Q68" s="148">
        <v>573</v>
      </c>
      <c r="R68" s="149">
        <v>5736919914</v>
      </c>
      <c r="S68" s="149">
        <v>4262913235</v>
      </c>
      <c r="T68" s="149">
        <v>1474006679</v>
      </c>
      <c r="U68" s="150" t="s">
        <v>35</v>
      </c>
      <c r="V68" s="150" t="s">
        <v>35</v>
      </c>
      <c r="W68" s="150" t="s">
        <v>35</v>
      </c>
      <c r="X68" s="150" t="s">
        <v>35</v>
      </c>
    </row>
    <row r="69" spans="14:24" ht="15.6" x14ac:dyDescent="0.3">
      <c r="N69" s="147">
        <v>38595</v>
      </c>
      <c r="O69" s="148">
        <v>821</v>
      </c>
      <c r="P69" s="148">
        <v>206</v>
      </c>
      <c r="Q69" s="148">
        <v>615</v>
      </c>
      <c r="R69" s="149">
        <v>5658800170</v>
      </c>
      <c r="S69" s="149">
        <v>4132237041</v>
      </c>
      <c r="T69" s="149">
        <v>1526563129</v>
      </c>
      <c r="U69" s="150" t="s">
        <v>35</v>
      </c>
      <c r="V69" s="150" t="s">
        <v>35</v>
      </c>
      <c r="W69" s="150" t="s">
        <v>35</v>
      </c>
      <c r="X69" s="150" t="s">
        <v>35</v>
      </c>
    </row>
    <row r="70" spans="14:24" ht="15.6" x14ac:dyDescent="0.3">
      <c r="N70" s="147">
        <v>38625</v>
      </c>
      <c r="O70" s="148">
        <v>953</v>
      </c>
      <c r="P70" s="148">
        <v>242</v>
      </c>
      <c r="Q70" s="148">
        <v>711</v>
      </c>
      <c r="R70" s="149">
        <v>8355272289</v>
      </c>
      <c r="S70" s="149">
        <v>6500445095</v>
      </c>
      <c r="T70" s="149">
        <v>1854827194</v>
      </c>
      <c r="U70" s="150" t="s">
        <v>35</v>
      </c>
      <c r="V70" s="150" t="s">
        <v>35</v>
      </c>
      <c r="W70" s="150" t="s">
        <v>35</v>
      </c>
      <c r="X70" s="150" t="s">
        <v>35</v>
      </c>
    </row>
    <row r="71" spans="14:24" ht="15.6" x14ac:dyDescent="0.3">
      <c r="N71" s="147">
        <v>38656</v>
      </c>
      <c r="O71" s="148">
        <v>763</v>
      </c>
      <c r="P71" s="148">
        <v>169</v>
      </c>
      <c r="Q71" s="148">
        <v>594</v>
      </c>
      <c r="R71" s="149">
        <v>5361448950</v>
      </c>
      <c r="S71" s="149">
        <v>3924399151</v>
      </c>
      <c r="T71" s="149">
        <v>1437049799</v>
      </c>
      <c r="U71" s="150" t="s">
        <v>35</v>
      </c>
      <c r="V71" s="150" t="s">
        <v>35</v>
      </c>
      <c r="W71" s="150" t="s">
        <v>35</v>
      </c>
      <c r="X71" s="150" t="s">
        <v>35</v>
      </c>
    </row>
    <row r="72" spans="14:24" ht="15.6" x14ac:dyDescent="0.3">
      <c r="N72" s="147">
        <v>38686</v>
      </c>
      <c r="O72" s="148">
        <v>779</v>
      </c>
      <c r="P72" s="148">
        <v>180</v>
      </c>
      <c r="Q72" s="148">
        <v>599</v>
      </c>
      <c r="R72" s="149">
        <v>7011204451</v>
      </c>
      <c r="S72" s="149">
        <v>5172477216</v>
      </c>
      <c r="T72" s="149">
        <v>1838727235</v>
      </c>
      <c r="U72" s="150" t="s">
        <v>35</v>
      </c>
      <c r="V72" s="150" t="s">
        <v>35</v>
      </c>
      <c r="W72" s="150" t="s">
        <v>35</v>
      </c>
      <c r="X72" s="150" t="s">
        <v>35</v>
      </c>
    </row>
    <row r="73" spans="14:24" ht="15.6" x14ac:dyDescent="0.3">
      <c r="N73" s="147">
        <v>38717</v>
      </c>
      <c r="O73" s="148">
        <v>888</v>
      </c>
      <c r="P73" s="148">
        <v>241</v>
      </c>
      <c r="Q73" s="148">
        <v>647</v>
      </c>
      <c r="R73" s="149">
        <v>7630146816</v>
      </c>
      <c r="S73" s="149">
        <v>5971367068</v>
      </c>
      <c r="T73" s="149">
        <v>1658779748</v>
      </c>
      <c r="U73" s="150" t="s">
        <v>35</v>
      </c>
      <c r="V73" s="150" t="s">
        <v>35</v>
      </c>
      <c r="W73" s="150" t="s">
        <v>35</v>
      </c>
      <c r="X73" s="150" t="s">
        <v>35</v>
      </c>
    </row>
    <row r="74" spans="14:24" ht="15.6" x14ac:dyDescent="0.3">
      <c r="N74" s="147">
        <v>38748</v>
      </c>
      <c r="O74" s="148">
        <v>779</v>
      </c>
      <c r="P74" s="148">
        <v>178</v>
      </c>
      <c r="Q74" s="148">
        <v>601</v>
      </c>
      <c r="R74" s="149">
        <v>5540576271</v>
      </c>
      <c r="S74" s="149">
        <v>3965509726</v>
      </c>
      <c r="T74" s="149">
        <v>1575066545</v>
      </c>
      <c r="U74" s="150" t="s">
        <v>35</v>
      </c>
      <c r="V74" s="150" t="s">
        <v>35</v>
      </c>
      <c r="W74" s="150" t="s">
        <v>35</v>
      </c>
      <c r="X74" s="150" t="s">
        <v>35</v>
      </c>
    </row>
    <row r="75" spans="14:24" ht="15.6" x14ac:dyDescent="0.3">
      <c r="N75" s="147">
        <v>38776</v>
      </c>
      <c r="O75" s="148">
        <v>657</v>
      </c>
      <c r="P75" s="148">
        <v>126</v>
      </c>
      <c r="Q75" s="148">
        <v>531</v>
      </c>
      <c r="R75" s="149">
        <v>4728004234</v>
      </c>
      <c r="S75" s="149">
        <v>3324216287</v>
      </c>
      <c r="T75" s="149">
        <v>1403787947</v>
      </c>
      <c r="U75" s="150" t="s">
        <v>35</v>
      </c>
      <c r="V75" s="150" t="s">
        <v>35</v>
      </c>
      <c r="W75" s="150" t="s">
        <v>35</v>
      </c>
      <c r="X75" s="150" t="s">
        <v>35</v>
      </c>
    </row>
    <row r="76" spans="14:24" ht="15.6" x14ac:dyDescent="0.3">
      <c r="N76" s="147">
        <v>38807</v>
      </c>
      <c r="O76" s="148">
        <v>873</v>
      </c>
      <c r="P76" s="148">
        <v>195</v>
      </c>
      <c r="Q76" s="148">
        <v>678</v>
      </c>
      <c r="R76" s="149">
        <v>6604289090</v>
      </c>
      <c r="S76" s="149">
        <v>4677215131</v>
      </c>
      <c r="T76" s="149">
        <v>1927073959</v>
      </c>
      <c r="U76" s="150" t="s">
        <v>35</v>
      </c>
      <c r="V76" s="150" t="s">
        <v>35</v>
      </c>
      <c r="W76" s="150" t="s">
        <v>35</v>
      </c>
      <c r="X76" s="150" t="s">
        <v>35</v>
      </c>
    </row>
    <row r="77" spans="14:24" ht="15.6" x14ac:dyDescent="0.3">
      <c r="N77" s="147">
        <v>38837</v>
      </c>
      <c r="O77" s="148">
        <v>707</v>
      </c>
      <c r="P77" s="148">
        <v>148</v>
      </c>
      <c r="Q77" s="148">
        <v>559</v>
      </c>
      <c r="R77" s="149">
        <v>6076150981</v>
      </c>
      <c r="S77" s="149">
        <v>4666219824</v>
      </c>
      <c r="T77" s="149">
        <v>1409931157</v>
      </c>
      <c r="U77" s="150" t="s">
        <v>35</v>
      </c>
      <c r="V77" s="150" t="s">
        <v>35</v>
      </c>
      <c r="W77" s="150" t="s">
        <v>35</v>
      </c>
      <c r="X77" s="150" t="s">
        <v>35</v>
      </c>
    </row>
    <row r="78" spans="14:24" ht="15.6" x14ac:dyDescent="0.3">
      <c r="N78" s="147">
        <v>38868</v>
      </c>
      <c r="O78" s="148">
        <v>835</v>
      </c>
      <c r="P78" s="148">
        <v>156</v>
      </c>
      <c r="Q78" s="148">
        <v>679</v>
      </c>
      <c r="R78" s="149">
        <v>5541762437</v>
      </c>
      <c r="S78" s="149">
        <v>3528029110</v>
      </c>
      <c r="T78" s="149">
        <v>2013733327</v>
      </c>
      <c r="U78" s="150" t="s">
        <v>35</v>
      </c>
      <c r="V78" s="150" t="s">
        <v>35</v>
      </c>
      <c r="W78" s="150" t="s">
        <v>35</v>
      </c>
      <c r="X78" s="150" t="s">
        <v>35</v>
      </c>
    </row>
    <row r="79" spans="14:24" ht="15.6" x14ac:dyDescent="0.3">
      <c r="N79" s="147">
        <v>38898</v>
      </c>
      <c r="O79" s="148">
        <v>945</v>
      </c>
      <c r="P79" s="148">
        <v>192</v>
      </c>
      <c r="Q79" s="148">
        <v>753</v>
      </c>
      <c r="R79" s="149">
        <v>7430089938</v>
      </c>
      <c r="S79" s="149">
        <v>5327075525</v>
      </c>
      <c r="T79" s="149">
        <v>2103014413</v>
      </c>
      <c r="U79" s="150" t="s">
        <v>35</v>
      </c>
      <c r="V79" s="150" t="s">
        <v>35</v>
      </c>
      <c r="W79" s="150" t="s">
        <v>35</v>
      </c>
      <c r="X79" s="150" t="s">
        <v>35</v>
      </c>
    </row>
    <row r="80" spans="14:24" ht="15.6" x14ac:dyDescent="0.3">
      <c r="N80" s="147">
        <v>38929</v>
      </c>
      <c r="O80" s="148">
        <v>776</v>
      </c>
      <c r="P80" s="148">
        <v>169</v>
      </c>
      <c r="Q80" s="148">
        <v>607</v>
      </c>
      <c r="R80" s="149">
        <v>5217153350</v>
      </c>
      <c r="S80" s="149">
        <v>3704544718</v>
      </c>
      <c r="T80" s="149">
        <v>1512608632</v>
      </c>
      <c r="U80" s="150" t="s">
        <v>35</v>
      </c>
      <c r="V80" s="150" t="s">
        <v>35</v>
      </c>
      <c r="W80" s="150" t="s">
        <v>35</v>
      </c>
      <c r="X80" s="150" t="s">
        <v>35</v>
      </c>
    </row>
    <row r="81" spans="14:24" ht="15.6" x14ac:dyDescent="0.3">
      <c r="N81" s="147">
        <v>38960</v>
      </c>
      <c r="O81" s="148">
        <v>781</v>
      </c>
      <c r="P81" s="148">
        <v>181</v>
      </c>
      <c r="Q81" s="148">
        <v>600</v>
      </c>
      <c r="R81" s="149">
        <v>6964428499</v>
      </c>
      <c r="S81" s="149">
        <v>5339958114</v>
      </c>
      <c r="T81" s="149">
        <v>1624470385</v>
      </c>
      <c r="U81" s="150" t="s">
        <v>35</v>
      </c>
      <c r="V81" s="150" t="s">
        <v>35</v>
      </c>
      <c r="W81" s="150" t="s">
        <v>35</v>
      </c>
      <c r="X81" s="150" t="s">
        <v>35</v>
      </c>
    </row>
    <row r="82" spans="14:24" ht="15.6" x14ac:dyDescent="0.3">
      <c r="N82" s="147">
        <v>38990</v>
      </c>
      <c r="O82" s="148">
        <v>748</v>
      </c>
      <c r="P82" s="148">
        <v>167</v>
      </c>
      <c r="Q82" s="148">
        <v>581</v>
      </c>
      <c r="R82" s="149">
        <v>7463407518</v>
      </c>
      <c r="S82" s="149">
        <v>6044656079</v>
      </c>
      <c r="T82" s="149">
        <v>1418751439</v>
      </c>
      <c r="U82" s="150" t="s">
        <v>35</v>
      </c>
      <c r="V82" s="150" t="s">
        <v>35</v>
      </c>
      <c r="W82" s="150" t="s">
        <v>35</v>
      </c>
      <c r="X82" s="150" t="s">
        <v>35</v>
      </c>
    </row>
    <row r="83" spans="14:24" ht="15.6" x14ac:dyDescent="0.3">
      <c r="N83" s="147">
        <v>39021</v>
      </c>
      <c r="O83" s="148">
        <v>755</v>
      </c>
      <c r="P83" s="148">
        <v>149</v>
      </c>
      <c r="Q83" s="148">
        <v>606</v>
      </c>
      <c r="R83" s="149">
        <v>4752181635</v>
      </c>
      <c r="S83" s="149">
        <v>3109816999</v>
      </c>
      <c r="T83" s="149">
        <v>1642364636</v>
      </c>
      <c r="U83" s="150" t="s">
        <v>35</v>
      </c>
      <c r="V83" s="150" t="s">
        <v>35</v>
      </c>
      <c r="W83" s="150" t="s">
        <v>35</v>
      </c>
      <c r="X83" s="150" t="s">
        <v>35</v>
      </c>
    </row>
    <row r="84" spans="14:24" ht="15.6" x14ac:dyDescent="0.3">
      <c r="N84" s="147">
        <v>39051</v>
      </c>
      <c r="O84" s="148">
        <v>746</v>
      </c>
      <c r="P84" s="148">
        <v>156</v>
      </c>
      <c r="Q84" s="148">
        <v>590</v>
      </c>
      <c r="R84" s="149">
        <v>5259879762</v>
      </c>
      <c r="S84" s="149">
        <v>3794885540</v>
      </c>
      <c r="T84" s="149">
        <v>1464994222</v>
      </c>
      <c r="U84" s="150" t="s">
        <v>35</v>
      </c>
      <c r="V84" s="150" t="s">
        <v>35</v>
      </c>
      <c r="W84" s="150" t="s">
        <v>35</v>
      </c>
      <c r="X84" s="150" t="s">
        <v>35</v>
      </c>
    </row>
    <row r="85" spans="14:24" ht="15.6" x14ac:dyDescent="0.3">
      <c r="N85" s="147">
        <v>39082</v>
      </c>
      <c r="O85" s="148">
        <v>969</v>
      </c>
      <c r="P85" s="148">
        <v>222</v>
      </c>
      <c r="Q85" s="148">
        <v>747</v>
      </c>
      <c r="R85" s="149">
        <v>9342983534</v>
      </c>
      <c r="S85" s="149">
        <v>7439531733</v>
      </c>
      <c r="T85" s="149">
        <v>1903451801</v>
      </c>
      <c r="U85" s="150" t="s">
        <v>35</v>
      </c>
      <c r="V85" s="150" t="s">
        <v>35</v>
      </c>
      <c r="W85" s="150" t="s">
        <v>35</v>
      </c>
      <c r="X85" s="150" t="s">
        <v>35</v>
      </c>
    </row>
    <row r="86" spans="14:24" ht="15.6" x14ac:dyDescent="0.3">
      <c r="N86" s="147">
        <v>39113</v>
      </c>
      <c r="O86" s="148">
        <v>829</v>
      </c>
      <c r="P86" s="148">
        <v>166</v>
      </c>
      <c r="Q86" s="148">
        <v>663</v>
      </c>
      <c r="R86" s="149">
        <v>7759292796</v>
      </c>
      <c r="S86" s="149">
        <v>6141367771</v>
      </c>
      <c r="T86" s="149">
        <v>1617925025</v>
      </c>
      <c r="U86" s="150" t="s">
        <v>35</v>
      </c>
      <c r="V86" s="150" t="s">
        <v>35</v>
      </c>
      <c r="W86" s="150" t="s">
        <v>35</v>
      </c>
      <c r="X86" s="150" t="s">
        <v>35</v>
      </c>
    </row>
    <row r="87" spans="14:24" ht="15.6" x14ac:dyDescent="0.3">
      <c r="N87" s="147">
        <v>39141</v>
      </c>
      <c r="O87" s="148">
        <v>734</v>
      </c>
      <c r="P87" s="148">
        <v>149</v>
      </c>
      <c r="Q87" s="148">
        <v>585</v>
      </c>
      <c r="R87" s="149">
        <v>5288323322</v>
      </c>
      <c r="S87" s="149">
        <v>3635657717</v>
      </c>
      <c r="T87" s="149">
        <v>1652665605</v>
      </c>
      <c r="U87" s="150" t="s">
        <v>35</v>
      </c>
      <c r="V87" s="150" t="s">
        <v>35</v>
      </c>
      <c r="W87" s="150" t="s">
        <v>35</v>
      </c>
      <c r="X87" s="150" t="s">
        <v>35</v>
      </c>
    </row>
    <row r="88" spans="14:24" ht="15.6" x14ac:dyDescent="0.3">
      <c r="N88" s="147">
        <v>39172</v>
      </c>
      <c r="O88" s="148">
        <v>909</v>
      </c>
      <c r="P88" s="148">
        <v>173</v>
      </c>
      <c r="Q88" s="148">
        <v>736</v>
      </c>
      <c r="R88" s="149">
        <v>6847588364</v>
      </c>
      <c r="S88" s="149">
        <v>5002033969</v>
      </c>
      <c r="T88" s="149">
        <v>1845554395</v>
      </c>
      <c r="U88" s="150" t="s">
        <v>35</v>
      </c>
      <c r="V88" s="150" t="s">
        <v>35</v>
      </c>
      <c r="W88" s="150" t="s">
        <v>35</v>
      </c>
      <c r="X88" s="150" t="s">
        <v>35</v>
      </c>
    </row>
    <row r="89" spans="14:24" ht="15.6" x14ac:dyDescent="0.3">
      <c r="N89" s="147">
        <v>39202</v>
      </c>
      <c r="O89" s="148">
        <v>875</v>
      </c>
      <c r="P89" s="148">
        <v>167</v>
      </c>
      <c r="Q89" s="148">
        <v>708</v>
      </c>
      <c r="R89" s="149">
        <v>6279430202</v>
      </c>
      <c r="S89" s="149">
        <v>4468819915</v>
      </c>
      <c r="T89" s="149">
        <v>1810610287</v>
      </c>
      <c r="U89" s="150" t="s">
        <v>35</v>
      </c>
      <c r="V89" s="150" t="s">
        <v>35</v>
      </c>
      <c r="W89" s="150" t="s">
        <v>35</v>
      </c>
      <c r="X89" s="150" t="s">
        <v>35</v>
      </c>
    </row>
    <row r="90" spans="14:24" ht="15.6" x14ac:dyDescent="0.3">
      <c r="N90" s="147">
        <v>39233</v>
      </c>
      <c r="O90" s="148">
        <v>1005</v>
      </c>
      <c r="P90" s="148">
        <v>195</v>
      </c>
      <c r="Q90" s="148">
        <v>810</v>
      </c>
      <c r="R90" s="149">
        <v>7670304535</v>
      </c>
      <c r="S90" s="149">
        <v>5437461967</v>
      </c>
      <c r="T90" s="149">
        <v>2232842568</v>
      </c>
      <c r="U90" s="150" t="s">
        <v>35</v>
      </c>
      <c r="V90" s="150" t="s">
        <v>35</v>
      </c>
      <c r="W90" s="150" t="s">
        <v>35</v>
      </c>
      <c r="X90" s="150" t="s">
        <v>35</v>
      </c>
    </row>
    <row r="91" spans="14:24" ht="15.6" x14ac:dyDescent="0.3">
      <c r="N91" s="147">
        <v>39263</v>
      </c>
      <c r="O91" s="148">
        <v>979</v>
      </c>
      <c r="P91" s="148">
        <v>213</v>
      </c>
      <c r="Q91" s="148">
        <v>766</v>
      </c>
      <c r="R91" s="149">
        <v>8266196498</v>
      </c>
      <c r="S91" s="149">
        <v>6274820256</v>
      </c>
      <c r="T91" s="149">
        <v>1991376242</v>
      </c>
      <c r="U91" s="150" t="s">
        <v>35</v>
      </c>
      <c r="V91" s="150" t="s">
        <v>35</v>
      </c>
      <c r="W91" s="150" t="s">
        <v>35</v>
      </c>
      <c r="X91" s="150" t="s">
        <v>35</v>
      </c>
    </row>
    <row r="92" spans="14:24" ht="15.6" x14ac:dyDescent="0.3">
      <c r="N92" s="147">
        <v>39294</v>
      </c>
      <c r="O92" s="148">
        <v>917</v>
      </c>
      <c r="P92" s="148">
        <v>177</v>
      </c>
      <c r="Q92" s="148">
        <v>740</v>
      </c>
      <c r="R92" s="149">
        <v>7776923885</v>
      </c>
      <c r="S92" s="149">
        <v>5792439103</v>
      </c>
      <c r="T92" s="149">
        <v>1984484782</v>
      </c>
      <c r="U92" s="150" t="s">
        <v>35</v>
      </c>
      <c r="V92" s="150" t="s">
        <v>35</v>
      </c>
      <c r="W92" s="150" t="s">
        <v>35</v>
      </c>
      <c r="X92" s="150" t="s">
        <v>35</v>
      </c>
    </row>
    <row r="93" spans="14:24" ht="15.6" x14ac:dyDescent="0.3">
      <c r="N93" s="147">
        <v>39325</v>
      </c>
      <c r="O93" s="148">
        <v>987</v>
      </c>
      <c r="P93" s="148">
        <v>196</v>
      </c>
      <c r="Q93" s="148">
        <v>791</v>
      </c>
      <c r="R93" s="149">
        <v>7598664782</v>
      </c>
      <c r="S93" s="149">
        <v>5467979080</v>
      </c>
      <c r="T93" s="149">
        <v>2130685702</v>
      </c>
      <c r="U93" s="150" t="s">
        <v>35</v>
      </c>
      <c r="V93" s="150" t="s">
        <v>35</v>
      </c>
      <c r="W93" s="150" t="s">
        <v>35</v>
      </c>
      <c r="X93" s="150" t="s">
        <v>35</v>
      </c>
    </row>
    <row r="94" spans="14:24" ht="15.6" x14ac:dyDescent="0.3">
      <c r="N94" s="147">
        <v>39355</v>
      </c>
      <c r="O94" s="148">
        <v>794</v>
      </c>
      <c r="P94" s="148">
        <v>151</v>
      </c>
      <c r="Q94" s="148">
        <v>643</v>
      </c>
      <c r="R94" s="149">
        <v>5391657819</v>
      </c>
      <c r="S94" s="149">
        <v>3838965947</v>
      </c>
      <c r="T94" s="149">
        <v>1552691872</v>
      </c>
      <c r="U94" s="150" t="s">
        <v>35</v>
      </c>
      <c r="V94" s="150" t="s">
        <v>35</v>
      </c>
      <c r="W94" s="150" t="s">
        <v>35</v>
      </c>
      <c r="X94" s="150" t="s">
        <v>35</v>
      </c>
    </row>
    <row r="95" spans="14:24" ht="15.6" x14ac:dyDescent="0.3">
      <c r="N95" s="147">
        <v>39386</v>
      </c>
      <c r="O95" s="148">
        <v>794</v>
      </c>
      <c r="P95" s="148">
        <v>127</v>
      </c>
      <c r="Q95" s="148">
        <v>667</v>
      </c>
      <c r="R95" s="149">
        <v>4921551934</v>
      </c>
      <c r="S95" s="149">
        <v>3188896246</v>
      </c>
      <c r="T95" s="149">
        <v>1732655688</v>
      </c>
      <c r="U95" s="150" t="s">
        <v>35</v>
      </c>
      <c r="V95" s="150" t="s">
        <v>35</v>
      </c>
      <c r="W95" s="150" t="s">
        <v>35</v>
      </c>
      <c r="X95" s="150" t="s">
        <v>35</v>
      </c>
    </row>
    <row r="96" spans="14:24" ht="15.6" x14ac:dyDescent="0.3">
      <c r="N96" s="147">
        <v>39416</v>
      </c>
      <c r="O96" s="148">
        <v>752</v>
      </c>
      <c r="P96" s="148">
        <v>129</v>
      </c>
      <c r="Q96" s="148">
        <v>623</v>
      </c>
      <c r="R96" s="149">
        <v>4739307017</v>
      </c>
      <c r="S96" s="149">
        <v>3136363873</v>
      </c>
      <c r="T96" s="149">
        <v>1602943144</v>
      </c>
      <c r="U96" s="150" t="s">
        <v>35</v>
      </c>
      <c r="V96" s="150" t="s">
        <v>35</v>
      </c>
      <c r="W96" s="150" t="s">
        <v>35</v>
      </c>
      <c r="X96" s="150" t="s">
        <v>35</v>
      </c>
    </row>
    <row r="97" spans="14:24" ht="15.6" x14ac:dyDescent="0.3">
      <c r="N97" s="147">
        <v>39447</v>
      </c>
      <c r="O97" s="148">
        <v>847</v>
      </c>
      <c r="P97" s="148">
        <v>152</v>
      </c>
      <c r="Q97" s="148">
        <v>695</v>
      </c>
      <c r="R97" s="149">
        <v>7277874924</v>
      </c>
      <c r="S97" s="149">
        <v>5672350063</v>
      </c>
      <c r="T97" s="149">
        <v>1605524861</v>
      </c>
      <c r="U97" s="150" t="s">
        <v>35</v>
      </c>
      <c r="V97" s="150" t="s">
        <v>35</v>
      </c>
      <c r="W97" s="150" t="s">
        <v>35</v>
      </c>
      <c r="X97" s="150" t="s">
        <v>35</v>
      </c>
    </row>
    <row r="98" spans="14:24" ht="15.6" x14ac:dyDescent="0.3">
      <c r="N98" s="147">
        <v>39478</v>
      </c>
      <c r="O98" s="148">
        <v>714</v>
      </c>
      <c r="P98" s="148">
        <v>108</v>
      </c>
      <c r="Q98" s="148">
        <v>606</v>
      </c>
      <c r="R98" s="149">
        <v>3628040494</v>
      </c>
      <c r="S98" s="149">
        <v>2030360538</v>
      </c>
      <c r="T98" s="149">
        <v>1597679956</v>
      </c>
      <c r="U98" s="150">
        <v>10</v>
      </c>
      <c r="V98" s="150">
        <v>2</v>
      </c>
      <c r="W98" s="151">
        <v>1.4005602240896359E-2</v>
      </c>
      <c r="X98" s="151">
        <v>2.8011204481792717E-3</v>
      </c>
    </row>
    <row r="99" spans="14:24" ht="15.6" x14ac:dyDescent="0.3">
      <c r="N99" s="147">
        <v>39507</v>
      </c>
      <c r="O99" s="148">
        <v>624</v>
      </c>
      <c r="P99" s="148">
        <v>89</v>
      </c>
      <c r="Q99" s="148">
        <v>535</v>
      </c>
      <c r="R99" s="149">
        <v>3420043934</v>
      </c>
      <c r="S99" s="149">
        <v>2091791203</v>
      </c>
      <c r="T99" s="149">
        <v>1328252731</v>
      </c>
      <c r="U99" s="150">
        <v>15</v>
      </c>
      <c r="V99" s="150">
        <v>3</v>
      </c>
      <c r="W99" s="151">
        <v>2.403846153846154E-2</v>
      </c>
      <c r="X99" s="151">
        <v>4.807692307692308E-3</v>
      </c>
    </row>
    <row r="100" spans="14:24" ht="15.6" x14ac:dyDescent="0.3">
      <c r="N100" s="147">
        <v>39538</v>
      </c>
      <c r="O100" s="148">
        <v>663</v>
      </c>
      <c r="P100" s="148">
        <v>82</v>
      </c>
      <c r="Q100" s="148">
        <v>581</v>
      </c>
      <c r="R100" s="149">
        <v>3182959618</v>
      </c>
      <c r="S100" s="149">
        <v>1846646820</v>
      </c>
      <c r="T100" s="149">
        <v>1336312798</v>
      </c>
      <c r="U100" s="150">
        <v>20</v>
      </c>
      <c r="V100" s="150">
        <v>3</v>
      </c>
      <c r="W100" s="151">
        <v>3.0165912518853696E-2</v>
      </c>
      <c r="X100" s="151">
        <v>4.5248868778280547E-3</v>
      </c>
    </row>
    <row r="101" spans="14:24" ht="15.6" x14ac:dyDescent="0.3">
      <c r="N101" s="147">
        <v>39568</v>
      </c>
      <c r="O101" s="148">
        <v>631</v>
      </c>
      <c r="P101" s="148">
        <v>96</v>
      </c>
      <c r="Q101" s="148">
        <v>535</v>
      </c>
      <c r="R101" s="149">
        <v>3316669163</v>
      </c>
      <c r="S101" s="149">
        <v>1976877927</v>
      </c>
      <c r="T101" s="149">
        <v>1339791236</v>
      </c>
      <c r="U101" s="150">
        <v>14</v>
      </c>
      <c r="V101" s="150">
        <v>4</v>
      </c>
      <c r="W101" s="151">
        <v>2.2187004754358162E-2</v>
      </c>
      <c r="X101" s="151">
        <v>6.3391442155309036E-3</v>
      </c>
    </row>
    <row r="102" spans="14:24" ht="15.6" x14ac:dyDescent="0.3">
      <c r="N102" s="147">
        <v>39599</v>
      </c>
      <c r="O102" s="148">
        <v>693</v>
      </c>
      <c r="P102" s="148">
        <v>95</v>
      </c>
      <c r="Q102" s="148">
        <v>598</v>
      </c>
      <c r="R102" s="149">
        <v>3222629797</v>
      </c>
      <c r="S102" s="149">
        <v>1932038187</v>
      </c>
      <c r="T102" s="149">
        <v>1290591610</v>
      </c>
      <c r="U102" s="150">
        <v>12</v>
      </c>
      <c r="V102" s="150">
        <v>6</v>
      </c>
      <c r="W102" s="151">
        <v>1.7316017316017316E-2</v>
      </c>
      <c r="X102" s="151">
        <v>8.658008658008658E-3</v>
      </c>
    </row>
    <row r="103" spans="14:24" ht="15.6" x14ac:dyDescent="0.3">
      <c r="N103" s="147">
        <v>39629</v>
      </c>
      <c r="O103" s="148">
        <v>752</v>
      </c>
      <c r="P103" s="148">
        <v>96</v>
      </c>
      <c r="Q103" s="148">
        <v>656</v>
      </c>
      <c r="R103" s="149">
        <v>6590462454</v>
      </c>
      <c r="S103" s="149">
        <v>5162146763</v>
      </c>
      <c r="T103" s="149">
        <v>1428315691</v>
      </c>
      <c r="U103" s="150">
        <v>24</v>
      </c>
      <c r="V103" s="150">
        <v>2</v>
      </c>
      <c r="W103" s="151">
        <v>3.1914893617021274E-2</v>
      </c>
      <c r="X103" s="151">
        <v>2.6595744680851063E-3</v>
      </c>
    </row>
    <row r="104" spans="14:24" ht="15.6" x14ac:dyDescent="0.3">
      <c r="N104" s="147">
        <v>39660</v>
      </c>
      <c r="O104" s="148">
        <v>698</v>
      </c>
      <c r="P104" s="148">
        <v>100</v>
      </c>
      <c r="Q104" s="148">
        <v>598</v>
      </c>
      <c r="R104" s="149">
        <v>3111000624</v>
      </c>
      <c r="S104" s="149">
        <v>1847059667</v>
      </c>
      <c r="T104" s="149">
        <v>1263940957</v>
      </c>
      <c r="U104" s="150">
        <v>17</v>
      </c>
      <c r="V104" s="150">
        <v>4</v>
      </c>
      <c r="W104" s="151">
        <v>2.4355300859598854E-2</v>
      </c>
      <c r="X104" s="151">
        <v>5.7306590257879654E-3</v>
      </c>
    </row>
    <row r="105" spans="14:24" ht="15.6" x14ac:dyDescent="0.3">
      <c r="N105" s="147">
        <v>39691</v>
      </c>
      <c r="O105" s="148">
        <v>636</v>
      </c>
      <c r="P105" s="148">
        <v>81</v>
      </c>
      <c r="Q105" s="148">
        <v>555</v>
      </c>
      <c r="R105" s="149">
        <v>2881281606</v>
      </c>
      <c r="S105" s="149">
        <v>1731668915</v>
      </c>
      <c r="T105" s="149">
        <v>1149612691</v>
      </c>
      <c r="U105" s="150">
        <v>29</v>
      </c>
      <c r="V105" s="150">
        <v>7</v>
      </c>
      <c r="W105" s="151">
        <v>4.5597484276729557E-2</v>
      </c>
      <c r="X105" s="151">
        <v>1.10062893081761E-2</v>
      </c>
    </row>
    <row r="106" spans="14:24" ht="15.6" x14ac:dyDescent="0.3">
      <c r="N106" s="147">
        <v>39721</v>
      </c>
      <c r="O106" s="148">
        <v>611</v>
      </c>
      <c r="P106" s="148">
        <v>84</v>
      </c>
      <c r="Q106" s="148">
        <v>527</v>
      </c>
      <c r="R106" s="149">
        <v>3382017962</v>
      </c>
      <c r="S106" s="149">
        <v>2151659317</v>
      </c>
      <c r="T106" s="149">
        <v>1230358645</v>
      </c>
      <c r="U106" s="150">
        <v>39</v>
      </c>
      <c r="V106" s="150">
        <v>5</v>
      </c>
      <c r="W106" s="151">
        <v>6.3829787234042548E-2</v>
      </c>
      <c r="X106" s="151">
        <v>8.1833060556464818E-3</v>
      </c>
    </row>
    <row r="107" spans="14:24" ht="15.6" x14ac:dyDescent="0.3">
      <c r="N107" s="147">
        <v>39752</v>
      </c>
      <c r="O107" s="148">
        <v>566</v>
      </c>
      <c r="P107" s="148">
        <v>69</v>
      </c>
      <c r="Q107" s="148">
        <v>497</v>
      </c>
      <c r="R107" s="149">
        <v>2707279022</v>
      </c>
      <c r="S107" s="149">
        <v>1638343223</v>
      </c>
      <c r="T107" s="149">
        <v>1068935799</v>
      </c>
      <c r="U107" s="150">
        <v>39</v>
      </c>
      <c r="V107" s="150">
        <v>5</v>
      </c>
      <c r="W107" s="151">
        <v>6.8904593639575976E-2</v>
      </c>
      <c r="X107" s="151">
        <v>8.8339222614840993E-3</v>
      </c>
    </row>
    <row r="108" spans="14:24" ht="15.6" x14ac:dyDescent="0.3">
      <c r="N108" s="147">
        <v>39782</v>
      </c>
      <c r="O108" s="148">
        <v>423</v>
      </c>
      <c r="P108" s="148">
        <v>45</v>
      </c>
      <c r="Q108" s="148">
        <v>378</v>
      </c>
      <c r="R108" s="149">
        <v>1274043630</v>
      </c>
      <c r="S108" s="149">
        <v>459894996</v>
      </c>
      <c r="T108" s="149">
        <v>814148634</v>
      </c>
      <c r="U108" s="150">
        <v>27</v>
      </c>
      <c r="V108" s="150">
        <v>7</v>
      </c>
      <c r="W108" s="151">
        <v>6.3829787234042548E-2</v>
      </c>
      <c r="X108" s="151">
        <v>1.6548463356973995E-2</v>
      </c>
    </row>
    <row r="109" spans="14:24" ht="15.6" x14ac:dyDescent="0.3">
      <c r="N109" s="147">
        <v>39813</v>
      </c>
      <c r="O109" s="148">
        <v>662</v>
      </c>
      <c r="P109" s="148">
        <v>88</v>
      </c>
      <c r="Q109" s="148">
        <v>574</v>
      </c>
      <c r="R109" s="149">
        <v>2647594373</v>
      </c>
      <c r="S109" s="149">
        <v>1473909543</v>
      </c>
      <c r="T109" s="149">
        <v>1173684830</v>
      </c>
      <c r="U109" s="150">
        <v>44</v>
      </c>
      <c r="V109" s="150">
        <v>11</v>
      </c>
      <c r="W109" s="151">
        <v>6.6465256797583083E-2</v>
      </c>
      <c r="X109" s="151">
        <v>1.6616314199395771E-2</v>
      </c>
    </row>
    <row r="110" spans="14:24" ht="15.6" x14ac:dyDescent="0.3">
      <c r="N110" s="147">
        <v>39844</v>
      </c>
      <c r="O110" s="148">
        <v>363</v>
      </c>
      <c r="P110" s="148">
        <v>46</v>
      </c>
      <c r="Q110" s="148">
        <v>317</v>
      </c>
      <c r="R110" s="149">
        <v>1196841105</v>
      </c>
      <c r="S110" s="149">
        <v>645937110</v>
      </c>
      <c r="T110" s="149">
        <v>550903995</v>
      </c>
      <c r="U110" s="150">
        <v>49</v>
      </c>
      <c r="V110" s="150">
        <v>10</v>
      </c>
      <c r="W110" s="151">
        <v>0.13498622589531681</v>
      </c>
      <c r="X110" s="151">
        <v>2.7548209366391185E-2</v>
      </c>
    </row>
    <row r="111" spans="14:24" ht="15.6" x14ac:dyDescent="0.3">
      <c r="N111" s="147">
        <v>39872</v>
      </c>
      <c r="O111" s="148">
        <v>365</v>
      </c>
      <c r="P111" s="148">
        <v>34</v>
      </c>
      <c r="Q111" s="148">
        <v>331</v>
      </c>
      <c r="R111" s="149">
        <v>1284563519</v>
      </c>
      <c r="S111" s="149">
        <v>719442371</v>
      </c>
      <c r="T111" s="149">
        <v>565121148</v>
      </c>
      <c r="U111" s="150">
        <v>44</v>
      </c>
      <c r="V111" s="150">
        <v>5</v>
      </c>
      <c r="W111" s="151">
        <v>0.12054794520547946</v>
      </c>
      <c r="X111" s="151">
        <v>1.3698630136986301E-2</v>
      </c>
    </row>
    <row r="112" spans="14:24" ht="15.6" x14ac:dyDescent="0.3">
      <c r="N112" s="147">
        <v>39903</v>
      </c>
      <c r="O112" s="148">
        <v>429</v>
      </c>
      <c r="P112" s="148">
        <v>52</v>
      </c>
      <c r="Q112" s="148">
        <v>377</v>
      </c>
      <c r="R112" s="149">
        <v>1851107385</v>
      </c>
      <c r="S112" s="149">
        <v>809298045</v>
      </c>
      <c r="T112" s="149">
        <v>1041809340</v>
      </c>
      <c r="U112" s="150">
        <v>87</v>
      </c>
      <c r="V112" s="150">
        <v>18</v>
      </c>
      <c r="W112" s="151">
        <v>0.20279720279720279</v>
      </c>
      <c r="X112" s="151">
        <v>4.195804195804196E-2</v>
      </c>
    </row>
    <row r="113" spans="14:24" ht="15.6" x14ac:dyDescent="0.3">
      <c r="N113" s="147">
        <v>39933</v>
      </c>
      <c r="O113" s="148">
        <v>415</v>
      </c>
      <c r="P113" s="148">
        <v>49</v>
      </c>
      <c r="Q113" s="148">
        <v>366</v>
      </c>
      <c r="R113" s="149">
        <v>1170542187</v>
      </c>
      <c r="S113" s="149">
        <v>633495751</v>
      </c>
      <c r="T113" s="149">
        <v>537046436</v>
      </c>
      <c r="U113" s="150">
        <v>83</v>
      </c>
      <c r="V113" s="150">
        <v>12</v>
      </c>
      <c r="W113" s="151">
        <v>0.2</v>
      </c>
      <c r="X113" s="151">
        <v>2.891566265060241E-2</v>
      </c>
    </row>
    <row r="114" spans="14:24" ht="15.6" x14ac:dyDescent="0.3">
      <c r="N114" s="147">
        <v>39964</v>
      </c>
      <c r="O114" s="148">
        <v>440</v>
      </c>
      <c r="P114" s="148">
        <v>34</v>
      </c>
      <c r="Q114" s="148">
        <v>406</v>
      </c>
      <c r="R114" s="149">
        <v>1060749889</v>
      </c>
      <c r="S114" s="149">
        <v>444031042</v>
      </c>
      <c r="T114" s="149">
        <v>616718847</v>
      </c>
      <c r="U114" s="150">
        <v>77</v>
      </c>
      <c r="V114" s="150">
        <v>11</v>
      </c>
      <c r="W114" s="151">
        <v>0.17499999999999999</v>
      </c>
      <c r="X114" s="151">
        <v>2.5000000000000001E-2</v>
      </c>
    </row>
    <row r="115" spans="14:24" ht="15.6" x14ac:dyDescent="0.3">
      <c r="N115" s="147">
        <v>39994</v>
      </c>
      <c r="O115" s="148">
        <v>555</v>
      </c>
      <c r="P115" s="148">
        <v>61</v>
      </c>
      <c r="Q115" s="148">
        <v>494</v>
      </c>
      <c r="R115" s="149">
        <v>1907356579</v>
      </c>
      <c r="S115" s="149">
        <v>1124648077</v>
      </c>
      <c r="T115" s="149">
        <v>782708502</v>
      </c>
      <c r="U115" s="150">
        <v>98</v>
      </c>
      <c r="V115" s="150">
        <v>14</v>
      </c>
      <c r="W115" s="151">
        <v>0.17657657657657658</v>
      </c>
      <c r="X115" s="151">
        <v>2.5225225225225224E-2</v>
      </c>
    </row>
    <row r="116" spans="14:24" ht="15.6" x14ac:dyDescent="0.3">
      <c r="N116" s="147">
        <v>40025</v>
      </c>
      <c r="O116" s="148">
        <v>499</v>
      </c>
      <c r="P116" s="148">
        <v>49</v>
      </c>
      <c r="Q116" s="148">
        <v>450</v>
      </c>
      <c r="R116" s="149">
        <v>1894008237</v>
      </c>
      <c r="S116" s="149">
        <v>1127062868</v>
      </c>
      <c r="T116" s="149">
        <v>766945369</v>
      </c>
      <c r="U116" s="150">
        <v>94</v>
      </c>
      <c r="V116" s="150">
        <v>14</v>
      </c>
      <c r="W116" s="151">
        <v>0.18837675350701402</v>
      </c>
      <c r="X116" s="151">
        <v>2.8056112224448898E-2</v>
      </c>
    </row>
    <row r="117" spans="14:24" ht="15.6" x14ac:dyDescent="0.3">
      <c r="N117" s="147">
        <v>40056</v>
      </c>
      <c r="O117" s="148">
        <v>462</v>
      </c>
      <c r="P117" s="148">
        <v>56</v>
      </c>
      <c r="Q117" s="148">
        <v>406</v>
      </c>
      <c r="R117" s="149">
        <v>1204884899</v>
      </c>
      <c r="S117" s="149">
        <v>466095776</v>
      </c>
      <c r="T117" s="149">
        <v>738789123</v>
      </c>
      <c r="U117" s="150">
        <v>102</v>
      </c>
      <c r="V117" s="150">
        <v>17</v>
      </c>
      <c r="W117" s="151">
        <v>0.22077922077922077</v>
      </c>
      <c r="X117" s="151">
        <v>3.67965367965368E-2</v>
      </c>
    </row>
    <row r="118" spans="14:24" ht="15.6" x14ac:dyDescent="0.3">
      <c r="N118" s="147">
        <v>40086</v>
      </c>
      <c r="O118" s="148">
        <v>523</v>
      </c>
      <c r="P118" s="148">
        <v>72</v>
      </c>
      <c r="Q118" s="148">
        <v>451</v>
      </c>
      <c r="R118" s="149">
        <v>1552715962</v>
      </c>
      <c r="S118" s="149">
        <v>828683849</v>
      </c>
      <c r="T118" s="149">
        <v>724032113</v>
      </c>
      <c r="U118" s="150">
        <v>107</v>
      </c>
      <c r="V118" s="150">
        <v>33</v>
      </c>
      <c r="W118" s="151">
        <v>0.2045889101338432</v>
      </c>
      <c r="X118" s="151">
        <v>6.3097514340344163E-2</v>
      </c>
    </row>
    <row r="119" spans="14:24" ht="15.6" x14ac:dyDescent="0.3">
      <c r="N119" s="147">
        <v>40117</v>
      </c>
      <c r="O119" s="148">
        <v>504</v>
      </c>
      <c r="P119" s="148">
        <v>77</v>
      </c>
      <c r="Q119" s="148">
        <v>427</v>
      </c>
      <c r="R119" s="149">
        <v>1695704982</v>
      </c>
      <c r="S119" s="149">
        <v>998361217</v>
      </c>
      <c r="T119" s="149">
        <v>697343765</v>
      </c>
      <c r="U119" s="150">
        <v>106</v>
      </c>
      <c r="V119" s="150">
        <v>35</v>
      </c>
      <c r="W119" s="151">
        <v>0.21031746031746032</v>
      </c>
      <c r="X119" s="151">
        <v>6.9444444444444448E-2</v>
      </c>
    </row>
    <row r="120" spans="14:24" ht="15.6" x14ac:dyDescent="0.3">
      <c r="N120" s="147">
        <v>40147</v>
      </c>
      <c r="O120" s="148">
        <v>468</v>
      </c>
      <c r="P120" s="148">
        <v>68</v>
      </c>
      <c r="Q120" s="148">
        <v>400</v>
      </c>
      <c r="R120" s="149">
        <v>1454346006</v>
      </c>
      <c r="S120" s="149">
        <v>762108677</v>
      </c>
      <c r="T120" s="149">
        <v>692237329</v>
      </c>
      <c r="U120" s="150">
        <v>108</v>
      </c>
      <c r="V120" s="150">
        <v>27</v>
      </c>
      <c r="W120" s="151">
        <v>0.23076923076923078</v>
      </c>
      <c r="X120" s="151">
        <v>5.7692307692307696E-2</v>
      </c>
    </row>
    <row r="121" spans="14:24" ht="15.6" x14ac:dyDescent="0.3">
      <c r="N121" s="147">
        <v>40178</v>
      </c>
      <c r="O121" s="148">
        <v>815</v>
      </c>
      <c r="P121" s="148">
        <v>137</v>
      </c>
      <c r="Q121" s="148">
        <v>678</v>
      </c>
      <c r="R121" s="149">
        <v>3307696739</v>
      </c>
      <c r="S121" s="149">
        <v>1913545810</v>
      </c>
      <c r="T121" s="149">
        <v>1394150929</v>
      </c>
      <c r="U121" s="150">
        <v>165</v>
      </c>
      <c r="V121" s="150">
        <v>50</v>
      </c>
      <c r="W121" s="151">
        <v>0.20245398773006135</v>
      </c>
      <c r="X121" s="151">
        <v>6.1349693251533742E-2</v>
      </c>
    </row>
    <row r="122" spans="14:24" ht="15.6" x14ac:dyDescent="0.3">
      <c r="N122" s="147">
        <v>40209</v>
      </c>
      <c r="O122" s="148">
        <v>491</v>
      </c>
      <c r="P122" s="148">
        <v>56</v>
      </c>
      <c r="Q122" s="148">
        <v>435</v>
      </c>
      <c r="R122" s="149">
        <v>1627893034</v>
      </c>
      <c r="S122" s="149">
        <v>886142254</v>
      </c>
      <c r="T122" s="149">
        <v>741750780</v>
      </c>
      <c r="U122" s="150">
        <v>121</v>
      </c>
      <c r="V122" s="150">
        <v>19</v>
      </c>
      <c r="W122" s="151">
        <v>0.24643584521384929</v>
      </c>
      <c r="X122" s="151">
        <v>3.8696537678207736E-2</v>
      </c>
    </row>
    <row r="123" spans="14:24" ht="15.6" x14ac:dyDescent="0.3">
      <c r="N123" s="147">
        <v>40237</v>
      </c>
      <c r="O123" s="148">
        <v>482</v>
      </c>
      <c r="P123" s="148">
        <v>52</v>
      </c>
      <c r="Q123" s="148">
        <v>430</v>
      </c>
      <c r="R123" s="149">
        <v>1967813183</v>
      </c>
      <c r="S123" s="149">
        <v>1194182649</v>
      </c>
      <c r="T123" s="149">
        <v>773630534</v>
      </c>
      <c r="U123" s="150">
        <v>114</v>
      </c>
      <c r="V123" s="150">
        <v>20</v>
      </c>
      <c r="W123" s="151">
        <v>0.23651452282157676</v>
      </c>
      <c r="X123" s="151">
        <v>4.1493775933609957E-2</v>
      </c>
    </row>
    <row r="124" spans="14:24" ht="15.6" x14ac:dyDescent="0.3">
      <c r="N124" s="147">
        <v>40268</v>
      </c>
      <c r="O124" s="148">
        <v>662</v>
      </c>
      <c r="P124" s="148">
        <v>77</v>
      </c>
      <c r="Q124" s="148">
        <v>585</v>
      </c>
      <c r="R124" s="149">
        <v>2279750443</v>
      </c>
      <c r="S124" s="149">
        <v>1295668764</v>
      </c>
      <c r="T124" s="149">
        <v>984081679</v>
      </c>
      <c r="U124" s="150">
        <v>184</v>
      </c>
      <c r="V124" s="150">
        <v>36</v>
      </c>
      <c r="W124" s="151">
        <v>0.27794561933534745</v>
      </c>
      <c r="X124" s="151">
        <v>5.4380664652567974E-2</v>
      </c>
    </row>
    <row r="125" spans="14:24" ht="15.6" x14ac:dyDescent="0.3">
      <c r="N125" s="147">
        <v>40298</v>
      </c>
      <c r="O125" s="148">
        <v>668</v>
      </c>
      <c r="P125" s="148">
        <v>81</v>
      </c>
      <c r="Q125" s="148">
        <v>587</v>
      </c>
      <c r="R125" s="149">
        <v>1806172706</v>
      </c>
      <c r="S125" s="149">
        <v>953391503</v>
      </c>
      <c r="T125" s="149">
        <v>852781203</v>
      </c>
      <c r="U125" s="150">
        <v>192</v>
      </c>
      <c r="V125" s="150">
        <v>34</v>
      </c>
      <c r="W125" s="151">
        <v>0.28742514970059879</v>
      </c>
      <c r="X125" s="151">
        <v>5.089820359281437E-2</v>
      </c>
    </row>
    <row r="126" spans="14:24" ht="15.6" x14ac:dyDescent="0.3">
      <c r="N126" s="147">
        <v>40329</v>
      </c>
      <c r="O126" s="148">
        <v>577</v>
      </c>
      <c r="P126" s="148">
        <v>93</v>
      </c>
      <c r="Q126" s="148">
        <v>484</v>
      </c>
      <c r="R126" s="149">
        <v>2222878011</v>
      </c>
      <c r="S126" s="149">
        <v>1540071833</v>
      </c>
      <c r="T126" s="149">
        <v>682806178</v>
      </c>
      <c r="U126" s="150">
        <v>149</v>
      </c>
      <c r="V126" s="150">
        <v>29</v>
      </c>
      <c r="W126" s="151">
        <v>0.2582322357019064</v>
      </c>
      <c r="X126" s="151">
        <v>5.0259965337954939E-2</v>
      </c>
    </row>
    <row r="127" spans="14:24" ht="15.6" x14ac:dyDescent="0.3">
      <c r="N127" s="147">
        <v>40359</v>
      </c>
      <c r="O127" s="148">
        <v>774</v>
      </c>
      <c r="P127" s="148">
        <v>124</v>
      </c>
      <c r="Q127" s="148">
        <v>650</v>
      </c>
      <c r="R127" s="149">
        <v>3347271884</v>
      </c>
      <c r="S127" s="149">
        <v>2306553003</v>
      </c>
      <c r="T127" s="149">
        <v>1040718881</v>
      </c>
      <c r="U127" s="150">
        <v>199</v>
      </c>
      <c r="V127" s="150">
        <v>42</v>
      </c>
      <c r="W127" s="151">
        <v>0.25710594315245477</v>
      </c>
      <c r="X127" s="151">
        <v>5.4263565891472867E-2</v>
      </c>
    </row>
    <row r="128" spans="14:24" ht="15.6" x14ac:dyDescent="0.3">
      <c r="N128" s="147">
        <v>40390</v>
      </c>
      <c r="O128" s="148">
        <v>678</v>
      </c>
      <c r="P128" s="148">
        <v>103</v>
      </c>
      <c r="Q128" s="148">
        <v>575</v>
      </c>
      <c r="R128" s="149">
        <v>2299052928</v>
      </c>
      <c r="S128" s="149">
        <v>1241562137</v>
      </c>
      <c r="T128" s="149">
        <v>1057490791</v>
      </c>
      <c r="U128" s="150">
        <v>174</v>
      </c>
      <c r="V128" s="150">
        <v>41</v>
      </c>
      <c r="W128" s="151">
        <v>0.25663716814159293</v>
      </c>
      <c r="X128" s="151">
        <v>6.047197640117994E-2</v>
      </c>
    </row>
    <row r="129" spans="14:24" ht="15.6" x14ac:dyDescent="0.3">
      <c r="N129" s="147">
        <v>40421</v>
      </c>
      <c r="O129" s="148">
        <v>690</v>
      </c>
      <c r="P129" s="148">
        <v>100</v>
      </c>
      <c r="Q129" s="148">
        <v>590</v>
      </c>
      <c r="R129" s="149">
        <v>2781468937</v>
      </c>
      <c r="S129" s="149">
        <v>1850159151</v>
      </c>
      <c r="T129" s="149">
        <v>931309786</v>
      </c>
      <c r="U129" s="150">
        <v>192</v>
      </c>
      <c r="V129" s="150">
        <v>33</v>
      </c>
      <c r="W129" s="151">
        <v>0.27826086956521739</v>
      </c>
      <c r="X129" s="151">
        <v>4.7826086956521741E-2</v>
      </c>
    </row>
    <row r="130" spans="14:24" ht="15.6" x14ac:dyDescent="0.3">
      <c r="N130" s="147">
        <v>40451</v>
      </c>
      <c r="O130" s="148">
        <v>755</v>
      </c>
      <c r="P130" s="148">
        <v>139</v>
      </c>
      <c r="Q130" s="148">
        <v>616</v>
      </c>
      <c r="R130" s="149">
        <v>4195504805</v>
      </c>
      <c r="S130" s="149">
        <v>3219878535</v>
      </c>
      <c r="T130" s="149">
        <v>975626270</v>
      </c>
      <c r="U130" s="150">
        <v>205</v>
      </c>
      <c r="V130" s="150">
        <v>40</v>
      </c>
      <c r="W130" s="151">
        <v>0.27152317880794702</v>
      </c>
      <c r="X130" s="151">
        <v>5.2980132450331126E-2</v>
      </c>
    </row>
    <row r="131" spans="14:24" ht="15.6" x14ac:dyDescent="0.3">
      <c r="N131" s="147">
        <v>40482</v>
      </c>
      <c r="O131" s="148">
        <v>660</v>
      </c>
      <c r="P131" s="148">
        <v>102</v>
      </c>
      <c r="Q131" s="148">
        <v>558</v>
      </c>
      <c r="R131" s="149">
        <v>3324607642</v>
      </c>
      <c r="S131" s="149">
        <v>2370289275</v>
      </c>
      <c r="T131" s="149">
        <v>954318367</v>
      </c>
      <c r="U131" s="150">
        <v>186</v>
      </c>
      <c r="V131" s="150">
        <v>43</v>
      </c>
      <c r="W131" s="151">
        <v>0.2818181818181818</v>
      </c>
      <c r="X131" s="151">
        <v>6.5151515151515155E-2</v>
      </c>
    </row>
    <row r="132" spans="14:24" ht="15.6" x14ac:dyDescent="0.3">
      <c r="N132" s="147">
        <v>40512</v>
      </c>
      <c r="O132" s="148">
        <v>727</v>
      </c>
      <c r="P132" s="148">
        <v>133</v>
      </c>
      <c r="Q132" s="148">
        <v>594</v>
      </c>
      <c r="R132" s="149">
        <v>3727083537</v>
      </c>
      <c r="S132" s="149">
        <v>2440919267</v>
      </c>
      <c r="T132" s="149">
        <v>1286164270</v>
      </c>
      <c r="U132" s="150">
        <v>191</v>
      </c>
      <c r="V132" s="150">
        <v>50</v>
      </c>
      <c r="W132" s="151">
        <v>0.2627235213204952</v>
      </c>
      <c r="X132" s="151">
        <v>6.8775790921595595E-2</v>
      </c>
    </row>
    <row r="133" spans="14:24" ht="15.6" x14ac:dyDescent="0.3">
      <c r="N133" s="147">
        <v>40543</v>
      </c>
      <c r="O133" s="148">
        <v>1212</v>
      </c>
      <c r="P133" s="148">
        <v>224</v>
      </c>
      <c r="Q133" s="148">
        <v>988</v>
      </c>
      <c r="R133" s="149">
        <v>6184932283</v>
      </c>
      <c r="S133" s="149">
        <v>4272379521</v>
      </c>
      <c r="T133" s="149">
        <v>1912552762</v>
      </c>
      <c r="U133" s="150">
        <v>286</v>
      </c>
      <c r="V133" s="150">
        <v>67</v>
      </c>
      <c r="W133" s="151">
        <v>0.23597359735973597</v>
      </c>
      <c r="X133" s="151">
        <v>5.5280528052805283E-2</v>
      </c>
    </row>
    <row r="134" spans="14:24" ht="15.6" x14ac:dyDescent="0.3">
      <c r="N134" s="147">
        <v>40574</v>
      </c>
      <c r="O134" s="148">
        <v>634</v>
      </c>
      <c r="P134" s="148">
        <v>111</v>
      </c>
      <c r="Q134" s="148">
        <v>523</v>
      </c>
      <c r="R134" s="149">
        <v>2572152184</v>
      </c>
      <c r="S134" s="149">
        <v>1722818837</v>
      </c>
      <c r="T134" s="149">
        <v>849333347</v>
      </c>
      <c r="U134" s="150">
        <v>155</v>
      </c>
      <c r="V134" s="150">
        <v>39</v>
      </c>
      <c r="W134" s="151">
        <v>0.24447949526813881</v>
      </c>
      <c r="X134" s="151">
        <v>6.1514195583596214E-2</v>
      </c>
    </row>
    <row r="135" spans="14:24" ht="15.6" x14ac:dyDescent="0.3">
      <c r="N135" s="147">
        <v>40602</v>
      </c>
      <c r="O135" s="148">
        <v>617</v>
      </c>
      <c r="P135" s="148">
        <v>108</v>
      </c>
      <c r="Q135" s="148">
        <v>509</v>
      </c>
      <c r="R135" s="149">
        <v>3540684683</v>
      </c>
      <c r="S135" s="149">
        <v>2792701579</v>
      </c>
      <c r="T135" s="149">
        <v>747983104</v>
      </c>
      <c r="U135" s="150">
        <v>157</v>
      </c>
      <c r="V135" s="150">
        <v>39</v>
      </c>
      <c r="W135" s="151">
        <v>0.25445705024311183</v>
      </c>
      <c r="X135" s="151">
        <v>6.3209076175040513E-2</v>
      </c>
    </row>
    <row r="136" spans="14:24" ht="15.6" x14ac:dyDescent="0.3">
      <c r="N136" s="147">
        <v>40633</v>
      </c>
      <c r="O136" s="148">
        <v>937</v>
      </c>
      <c r="P136" s="148">
        <v>133</v>
      </c>
      <c r="Q136" s="148">
        <v>804</v>
      </c>
      <c r="R136" s="149">
        <v>3310663866</v>
      </c>
      <c r="S136" s="149">
        <v>2035548475</v>
      </c>
      <c r="T136" s="149">
        <v>1275115391</v>
      </c>
      <c r="U136" s="150">
        <v>275</v>
      </c>
      <c r="V136" s="150">
        <v>70</v>
      </c>
      <c r="W136" s="151">
        <v>0.29348986125933829</v>
      </c>
      <c r="X136" s="151">
        <v>7.4706510138740662E-2</v>
      </c>
    </row>
    <row r="137" spans="14:24" ht="15.6" x14ac:dyDescent="0.3">
      <c r="N137" s="147">
        <v>40663</v>
      </c>
      <c r="O137" s="148">
        <v>880</v>
      </c>
      <c r="P137" s="148">
        <v>143</v>
      </c>
      <c r="Q137" s="148">
        <v>737</v>
      </c>
      <c r="R137" s="149">
        <v>3560721251</v>
      </c>
      <c r="S137" s="149">
        <v>2385049104</v>
      </c>
      <c r="T137" s="149">
        <v>1175672147</v>
      </c>
      <c r="U137" s="150">
        <v>225</v>
      </c>
      <c r="V137" s="150">
        <v>61</v>
      </c>
      <c r="W137" s="151">
        <v>0.25568181818181818</v>
      </c>
      <c r="X137" s="151">
        <v>6.931818181818182E-2</v>
      </c>
    </row>
    <row r="138" spans="14:24" ht="15.6" x14ac:dyDescent="0.3">
      <c r="N138" s="147">
        <v>40694</v>
      </c>
      <c r="O138" s="148">
        <v>950</v>
      </c>
      <c r="P138" s="148">
        <v>163</v>
      </c>
      <c r="Q138" s="148">
        <v>787</v>
      </c>
      <c r="R138" s="149">
        <v>5212553480</v>
      </c>
      <c r="S138" s="149">
        <v>3953716075</v>
      </c>
      <c r="T138" s="149">
        <v>1258837405</v>
      </c>
      <c r="U138" s="150">
        <v>232</v>
      </c>
      <c r="V138" s="150">
        <v>59</v>
      </c>
      <c r="W138" s="151">
        <v>0.24421052631578946</v>
      </c>
      <c r="X138" s="151">
        <v>6.210526315789474E-2</v>
      </c>
    </row>
    <row r="139" spans="14:24" ht="15.6" x14ac:dyDescent="0.3">
      <c r="N139" s="147">
        <v>40724</v>
      </c>
      <c r="O139" s="148">
        <v>1075</v>
      </c>
      <c r="P139" s="148">
        <v>201</v>
      </c>
      <c r="Q139" s="148">
        <v>874</v>
      </c>
      <c r="R139" s="149">
        <v>5658500413</v>
      </c>
      <c r="S139" s="149">
        <v>4211158074</v>
      </c>
      <c r="T139" s="149">
        <v>1447342339</v>
      </c>
      <c r="U139" s="150">
        <v>230</v>
      </c>
      <c r="V139" s="150">
        <v>70</v>
      </c>
      <c r="W139" s="151">
        <v>0.21395348837209302</v>
      </c>
      <c r="X139" s="151">
        <v>6.5116279069767441E-2</v>
      </c>
    </row>
    <row r="140" spans="14:24" ht="15.6" x14ac:dyDescent="0.3">
      <c r="N140" s="147">
        <v>40755</v>
      </c>
      <c r="O140" s="148">
        <v>873</v>
      </c>
      <c r="P140" s="148">
        <v>163</v>
      </c>
      <c r="Q140" s="148">
        <v>710</v>
      </c>
      <c r="R140" s="149">
        <v>4210167596</v>
      </c>
      <c r="S140" s="149">
        <v>3029301781</v>
      </c>
      <c r="T140" s="149">
        <v>1180865815</v>
      </c>
      <c r="U140" s="150">
        <v>197</v>
      </c>
      <c r="V140" s="150">
        <v>53</v>
      </c>
      <c r="W140" s="151">
        <v>0.22565864833906071</v>
      </c>
      <c r="X140" s="151">
        <v>6.0710194730813287E-2</v>
      </c>
    </row>
    <row r="141" spans="14:24" ht="15.6" x14ac:dyDescent="0.3">
      <c r="N141" s="147">
        <v>40786</v>
      </c>
      <c r="O141" s="148">
        <v>925</v>
      </c>
      <c r="P141" s="148">
        <v>149</v>
      </c>
      <c r="Q141" s="148">
        <v>776</v>
      </c>
      <c r="R141" s="149">
        <v>4831825207</v>
      </c>
      <c r="S141" s="149">
        <v>3455688649</v>
      </c>
      <c r="T141" s="149">
        <v>1376136558</v>
      </c>
      <c r="U141" s="150">
        <v>213</v>
      </c>
      <c r="V141" s="150">
        <v>51</v>
      </c>
      <c r="W141" s="151">
        <v>0.23027027027027028</v>
      </c>
      <c r="X141" s="151">
        <v>5.5135135135135134E-2</v>
      </c>
    </row>
    <row r="142" spans="14:24" ht="15.6" x14ac:dyDescent="0.3">
      <c r="N142" s="147">
        <v>40816</v>
      </c>
      <c r="O142" s="148">
        <v>918</v>
      </c>
      <c r="P142" s="148">
        <v>160</v>
      </c>
      <c r="Q142" s="148">
        <v>758</v>
      </c>
      <c r="R142" s="149">
        <v>4839681534</v>
      </c>
      <c r="S142" s="149">
        <v>3502858161</v>
      </c>
      <c r="T142" s="149">
        <v>1336823373</v>
      </c>
      <c r="U142" s="150">
        <v>203</v>
      </c>
      <c r="V142" s="150">
        <v>52</v>
      </c>
      <c r="W142" s="151">
        <v>0.22113289760348584</v>
      </c>
      <c r="X142" s="151">
        <v>5.6644880174291937E-2</v>
      </c>
    </row>
    <row r="143" spans="14:24" ht="15.6" x14ac:dyDescent="0.3">
      <c r="N143" s="147">
        <v>40847</v>
      </c>
      <c r="O143" s="148">
        <v>823</v>
      </c>
      <c r="P143" s="148">
        <v>154</v>
      </c>
      <c r="Q143" s="148">
        <v>669</v>
      </c>
      <c r="R143" s="149">
        <v>4822119463</v>
      </c>
      <c r="S143" s="149">
        <v>3591669290</v>
      </c>
      <c r="T143" s="149">
        <v>1230450173</v>
      </c>
      <c r="U143" s="150">
        <v>165</v>
      </c>
      <c r="V143" s="150">
        <v>50</v>
      </c>
      <c r="W143" s="151">
        <v>0.20048602673147023</v>
      </c>
      <c r="X143" s="151">
        <v>6.0753341433778855E-2</v>
      </c>
    </row>
    <row r="144" spans="14:24" ht="15.6" x14ac:dyDescent="0.3">
      <c r="N144" s="147">
        <v>40877</v>
      </c>
      <c r="O144" s="148">
        <v>835</v>
      </c>
      <c r="P144" s="148">
        <v>127</v>
      </c>
      <c r="Q144" s="148">
        <v>708</v>
      </c>
      <c r="R144" s="149">
        <v>3946005076</v>
      </c>
      <c r="S144" s="149">
        <v>2699905837</v>
      </c>
      <c r="T144" s="149">
        <v>1246099239</v>
      </c>
      <c r="U144" s="150">
        <v>199</v>
      </c>
      <c r="V144" s="150">
        <v>32</v>
      </c>
      <c r="W144" s="151">
        <v>0.23832335329341317</v>
      </c>
      <c r="X144" s="151">
        <v>3.8323353293413173E-2</v>
      </c>
    </row>
    <row r="145" spans="14:24" ht="15.6" x14ac:dyDescent="0.3">
      <c r="N145" s="147">
        <v>40908</v>
      </c>
      <c r="O145" s="148">
        <v>1319</v>
      </c>
      <c r="P145" s="148">
        <v>231</v>
      </c>
      <c r="Q145" s="148">
        <v>1088</v>
      </c>
      <c r="R145" s="149">
        <v>7371528514</v>
      </c>
      <c r="S145" s="149">
        <v>5461723393</v>
      </c>
      <c r="T145" s="149">
        <v>1909805121</v>
      </c>
      <c r="U145" s="150">
        <v>294</v>
      </c>
      <c r="V145" s="150">
        <v>61</v>
      </c>
      <c r="W145" s="151">
        <v>0.22289613343442002</v>
      </c>
      <c r="X145" s="151">
        <v>4.6247156937073541E-2</v>
      </c>
    </row>
    <row r="146" spans="14:24" ht="15.6" x14ac:dyDescent="0.3">
      <c r="N146" s="147">
        <v>40939</v>
      </c>
      <c r="O146" s="148">
        <v>725</v>
      </c>
      <c r="P146" s="148">
        <v>122</v>
      </c>
      <c r="Q146" s="148">
        <v>603</v>
      </c>
      <c r="R146" s="149">
        <v>3639212855</v>
      </c>
      <c r="S146" s="149">
        <v>2618174237</v>
      </c>
      <c r="T146" s="149">
        <v>1021038618</v>
      </c>
      <c r="U146" s="150">
        <v>145</v>
      </c>
      <c r="V146" s="150">
        <v>26</v>
      </c>
      <c r="W146" s="151">
        <v>0.2</v>
      </c>
      <c r="X146" s="151">
        <v>3.5862068965517239E-2</v>
      </c>
    </row>
    <row r="147" spans="14:24" ht="15.6" x14ac:dyDescent="0.3">
      <c r="N147" s="147">
        <v>40968</v>
      </c>
      <c r="O147" s="148">
        <v>847</v>
      </c>
      <c r="P147" s="148">
        <v>142</v>
      </c>
      <c r="Q147" s="148">
        <v>705</v>
      </c>
      <c r="R147" s="149">
        <v>3841771201</v>
      </c>
      <c r="S147" s="149">
        <v>2624014978</v>
      </c>
      <c r="T147" s="149">
        <v>1217756223</v>
      </c>
      <c r="U147" s="150">
        <v>189</v>
      </c>
      <c r="V147" s="150">
        <v>47</v>
      </c>
      <c r="W147" s="151">
        <v>0.2231404958677686</v>
      </c>
      <c r="X147" s="151">
        <v>5.5489964580873671E-2</v>
      </c>
    </row>
    <row r="148" spans="14:24" ht="15.6" x14ac:dyDescent="0.3">
      <c r="N148" s="147">
        <v>40999</v>
      </c>
      <c r="O148" s="148">
        <v>1082</v>
      </c>
      <c r="P148" s="148">
        <v>179</v>
      </c>
      <c r="Q148" s="148">
        <v>903</v>
      </c>
      <c r="R148" s="149">
        <v>5265869806</v>
      </c>
      <c r="S148" s="149">
        <v>3674413844</v>
      </c>
      <c r="T148" s="149">
        <v>1591455962</v>
      </c>
      <c r="U148" s="150">
        <v>232</v>
      </c>
      <c r="V148" s="150">
        <v>46</v>
      </c>
      <c r="W148" s="151">
        <v>0.2144177449168207</v>
      </c>
      <c r="X148" s="151">
        <v>4.2513863216266171E-2</v>
      </c>
    </row>
    <row r="149" spans="14:24" ht="15.6" x14ac:dyDescent="0.3">
      <c r="N149" s="147">
        <v>41029</v>
      </c>
      <c r="O149" s="148">
        <v>943</v>
      </c>
      <c r="P149" s="148">
        <v>145</v>
      </c>
      <c r="Q149" s="148">
        <v>798</v>
      </c>
      <c r="R149" s="149">
        <v>4011686414</v>
      </c>
      <c r="S149" s="149">
        <v>2730017831</v>
      </c>
      <c r="T149" s="149">
        <v>1281668583</v>
      </c>
      <c r="U149" s="150">
        <v>211</v>
      </c>
      <c r="V149" s="150">
        <v>51</v>
      </c>
      <c r="W149" s="151">
        <v>0.22375397667020147</v>
      </c>
      <c r="X149" s="151">
        <v>5.4082714740190878E-2</v>
      </c>
    </row>
    <row r="150" spans="14:24" ht="15.6" x14ac:dyDescent="0.3">
      <c r="N150" s="147">
        <v>41060</v>
      </c>
      <c r="O150" s="148">
        <v>1120</v>
      </c>
      <c r="P150" s="148">
        <v>174</v>
      </c>
      <c r="Q150" s="148">
        <v>946</v>
      </c>
      <c r="R150" s="149">
        <v>4996634136</v>
      </c>
      <c r="S150" s="149">
        <v>3150756443</v>
      </c>
      <c r="T150" s="149">
        <v>1845877693</v>
      </c>
      <c r="U150" s="150">
        <v>227</v>
      </c>
      <c r="V150" s="150">
        <v>54</v>
      </c>
      <c r="W150" s="151">
        <v>0.20267857142857143</v>
      </c>
      <c r="X150" s="151">
        <v>4.8214285714285716E-2</v>
      </c>
    </row>
    <row r="151" spans="14:24" ht="15.6" x14ac:dyDescent="0.3">
      <c r="N151" s="147">
        <v>41090</v>
      </c>
      <c r="O151" s="148">
        <v>1188</v>
      </c>
      <c r="P151" s="148">
        <v>191</v>
      </c>
      <c r="Q151" s="148">
        <v>997</v>
      </c>
      <c r="R151" s="149">
        <v>5847099330</v>
      </c>
      <c r="S151" s="149">
        <v>4103843202</v>
      </c>
      <c r="T151" s="149">
        <v>1743256128</v>
      </c>
      <c r="U151" s="150">
        <v>236</v>
      </c>
      <c r="V151" s="150">
        <v>52</v>
      </c>
      <c r="W151" s="151">
        <v>0.19865319865319866</v>
      </c>
      <c r="X151" s="151">
        <v>4.3771043771043773E-2</v>
      </c>
    </row>
    <row r="152" spans="14:24" ht="15.6" x14ac:dyDescent="0.3">
      <c r="N152" s="147">
        <v>41121</v>
      </c>
      <c r="O152" s="148">
        <v>1003</v>
      </c>
      <c r="P152" s="148">
        <v>169</v>
      </c>
      <c r="Q152" s="148">
        <v>834</v>
      </c>
      <c r="R152" s="149">
        <v>5471766592</v>
      </c>
      <c r="S152" s="149">
        <v>3886232916</v>
      </c>
      <c r="T152" s="149">
        <v>1585533676</v>
      </c>
      <c r="U152" s="150">
        <v>202</v>
      </c>
      <c r="V152" s="150">
        <v>56</v>
      </c>
      <c r="W152" s="151">
        <v>0.20139581256231306</v>
      </c>
      <c r="X152" s="151">
        <v>5.5832502492522432E-2</v>
      </c>
    </row>
    <row r="153" spans="14:24" ht="15.6" x14ac:dyDescent="0.3">
      <c r="N153" s="147">
        <v>41152</v>
      </c>
      <c r="O153" s="148">
        <v>1186</v>
      </c>
      <c r="P153" s="148">
        <v>189</v>
      </c>
      <c r="Q153" s="148">
        <v>997</v>
      </c>
      <c r="R153" s="149">
        <v>5966669479</v>
      </c>
      <c r="S153" s="149">
        <v>4234798288</v>
      </c>
      <c r="T153" s="149">
        <v>1731871191</v>
      </c>
      <c r="U153" s="150">
        <v>208</v>
      </c>
      <c r="V153" s="150">
        <v>40</v>
      </c>
      <c r="W153" s="151">
        <v>0.17537942664418213</v>
      </c>
      <c r="X153" s="151">
        <v>3.3726812816188868E-2</v>
      </c>
    </row>
    <row r="154" spans="14:24" ht="15.6" x14ac:dyDescent="0.3">
      <c r="N154" s="147">
        <v>41182</v>
      </c>
      <c r="O154" s="148">
        <v>1028</v>
      </c>
      <c r="P154" s="148">
        <v>154</v>
      </c>
      <c r="Q154" s="148">
        <v>874</v>
      </c>
      <c r="R154" s="149">
        <v>4920724689</v>
      </c>
      <c r="S154" s="149">
        <v>3423849723</v>
      </c>
      <c r="T154" s="149">
        <v>1496874966</v>
      </c>
      <c r="U154" s="150">
        <v>211</v>
      </c>
      <c r="V154" s="150">
        <v>38</v>
      </c>
      <c r="W154" s="151">
        <v>0.20525291828793774</v>
      </c>
      <c r="X154" s="151">
        <v>3.6964980544747082E-2</v>
      </c>
    </row>
    <row r="155" spans="14:24" ht="15.6" x14ac:dyDescent="0.3">
      <c r="N155" s="147">
        <v>41213</v>
      </c>
      <c r="O155" s="148">
        <v>1130</v>
      </c>
      <c r="P155" s="148">
        <v>165</v>
      </c>
      <c r="Q155" s="148">
        <v>965</v>
      </c>
      <c r="R155" s="149">
        <v>5066089326</v>
      </c>
      <c r="S155" s="149">
        <v>3252519568</v>
      </c>
      <c r="T155" s="149">
        <v>1813569758</v>
      </c>
      <c r="U155" s="150">
        <v>173</v>
      </c>
      <c r="V155" s="150">
        <v>42</v>
      </c>
      <c r="W155" s="151">
        <v>0.15309734513274337</v>
      </c>
      <c r="X155" s="151">
        <v>3.7168141592920353E-2</v>
      </c>
    </row>
    <row r="156" spans="14:24" ht="15.6" x14ac:dyDescent="0.3">
      <c r="N156" s="147">
        <v>41243</v>
      </c>
      <c r="O156" s="148">
        <v>1191</v>
      </c>
      <c r="P156" s="148">
        <v>215</v>
      </c>
      <c r="Q156" s="148">
        <v>976</v>
      </c>
      <c r="R156" s="149">
        <v>6143120656</v>
      </c>
      <c r="S156" s="149">
        <v>4131876882</v>
      </c>
      <c r="T156" s="149">
        <v>2011243774</v>
      </c>
      <c r="U156" s="150">
        <v>177</v>
      </c>
      <c r="V156" s="150">
        <v>57</v>
      </c>
      <c r="W156" s="151">
        <v>0.1486146095717884</v>
      </c>
      <c r="X156" s="151">
        <v>4.7858942065491183E-2</v>
      </c>
    </row>
    <row r="157" spans="14:24" ht="15.6" x14ac:dyDescent="0.3">
      <c r="N157" s="147">
        <v>41274</v>
      </c>
      <c r="O157" s="148">
        <v>2017</v>
      </c>
      <c r="P157" s="148">
        <v>364</v>
      </c>
      <c r="Q157" s="148">
        <v>1653</v>
      </c>
      <c r="R157" s="149">
        <v>11277914424</v>
      </c>
      <c r="S157" s="149">
        <v>7387584192</v>
      </c>
      <c r="T157" s="149">
        <v>3890330232</v>
      </c>
      <c r="U157" s="150">
        <v>262</v>
      </c>
      <c r="V157" s="150">
        <v>71</v>
      </c>
      <c r="W157" s="151">
        <v>0.12989588497768964</v>
      </c>
      <c r="X157" s="151">
        <v>3.5200793257312839E-2</v>
      </c>
    </row>
    <row r="158" spans="14:24" ht="15.6" x14ac:dyDescent="0.3">
      <c r="N158" s="147">
        <v>41305</v>
      </c>
      <c r="O158" s="148">
        <v>869</v>
      </c>
      <c r="P158" s="148">
        <v>130</v>
      </c>
      <c r="Q158" s="148">
        <v>739</v>
      </c>
      <c r="R158" s="149">
        <v>3561452587</v>
      </c>
      <c r="S158" s="149">
        <v>2473215528</v>
      </c>
      <c r="T158" s="149">
        <v>1088237059</v>
      </c>
      <c r="U158" s="150">
        <v>141</v>
      </c>
      <c r="V158" s="150">
        <v>42</v>
      </c>
      <c r="W158" s="151">
        <v>0.16225546605293439</v>
      </c>
      <c r="X158" s="151">
        <v>4.8331415420023012E-2</v>
      </c>
    </row>
    <row r="159" spans="14:24" ht="15.6" x14ac:dyDescent="0.3">
      <c r="N159" s="147">
        <v>41333</v>
      </c>
      <c r="O159" s="148">
        <v>838</v>
      </c>
      <c r="P159" s="148">
        <v>117</v>
      </c>
      <c r="Q159" s="148">
        <v>721</v>
      </c>
      <c r="R159" s="149">
        <v>3229957681</v>
      </c>
      <c r="S159" s="149">
        <v>2000526470</v>
      </c>
      <c r="T159" s="149">
        <v>1229431211</v>
      </c>
      <c r="U159" s="150">
        <v>139</v>
      </c>
      <c r="V159" s="150">
        <v>30</v>
      </c>
      <c r="W159" s="151">
        <v>0.16587112171837709</v>
      </c>
      <c r="X159" s="151">
        <v>3.5799522673031027E-2</v>
      </c>
    </row>
    <row r="160" spans="14:24" ht="15.6" x14ac:dyDescent="0.3">
      <c r="N160" s="147">
        <v>41364</v>
      </c>
      <c r="O160" s="148">
        <v>1212</v>
      </c>
      <c r="P160" s="148">
        <v>179</v>
      </c>
      <c r="Q160" s="148">
        <v>1033</v>
      </c>
      <c r="R160" s="149">
        <v>5626697057</v>
      </c>
      <c r="S160" s="149">
        <v>3854463939</v>
      </c>
      <c r="T160" s="149">
        <v>1772233118</v>
      </c>
      <c r="U160" s="150">
        <v>205</v>
      </c>
      <c r="V160" s="150">
        <v>37</v>
      </c>
      <c r="W160" s="151">
        <v>0.16914191419141913</v>
      </c>
      <c r="X160" s="151">
        <v>3.052805280528053E-2</v>
      </c>
    </row>
    <row r="161" spans="14:24" ht="15.6" x14ac:dyDescent="0.3">
      <c r="N161" s="147">
        <v>41394</v>
      </c>
      <c r="O161" s="148">
        <v>1217</v>
      </c>
      <c r="P161" s="148">
        <v>188</v>
      </c>
      <c r="Q161" s="148">
        <v>1029</v>
      </c>
      <c r="R161" s="149">
        <v>6060042896</v>
      </c>
      <c r="S161" s="149">
        <v>4267545763</v>
      </c>
      <c r="T161" s="149">
        <v>1792497133</v>
      </c>
      <c r="U161" s="150">
        <v>176</v>
      </c>
      <c r="V161" s="150">
        <v>38</v>
      </c>
      <c r="W161" s="151">
        <v>0.14461791290057519</v>
      </c>
      <c r="X161" s="151">
        <v>3.1224322103533278E-2</v>
      </c>
    </row>
    <row r="162" spans="14:24" ht="15.6" x14ac:dyDescent="0.3">
      <c r="N162" s="147">
        <v>41425</v>
      </c>
      <c r="O162" s="148">
        <v>1413</v>
      </c>
      <c r="P162" s="148">
        <v>194</v>
      </c>
      <c r="Q162" s="148">
        <v>1219</v>
      </c>
      <c r="R162" s="149">
        <v>6512865353</v>
      </c>
      <c r="S162" s="149">
        <v>4226657375</v>
      </c>
      <c r="T162" s="149">
        <v>2286207978</v>
      </c>
      <c r="U162" s="150">
        <v>205</v>
      </c>
      <c r="V162" s="150">
        <v>49</v>
      </c>
      <c r="W162" s="151">
        <v>0.14508138711960367</v>
      </c>
      <c r="X162" s="151">
        <v>3.4677990092002828E-2</v>
      </c>
    </row>
    <row r="163" spans="14:24" ht="15.6" x14ac:dyDescent="0.3">
      <c r="N163" s="147">
        <v>41455</v>
      </c>
      <c r="O163" s="148">
        <v>1445</v>
      </c>
      <c r="P163" s="148">
        <v>254</v>
      </c>
      <c r="Q163" s="148">
        <v>1191</v>
      </c>
      <c r="R163" s="149">
        <v>9163818353</v>
      </c>
      <c r="S163" s="149">
        <v>6620221946</v>
      </c>
      <c r="T163" s="149">
        <v>2543596407</v>
      </c>
      <c r="U163" s="150">
        <v>206</v>
      </c>
      <c r="V163" s="150">
        <v>48</v>
      </c>
      <c r="W163" s="151">
        <v>0.14256055363321798</v>
      </c>
      <c r="X163" s="151">
        <v>3.3217993079584777E-2</v>
      </c>
    </row>
    <row r="164" spans="14:24" ht="15.6" x14ac:dyDescent="0.3">
      <c r="N164" s="147">
        <v>41486</v>
      </c>
      <c r="O164" s="148">
        <v>1352</v>
      </c>
      <c r="P164" s="148">
        <v>193</v>
      </c>
      <c r="Q164" s="148">
        <v>1159</v>
      </c>
      <c r="R164" s="149">
        <v>6039951592</v>
      </c>
      <c r="S164" s="149">
        <v>3944598458</v>
      </c>
      <c r="T164" s="149">
        <v>2095353134</v>
      </c>
      <c r="U164" s="150">
        <v>152</v>
      </c>
      <c r="V164" s="150">
        <v>44</v>
      </c>
      <c r="W164" s="151">
        <v>0.11242603550295859</v>
      </c>
      <c r="X164" s="151">
        <v>3.2544378698224852E-2</v>
      </c>
    </row>
    <row r="165" spans="14:24" ht="15.6" x14ac:dyDescent="0.3">
      <c r="N165" s="147">
        <v>41517</v>
      </c>
      <c r="O165" s="148">
        <v>1421</v>
      </c>
      <c r="P165" s="148">
        <v>242</v>
      </c>
      <c r="Q165" s="148">
        <v>1179</v>
      </c>
      <c r="R165" s="149">
        <v>7384015346</v>
      </c>
      <c r="S165" s="149">
        <v>4772214756</v>
      </c>
      <c r="T165" s="149">
        <v>2611800590</v>
      </c>
      <c r="U165" s="150">
        <v>200</v>
      </c>
      <c r="V165" s="150">
        <v>44</v>
      </c>
      <c r="W165" s="151">
        <v>0.14074595355383532</v>
      </c>
      <c r="X165" s="151">
        <v>3.096410978184377E-2</v>
      </c>
    </row>
    <row r="166" spans="14:24" ht="15.6" x14ac:dyDescent="0.3">
      <c r="N166" s="147">
        <v>41547</v>
      </c>
      <c r="O166" s="148">
        <v>1299</v>
      </c>
      <c r="P166" s="148">
        <v>197</v>
      </c>
      <c r="Q166" s="148">
        <v>1102</v>
      </c>
      <c r="R166" s="149">
        <v>7028840845</v>
      </c>
      <c r="S166" s="149">
        <v>4875085803</v>
      </c>
      <c r="T166" s="149">
        <v>2153755042</v>
      </c>
      <c r="U166" s="150">
        <v>153</v>
      </c>
      <c r="V166" s="150">
        <v>34</v>
      </c>
      <c r="W166" s="151">
        <v>0.11778290993071594</v>
      </c>
      <c r="X166" s="151">
        <v>2.6173979984603541E-2</v>
      </c>
    </row>
    <row r="167" spans="14:24" ht="15.6" x14ac:dyDescent="0.3">
      <c r="N167" s="147">
        <v>41578</v>
      </c>
      <c r="O167" s="148">
        <v>1412</v>
      </c>
      <c r="P167" s="148">
        <v>224</v>
      </c>
      <c r="Q167" s="148">
        <v>1188</v>
      </c>
      <c r="R167" s="149">
        <v>9045774156</v>
      </c>
      <c r="S167" s="149">
        <v>6898407929</v>
      </c>
      <c r="T167" s="149">
        <v>2147366227</v>
      </c>
      <c r="U167" s="150">
        <v>155</v>
      </c>
      <c r="V167" s="150">
        <v>34</v>
      </c>
      <c r="W167" s="151">
        <v>0.10977337110481586</v>
      </c>
      <c r="X167" s="151">
        <v>2.4079320113314446E-2</v>
      </c>
    </row>
    <row r="168" spans="14:24" ht="15.6" x14ac:dyDescent="0.3">
      <c r="N168" s="147">
        <v>41608</v>
      </c>
      <c r="O168" s="148">
        <v>1133</v>
      </c>
      <c r="P168" s="148">
        <v>193</v>
      </c>
      <c r="Q168" s="148">
        <v>940</v>
      </c>
      <c r="R168" s="149">
        <v>6240869513</v>
      </c>
      <c r="S168" s="149">
        <v>4335125265</v>
      </c>
      <c r="T168" s="149">
        <v>1905744248</v>
      </c>
      <c r="U168" s="150">
        <v>162</v>
      </c>
      <c r="V168" s="150">
        <v>44</v>
      </c>
      <c r="W168" s="151">
        <v>0.14298323036187113</v>
      </c>
      <c r="X168" s="151">
        <v>3.8834951456310676E-2</v>
      </c>
    </row>
    <row r="169" spans="14:24" ht="15.6" x14ac:dyDescent="0.3">
      <c r="N169" s="147">
        <v>41639</v>
      </c>
      <c r="O169" s="148">
        <v>1857</v>
      </c>
      <c r="P169" s="148">
        <v>371</v>
      </c>
      <c r="Q169" s="148">
        <v>1486</v>
      </c>
      <c r="R169" s="149">
        <v>11567005325</v>
      </c>
      <c r="S169" s="149">
        <v>8366899505</v>
      </c>
      <c r="T169" s="149">
        <v>3200105820</v>
      </c>
      <c r="U169" s="150">
        <v>200</v>
      </c>
      <c r="V169" s="150">
        <v>74</v>
      </c>
      <c r="W169" s="151">
        <v>0.10770059235325795</v>
      </c>
      <c r="X169" s="151">
        <v>3.9849219170705441E-2</v>
      </c>
    </row>
    <row r="170" spans="14:24" ht="15.6" x14ac:dyDescent="0.3">
      <c r="N170" s="147">
        <v>41670</v>
      </c>
      <c r="O170" s="148">
        <v>1219</v>
      </c>
      <c r="P170" s="148">
        <v>189</v>
      </c>
      <c r="Q170" s="148">
        <v>1030</v>
      </c>
      <c r="R170" s="149">
        <v>5195296367</v>
      </c>
      <c r="S170" s="149">
        <v>2867936447</v>
      </c>
      <c r="T170" s="149">
        <v>2327359920</v>
      </c>
      <c r="U170" s="150">
        <v>119</v>
      </c>
      <c r="V170" s="150">
        <v>36</v>
      </c>
      <c r="W170" s="151">
        <v>9.7621000820344542E-2</v>
      </c>
      <c r="X170" s="151">
        <v>2.9532403609515995E-2</v>
      </c>
    </row>
    <row r="171" spans="14:24" ht="15.6" x14ac:dyDescent="0.3">
      <c r="N171" s="147">
        <v>41698</v>
      </c>
      <c r="O171" s="148">
        <v>1127</v>
      </c>
      <c r="P171" s="148">
        <v>164</v>
      </c>
      <c r="Q171" s="148">
        <v>963</v>
      </c>
      <c r="R171" s="149">
        <v>4951108679</v>
      </c>
      <c r="S171" s="149">
        <v>3201800561</v>
      </c>
      <c r="T171" s="149">
        <v>1749308118</v>
      </c>
      <c r="U171" s="150">
        <v>91</v>
      </c>
      <c r="V171" s="150">
        <v>27</v>
      </c>
      <c r="W171" s="151">
        <v>8.0745341614906832E-2</v>
      </c>
      <c r="X171" s="151">
        <v>2.3957409050576754E-2</v>
      </c>
    </row>
    <row r="172" spans="14:24" ht="15.6" x14ac:dyDescent="0.3">
      <c r="N172" s="147">
        <v>41729</v>
      </c>
      <c r="O172" s="148">
        <v>1275</v>
      </c>
      <c r="P172" s="148">
        <v>217</v>
      </c>
      <c r="Q172" s="148">
        <v>1058</v>
      </c>
      <c r="R172" s="149">
        <v>6774238221</v>
      </c>
      <c r="S172" s="149">
        <v>4587688638</v>
      </c>
      <c r="T172" s="149">
        <v>2186549583</v>
      </c>
      <c r="U172" s="150">
        <v>133</v>
      </c>
      <c r="V172" s="150">
        <v>33</v>
      </c>
      <c r="W172" s="151">
        <v>0.10431372549019607</v>
      </c>
      <c r="X172" s="151">
        <v>2.5882352941176471E-2</v>
      </c>
    </row>
    <row r="173" spans="14:24" ht="15.6" x14ac:dyDescent="0.3">
      <c r="N173" s="147">
        <v>41759</v>
      </c>
      <c r="O173" s="148">
        <v>1286</v>
      </c>
      <c r="P173" s="148">
        <v>198</v>
      </c>
      <c r="Q173" s="148">
        <v>1088</v>
      </c>
      <c r="R173" s="149">
        <v>6442666925</v>
      </c>
      <c r="S173" s="149">
        <v>4180984502</v>
      </c>
      <c r="T173" s="149">
        <v>2261682423</v>
      </c>
      <c r="U173" s="150">
        <v>155</v>
      </c>
      <c r="V173" s="150">
        <v>25</v>
      </c>
      <c r="W173" s="151">
        <v>0.12052877138413685</v>
      </c>
      <c r="X173" s="151">
        <v>1.9440124416796267E-2</v>
      </c>
    </row>
    <row r="174" spans="14:24" ht="15.6" x14ac:dyDescent="0.3">
      <c r="N174" s="147">
        <v>41790</v>
      </c>
      <c r="O174" s="148">
        <v>1432</v>
      </c>
      <c r="P174" s="148">
        <v>238</v>
      </c>
      <c r="Q174" s="148">
        <v>1194</v>
      </c>
      <c r="R174" s="149">
        <v>7965532542</v>
      </c>
      <c r="S174" s="149">
        <v>5602874615</v>
      </c>
      <c r="T174" s="149">
        <v>2362657927</v>
      </c>
      <c r="U174" s="150">
        <v>129</v>
      </c>
      <c r="V174" s="150">
        <v>52</v>
      </c>
      <c r="W174" s="151">
        <v>9.0083798882681559E-2</v>
      </c>
      <c r="X174" s="151">
        <v>3.6312849162011177E-2</v>
      </c>
    </row>
    <row r="175" spans="14:24" ht="15.6" x14ac:dyDescent="0.3">
      <c r="N175" s="147">
        <v>41820</v>
      </c>
      <c r="O175" s="148">
        <v>1621</v>
      </c>
      <c r="P175" s="148">
        <v>276</v>
      </c>
      <c r="Q175" s="148">
        <v>1345</v>
      </c>
      <c r="R175" s="149">
        <v>13153395513</v>
      </c>
      <c r="S175" s="149">
        <v>10230855868</v>
      </c>
      <c r="T175" s="149">
        <v>2922539645</v>
      </c>
      <c r="U175" s="150">
        <v>147</v>
      </c>
      <c r="V175" s="150">
        <v>33</v>
      </c>
      <c r="W175" s="151">
        <v>9.0684762492288712E-2</v>
      </c>
      <c r="X175" s="151">
        <v>2.0357803824799507E-2</v>
      </c>
    </row>
    <row r="176" spans="14:24" ht="15.6" x14ac:dyDescent="0.3">
      <c r="N176" s="147">
        <v>41851</v>
      </c>
      <c r="O176" s="148">
        <v>1496</v>
      </c>
      <c r="P176" s="148">
        <v>278</v>
      </c>
      <c r="Q176" s="148">
        <v>1218</v>
      </c>
      <c r="R176" s="149">
        <v>10138270394</v>
      </c>
      <c r="S176" s="149">
        <v>7266882696</v>
      </c>
      <c r="T176" s="149">
        <v>2871387698</v>
      </c>
      <c r="U176" s="150">
        <v>121</v>
      </c>
      <c r="V176" s="150">
        <v>31</v>
      </c>
      <c r="W176" s="151">
        <v>8.0882352941176475E-2</v>
      </c>
      <c r="X176" s="151">
        <v>2.0721925133689839E-2</v>
      </c>
    </row>
    <row r="177" spans="14:24" ht="15.6" x14ac:dyDescent="0.3">
      <c r="N177" s="147">
        <v>41882</v>
      </c>
      <c r="O177" s="148">
        <v>1436</v>
      </c>
      <c r="P177" s="148">
        <v>246</v>
      </c>
      <c r="Q177" s="148">
        <v>1190</v>
      </c>
      <c r="R177" s="149">
        <v>8744564249</v>
      </c>
      <c r="S177" s="149">
        <v>6194833069</v>
      </c>
      <c r="T177" s="149">
        <v>2549731180</v>
      </c>
      <c r="U177" s="150">
        <v>107</v>
      </c>
      <c r="V177" s="150">
        <v>17</v>
      </c>
      <c r="W177" s="151">
        <v>7.4512534818941503E-2</v>
      </c>
      <c r="X177" s="151">
        <v>1.1838440111420613E-2</v>
      </c>
    </row>
    <row r="178" spans="14:24" ht="15.6" x14ac:dyDescent="0.3">
      <c r="N178" s="147">
        <v>41912</v>
      </c>
      <c r="O178" s="148">
        <v>1444</v>
      </c>
      <c r="P178" s="148">
        <v>270</v>
      </c>
      <c r="Q178" s="148">
        <v>1174</v>
      </c>
      <c r="R178" s="149">
        <v>9114350662</v>
      </c>
      <c r="S178" s="149">
        <v>6570009492</v>
      </c>
      <c r="T178" s="149">
        <v>2544341170</v>
      </c>
      <c r="U178" s="150">
        <v>109</v>
      </c>
      <c r="V178" s="150">
        <v>26</v>
      </c>
      <c r="W178" s="151">
        <v>7.5484764542936289E-2</v>
      </c>
      <c r="X178" s="151">
        <v>1.8005540166204988E-2</v>
      </c>
    </row>
    <row r="179" spans="14:24" ht="15.6" x14ac:dyDescent="0.3">
      <c r="N179" s="147">
        <v>41943</v>
      </c>
      <c r="O179" s="148">
        <v>1574</v>
      </c>
      <c r="P179" s="148">
        <v>295</v>
      </c>
      <c r="Q179" s="148">
        <v>1279</v>
      </c>
      <c r="R179" s="149">
        <v>11084684892</v>
      </c>
      <c r="S179" s="149">
        <v>8185539791</v>
      </c>
      <c r="T179" s="149">
        <v>2899145101</v>
      </c>
      <c r="U179" s="150">
        <v>100</v>
      </c>
      <c r="V179" s="150">
        <v>26</v>
      </c>
      <c r="W179" s="151">
        <v>6.353240152477764E-2</v>
      </c>
      <c r="X179" s="151">
        <v>1.6518424396442185E-2</v>
      </c>
    </row>
    <row r="180" spans="14:24" ht="15.6" x14ac:dyDescent="0.3">
      <c r="N180" s="147">
        <v>41973</v>
      </c>
      <c r="O180" s="148">
        <v>1300</v>
      </c>
      <c r="P180" s="148">
        <v>238</v>
      </c>
      <c r="Q180" s="148">
        <v>1062</v>
      </c>
      <c r="R180" s="149">
        <v>8430040817</v>
      </c>
      <c r="S180" s="149">
        <v>6169961392</v>
      </c>
      <c r="T180" s="149">
        <v>2260079425</v>
      </c>
      <c r="U180" s="150">
        <v>98</v>
      </c>
      <c r="V180" s="150">
        <v>16</v>
      </c>
      <c r="W180" s="151">
        <v>7.5384615384615383E-2</v>
      </c>
      <c r="X180" s="151">
        <v>1.2307692307692308E-2</v>
      </c>
    </row>
    <row r="181" spans="14:24" ht="15.6" x14ac:dyDescent="0.3">
      <c r="N181" s="147">
        <v>42004</v>
      </c>
      <c r="O181" s="148">
        <v>1965</v>
      </c>
      <c r="P181" s="148">
        <v>395</v>
      </c>
      <c r="Q181" s="148">
        <v>1570</v>
      </c>
      <c r="R181" s="149">
        <v>14179127871</v>
      </c>
      <c r="S181" s="149">
        <v>10619610685</v>
      </c>
      <c r="T181" s="149">
        <v>3559517186</v>
      </c>
      <c r="U181" s="150">
        <v>127</v>
      </c>
      <c r="V181" s="150">
        <v>38</v>
      </c>
      <c r="W181" s="151">
        <v>6.463104325699745E-2</v>
      </c>
      <c r="X181" s="151">
        <v>1.9338422391857506E-2</v>
      </c>
    </row>
    <row r="182" spans="14:24" ht="15.6" x14ac:dyDescent="0.3">
      <c r="N182" s="147">
        <v>42035</v>
      </c>
      <c r="O182" s="148">
        <v>1266</v>
      </c>
      <c r="P182" s="148">
        <v>234</v>
      </c>
      <c r="Q182" s="148">
        <v>1032</v>
      </c>
      <c r="R182" s="149">
        <v>11595368935</v>
      </c>
      <c r="S182" s="149">
        <v>7005541393</v>
      </c>
      <c r="T182" s="149">
        <v>4589827542</v>
      </c>
      <c r="U182" s="150">
        <v>72</v>
      </c>
      <c r="V182" s="150">
        <v>21</v>
      </c>
      <c r="W182" s="151">
        <v>5.6872037914691941E-2</v>
      </c>
      <c r="X182" s="151">
        <v>1.6587677725118485E-2</v>
      </c>
    </row>
    <row r="183" spans="14:24" ht="15.6" x14ac:dyDescent="0.3">
      <c r="N183" s="147">
        <v>42063</v>
      </c>
      <c r="O183" s="148">
        <v>1248</v>
      </c>
      <c r="P183" s="148">
        <v>199</v>
      </c>
      <c r="Q183" s="148">
        <v>1049</v>
      </c>
      <c r="R183" s="149">
        <v>8023532154</v>
      </c>
      <c r="S183" s="149">
        <v>5397173769</v>
      </c>
      <c r="T183" s="149">
        <v>2626358385</v>
      </c>
      <c r="U183" s="150">
        <v>72</v>
      </c>
      <c r="V183" s="150">
        <v>13</v>
      </c>
      <c r="W183" s="151">
        <v>5.7692307692307696E-2</v>
      </c>
      <c r="X183" s="151">
        <v>1.0416666666666666E-2</v>
      </c>
    </row>
    <row r="184" spans="14:24" ht="15.6" x14ac:dyDescent="0.3">
      <c r="N184" s="147">
        <v>42094</v>
      </c>
      <c r="O184" s="148">
        <v>1489</v>
      </c>
      <c r="P184" s="148">
        <v>239</v>
      </c>
      <c r="Q184" s="148">
        <v>1250</v>
      </c>
      <c r="R184" s="149">
        <v>8945518760</v>
      </c>
      <c r="S184" s="149">
        <v>6089131366</v>
      </c>
      <c r="T184" s="149">
        <v>2856387394</v>
      </c>
      <c r="U184" s="150">
        <v>97</v>
      </c>
      <c r="V184" s="150">
        <v>20</v>
      </c>
      <c r="W184" s="151">
        <v>6.5144392209536606E-2</v>
      </c>
      <c r="X184" s="151">
        <v>1.3431833445265278E-2</v>
      </c>
    </row>
    <row r="185" spans="14:24" ht="15.6" x14ac:dyDescent="0.3">
      <c r="N185" s="147">
        <v>42124</v>
      </c>
      <c r="O185" s="148">
        <v>1452</v>
      </c>
      <c r="P185" s="148">
        <v>228</v>
      </c>
      <c r="Q185" s="148">
        <v>1224</v>
      </c>
      <c r="R185" s="149">
        <v>7665549282</v>
      </c>
      <c r="S185" s="149">
        <v>4903382133</v>
      </c>
      <c r="T185" s="149">
        <v>2762167149</v>
      </c>
      <c r="U185" s="150">
        <v>88</v>
      </c>
      <c r="V185" s="150">
        <v>22</v>
      </c>
      <c r="W185" s="151">
        <v>6.0606060606060608E-2</v>
      </c>
      <c r="X185" s="151">
        <v>1.5151515151515152E-2</v>
      </c>
    </row>
    <row r="186" spans="14:24" ht="15.6" x14ac:dyDescent="0.3">
      <c r="N186" s="147">
        <v>42155</v>
      </c>
      <c r="O186" s="148">
        <v>1434</v>
      </c>
      <c r="P186" s="148">
        <v>250</v>
      </c>
      <c r="Q186" s="148">
        <v>1184</v>
      </c>
      <c r="R186" s="149">
        <v>11884563657</v>
      </c>
      <c r="S186" s="149">
        <v>8788388008</v>
      </c>
      <c r="T186" s="149">
        <v>3096175649</v>
      </c>
      <c r="U186" s="150">
        <v>91</v>
      </c>
      <c r="V186" s="150">
        <v>20</v>
      </c>
      <c r="W186" s="151">
        <v>6.3458856345885634E-2</v>
      </c>
      <c r="X186" s="151">
        <v>1.3947001394700139E-2</v>
      </c>
    </row>
    <row r="187" spans="14:24" ht="15.6" x14ac:dyDescent="0.3">
      <c r="N187" s="147">
        <v>42185</v>
      </c>
      <c r="O187" s="148">
        <v>1757</v>
      </c>
      <c r="P187" s="148">
        <v>298</v>
      </c>
      <c r="Q187" s="148">
        <v>1459</v>
      </c>
      <c r="R187" s="149">
        <v>12680920031</v>
      </c>
      <c r="S187" s="149">
        <v>8716161548</v>
      </c>
      <c r="T187" s="149">
        <v>3964758483</v>
      </c>
      <c r="U187" s="150">
        <v>102</v>
      </c>
      <c r="V187" s="150">
        <v>24</v>
      </c>
      <c r="W187" s="151">
        <v>5.8053500284575982E-2</v>
      </c>
      <c r="X187" s="151">
        <v>1.3659647125782584E-2</v>
      </c>
    </row>
    <row r="188" spans="14:24" ht="15.6" x14ac:dyDescent="0.3">
      <c r="N188" s="147">
        <v>42216</v>
      </c>
      <c r="O188" s="148">
        <v>1701</v>
      </c>
      <c r="P188" s="148">
        <v>302</v>
      </c>
      <c r="Q188" s="148">
        <v>1399</v>
      </c>
      <c r="R188" s="149">
        <v>9946213000</v>
      </c>
      <c r="S188" s="149">
        <v>6413506621</v>
      </c>
      <c r="T188" s="149">
        <v>3532706379</v>
      </c>
      <c r="U188" s="150">
        <v>95</v>
      </c>
      <c r="V188" s="150">
        <v>23</v>
      </c>
      <c r="W188" s="151">
        <v>5.584950029394474E-2</v>
      </c>
      <c r="X188" s="151">
        <v>1.3521457965902411E-2</v>
      </c>
    </row>
    <row r="189" spans="14:24" ht="15.6" x14ac:dyDescent="0.3">
      <c r="N189" s="147">
        <v>42247</v>
      </c>
      <c r="O189" s="148">
        <v>1470</v>
      </c>
      <c r="P189" s="148">
        <v>257</v>
      </c>
      <c r="Q189" s="148">
        <v>1213</v>
      </c>
      <c r="R189" s="149">
        <v>10973044431</v>
      </c>
      <c r="S189" s="149">
        <v>8085299283</v>
      </c>
      <c r="T189" s="149">
        <v>2887745148</v>
      </c>
      <c r="U189" s="150">
        <v>80</v>
      </c>
      <c r="V189" s="150">
        <v>20</v>
      </c>
      <c r="W189" s="151">
        <v>5.4421768707482991E-2</v>
      </c>
      <c r="X189" s="151">
        <v>1.3605442176870748E-2</v>
      </c>
    </row>
    <row r="190" spans="14:24" ht="15.6" x14ac:dyDescent="0.3">
      <c r="N190" s="147">
        <v>42277</v>
      </c>
      <c r="O190" s="148">
        <v>1553</v>
      </c>
      <c r="P190" s="148">
        <v>292</v>
      </c>
      <c r="Q190" s="148">
        <v>1261</v>
      </c>
      <c r="R190" s="149">
        <v>10038954800</v>
      </c>
      <c r="S190" s="149">
        <v>7069631826</v>
      </c>
      <c r="T190" s="149">
        <v>2969322974</v>
      </c>
      <c r="U190" s="150">
        <v>75</v>
      </c>
      <c r="V190" s="150">
        <v>21</v>
      </c>
      <c r="W190" s="151">
        <v>4.8293625241468123E-2</v>
      </c>
      <c r="X190" s="151">
        <v>1.3522215067611075E-2</v>
      </c>
    </row>
    <row r="191" spans="14:24" ht="15.6" x14ac:dyDescent="0.3">
      <c r="N191" s="147">
        <v>42308</v>
      </c>
      <c r="O191" s="148">
        <v>1641</v>
      </c>
      <c r="P191" s="148">
        <v>310</v>
      </c>
      <c r="Q191" s="148">
        <v>1331</v>
      </c>
      <c r="R191" s="149">
        <v>10930602749</v>
      </c>
      <c r="S191" s="149">
        <v>7848588825</v>
      </c>
      <c r="T191" s="149">
        <v>3082013924</v>
      </c>
      <c r="U191" s="150">
        <v>72</v>
      </c>
      <c r="V191" s="150">
        <v>19</v>
      </c>
      <c r="W191" s="151">
        <v>4.3875685557586835E-2</v>
      </c>
      <c r="X191" s="151">
        <v>1.157830591102986E-2</v>
      </c>
    </row>
    <row r="192" spans="14:24" ht="15.6" x14ac:dyDescent="0.3">
      <c r="N192" s="147">
        <v>42338</v>
      </c>
      <c r="O192" s="148">
        <v>1477</v>
      </c>
      <c r="P192" s="148">
        <v>244</v>
      </c>
      <c r="Q192" s="148">
        <v>1233</v>
      </c>
      <c r="R192" s="149">
        <v>8737492351</v>
      </c>
      <c r="S192" s="149">
        <v>5881564167</v>
      </c>
      <c r="T192" s="149">
        <v>2855928184</v>
      </c>
      <c r="U192" s="150">
        <v>66</v>
      </c>
      <c r="V192" s="150">
        <v>23</v>
      </c>
      <c r="W192" s="151">
        <v>4.4685172647257958E-2</v>
      </c>
      <c r="X192" s="151">
        <v>1.5572105619498984E-2</v>
      </c>
    </row>
    <row r="193" spans="14:24" ht="15.6" x14ac:dyDescent="0.3">
      <c r="N193" s="147">
        <v>42369</v>
      </c>
      <c r="O193" s="148">
        <v>2124</v>
      </c>
      <c r="P193" s="148">
        <v>416</v>
      </c>
      <c r="Q193" s="148">
        <v>1708</v>
      </c>
      <c r="R193" s="149">
        <v>20361969610</v>
      </c>
      <c r="S193" s="149">
        <v>16144292078</v>
      </c>
      <c r="T193" s="149">
        <v>4217677532</v>
      </c>
      <c r="U193" s="150">
        <v>119</v>
      </c>
      <c r="V193" s="150">
        <v>29</v>
      </c>
      <c r="W193" s="151">
        <v>5.6026365348399249E-2</v>
      </c>
      <c r="X193" s="151">
        <v>1.3653483992467044E-2</v>
      </c>
    </row>
    <row r="194" spans="14:24" ht="15.6" x14ac:dyDescent="0.3">
      <c r="N194" s="147">
        <v>42400</v>
      </c>
      <c r="O194" s="148">
        <v>1362</v>
      </c>
      <c r="P194" s="148">
        <v>233</v>
      </c>
      <c r="Q194" s="148">
        <v>1129</v>
      </c>
      <c r="R194" s="149">
        <v>8674322148</v>
      </c>
      <c r="S194" s="149">
        <v>5804399751</v>
      </c>
      <c r="T194" s="149">
        <v>2869922397</v>
      </c>
      <c r="U194" s="150">
        <v>63</v>
      </c>
      <c r="V194" s="150">
        <v>14</v>
      </c>
      <c r="W194" s="151">
        <v>4.6255506607929514E-2</v>
      </c>
      <c r="X194" s="151">
        <v>1.0279001468428781E-2</v>
      </c>
    </row>
    <row r="195" spans="14:24" ht="15.6" x14ac:dyDescent="0.3">
      <c r="N195" s="147">
        <v>42429</v>
      </c>
      <c r="O195" s="148">
        <v>1343</v>
      </c>
      <c r="P195" s="148">
        <v>229</v>
      </c>
      <c r="Q195" s="148">
        <v>1114</v>
      </c>
      <c r="R195" s="149">
        <v>8137113400</v>
      </c>
      <c r="S195" s="149">
        <v>5481798082</v>
      </c>
      <c r="T195" s="149">
        <v>2655315318</v>
      </c>
      <c r="U195" s="150">
        <v>56</v>
      </c>
      <c r="V195" s="150">
        <v>12</v>
      </c>
      <c r="W195" s="151">
        <v>4.169769173492182E-2</v>
      </c>
      <c r="X195" s="151">
        <v>8.9352196574832461E-3</v>
      </c>
    </row>
    <row r="196" spans="14:24" ht="15.6" x14ac:dyDescent="0.3">
      <c r="N196" s="147">
        <v>42460</v>
      </c>
      <c r="O196" s="148">
        <v>1783</v>
      </c>
      <c r="P196" s="148">
        <v>292</v>
      </c>
      <c r="Q196" s="148">
        <v>1491</v>
      </c>
      <c r="R196" s="149">
        <v>9828472575</v>
      </c>
      <c r="S196" s="149">
        <v>6356224383</v>
      </c>
      <c r="T196" s="149">
        <v>3472248192</v>
      </c>
      <c r="U196" s="150">
        <v>82</v>
      </c>
      <c r="V196" s="150">
        <v>22</v>
      </c>
      <c r="W196" s="151">
        <v>4.5989904655075714E-2</v>
      </c>
      <c r="X196" s="151">
        <v>1.2338754907459339E-2</v>
      </c>
    </row>
    <row r="197" spans="14:24" ht="15.6" x14ac:dyDescent="0.3">
      <c r="N197" s="147">
        <v>42490</v>
      </c>
      <c r="O197" s="148">
        <v>1579</v>
      </c>
      <c r="P197" s="148">
        <v>217</v>
      </c>
      <c r="Q197" s="148">
        <v>1362</v>
      </c>
      <c r="R197" s="149">
        <v>7606707027</v>
      </c>
      <c r="S197" s="149">
        <v>4577196830</v>
      </c>
      <c r="T197" s="149">
        <v>3029510197</v>
      </c>
      <c r="U197" s="150">
        <v>79</v>
      </c>
      <c r="V197" s="150">
        <v>11</v>
      </c>
      <c r="W197" s="151">
        <v>5.0031665611146296E-2</v>
      </c>
      <c r="X197" s="151">
        <v>6.9664344521849272E-3</v>
      </c>
    </row>
    <row r="198" spans="14:24" ht="15.6" x14ac:dyDescent="0.3">
      <c r="N198" s="147">
        <v>42521</v>
      </c>
      <c r="O198" s="148">
        <v>1666</v>
      </c>
      <c r="P198" s="148">
        <v>270</v>
      </c>
      <c r="Q198" s="148">
        <v>1396</v>
      </c>
      <c r="R198" s="149">
        <v>8994784274</v>
      </c>
      <c r="S198" s="149">
        <v>5965105263</v>
      </c>
      <c r="T198" s="149">
        <v>3029679011</v>
      </c>
      <c r="U198" s="150">
        <v>72</v>
      </c>
      <c r="V198" s="150">
        <v>23</v>
      </c>
      <c r="W198" s="151">
        <v>4.3217286914765909E-2</v>
      </c>
      <c r="X198" s="151">
        <v>1.3805522208883553E-2</v>
      </c>
    </row>
    <row r="199" spans="14:24" ht="15.6" x14ac:dyDescent="0.3">
      <c r="N199" s="147">
        <v>42551</v>
      </c>
      <c r="O199" s="148">
        <v>1894</v>
      </c>
      <c r="P199" s="148">
        <v>364</v>
      </c>
      <c r="Q199" s="148">
        <v>1530</v>
      </c>
      <c r="R199" s="149">
        <v>16422816543</v>
      </c>
      <c r="S199" s="149">
        <v>12661794832</v>
      </c>
      <c r="T199" s="149">
        <v>3761021711</v>
      </c>
      <c r="U199" s="150">
        <v>74</v>
      </c>
      <c r="V199" s="150">
        <v>21</v>
      </c>
      <c r="W199" s="151">
        <v>3.907074973600845E-2</v>
      </c>
      <c r="X199" s="151">
        <v>1.1087645195353749E-2</v>
      </c>
    </row>
    <row r="200" spans="14:24" ht="15.6" x14ac:dyDescent="0.3">
      <c r="N200" s="147">
        <v>42582</v>
      </c>
      <c r="O200" s="148">
        <v>1529</v>
      </c>
      <c r="P200" s="148">
        <v>277</v>
      </c>
      <c r="Q200" s="148">
        <v>1252</v>
      </c>
      <c r="R200" s="149">
        <v>10825081097</v>
      </c>
      <c r="S200" s="149">
        <v>8016818938</v>
      </c>
      <c r="T200" s="149">
        <v>2808262159</v>
      </c>
      <c r="U200" s="150">
        <v>40</v>
      </c>
      <c r="V200" s="150">
        <v>18</v>
      </c>
      <c r="W200" s="151">
        <v>2.6160889470241987E-2</v>
      </c>
      <c r="X200" s="151">
        <v>1.1772400261608895E-2</v>
      </c>
    </row>
    <row r="201" spans="14:24" ht="15.6" x14ac:dyDescent="0.3">
      <c r="N201" s="147">
        <v>42613</v>
      </c>
      <c r="O201" s="148">
        <v>1637</v>
      </c>
      <c r="P201" s="148">
        <v>293</v>
      </c>
      <c r="Q201" s="148">
        <v>1344</v>
      </c>
      <c r="R201" s="149">
        <v>11161057430</v>
      </c>
      <c r="S201" s="149">
        <v>8255859598</v>
      </c>
      <c r="T201" s="149">
        <v>2905197832</v>
      </c>
      <c r="U201" s="150">
        <v>59</v>
      </c>
      <c r="V201" s="150">
        <v>14</v>
      </c>
      <c r="W201" s="151">
        <v>3.6041539401343921E-2</v>
      </c>
      <c r="X201" s="151">
        <v>8.5522296884544893E-3</v>
      </c>
    </row>
    <row r="202" spans="14:24" ht="15.6" x14ac:dyDescent="0.3">
      <c r="N202" s="147">
        <v>42643</v>
      </c>
      <c r="O202" s="148">
        <v>1649</v>
      </c>
      <c r="P202" s="148">
        <v>329</v>
      </c>
      <c r="Q202" s="148">
        <v>1320</v>
      </c>
      <c r="R202" s="149">
        <v>12412120363</v>
      </c>
      <c r="S202" s="149">
        <v>9224356555</v>
      </c>
      <c r="T202" s="149">
        <v>3187763808</v>
      </c>
      <c r="U202" s="150">
        <v>48</v>
      </c>
      <c r="V202" s="150">
        <v>24</v>
      </c>
      <c r="W202" s="151">
        <v>2.9108550636749546E-2</v>
      </c>
      <c r="X202" s="151">
        <v>1.4554275318374773E-2</v>
      </c>
    </row>
    <row r="203" spans="14:24" ht="15.6" x14ac:dyDescent="0.3">
      <c r="N203" s="147">
        <v>42674</v>
      </c>
      <c r="O203" s="148">
        <v>1493</v>
      </c>
      <c r="P203" s="148">
        <v>282</v>
      </c>
      <c r="Q203" s="148">
        <v>1211</v>
      </c>
      <c r="R203" s="149">
        <v>11160289925</v>
      </c>
      <c r="S203" s="149">
        <v>8378348636</v>
      </c>
      <c r="T203" s="149">
        <v>2781941289</v>
      </c>
      <c r="U203" s="150">
        <v>33</v>
      </c>
      <c r="V203" s="150">
        <v>21</v>
      </c>
      <c r="W203" s="151">
        <v>2.2103148024112524E-2</v>
      </c>
      <c r="X203" s="151">
        <v>1.406563965170797E-2</v>
      </c>
    </row>
    <row r="204" spans="14:24" ht="15.6" x14ac:dyDescent="0.3">
      <c r="N204" s="147">
        <v>42704</v>
      </c>
      <c r="O204" s="148">
        <v>1508</v>
      </c>
      <c r="P204" s="148">
        <v>314</v>
      </c>
      <c r="Q204" s="148">
        <v>1194</v>
      </c>
      <c r="R204" s="149">
        <v>12445228743</v>
      </c>
      <c r="S204" s="149">
        <v>9458915781</v>
      </c>
      <c r="T204" s="149">
        <v>2986312962</v>
      </c>
      <c r="U204" s="150">
        <v>47</v>
      </c>
      <c r="V204" s="150">
        <v>17</v>
      </c>
      <c r="W204" s="151">
        <v>3.1167108753315648E-2</v>
      </c>
      <c r="X204" s="151">
        <v>1.1273209549071617E-2</v>
      </c>
    </row>
    <row r="205" spans="14:24" ht="15.6" x14ac:dyDescent="0.3">
      <c r="N205" s="147">
        <v>42735</v>
      </c>
      <c r="O205" s="148">
        <v>1790</v>
      </c>
      <c r="P205" s="148">
        <v>379</v>
      </c>
      <c r="Q205" s="148">
        <v>1411</v>
      </c>
      <c r="R205" s="149">
        <v>14791826815</v>
      </c>
      <c r="S205" s="149">
        <v>11493193287</v>
      </c>
      <c r="T205" s="149">
        <v>3298633528</v>
      </c>
      <c r="U205" s="150">
        <v>61</v>
      </c>
      <c r="V205" s="150">
        <v>19</v>
      </c>
      <c r="W205" s="151">
        <v>3.4078212290502792E-2</v>
      </c>
      <c r="X205" s="151">
        <v>1.0614525139664804E-2</v>
      </c>
    </row>
    <row r="206" spans="14:24" ht="15.6" x14ac:dyDescent="0.3">
      <c r="N206" s="147">
        <v>42766</v>
      </c>
      <c r="O206" s="148">
        <v>1418</v>
      </c>
      <c r="P206" s="148">
        <v>287</v>
      </c>
      <c r="Q206" s="148">
        <v>1131</v>
      </c>
      <c r="R206" s="149">
        <v>11063189413</v>
      </c>
      <c r="S206" s="149">
        <v>8005040178</v>
      </c>
      <c r="T206" s="149">
        <v>3058149235</v>
      </c>
      <c r="U206" s="150">
        <v>29</v>
      </c>
      <c r="V206" s="150">
        <v>15</v>
      </c>
      <c r="W206" s="151">
        <v>2.0451339915373765E-2</v>
      </c>
      <c r="X206" s="151">
        <v>1.0578279266572637E-2</v>
      </c>
    </row>
    <row r="207" spans="14:24" ht="15.6" x14ac:dyDescent="0.3">
      <c r="N207" s="147">
        <v>42794</v>
      </c>
      <c r="O207" s="148">
        <v>1066</v>
      </c>
      <c r="P207" s="148">
        <v>207</v>
      </c>
      <c r="Q207" s="148">
        <v>859</v>
      </c>
      <c r="R207" s="149">
        <v>7968644259</v>
      </c>
      <c r="S207" s="149">
        <v>5793783618</v>
      </c>
      <c r="T207" s="149">
        <v>2174860641</v>
      </c>
      <c r="U207" s="150">
        <v>21</v>
      </c>
      <c r="V207" s="150">
        <v>8</v>
      </c>
      <c r="W207" s="151">
        <v>1.9699812382739212E-2</v>
      </c>
      <c r="X207" s="151">
        <v>7.5046904315196998E-3</v>
      </c>
    </row>
    <row r="208" spans="14:24" ht="15.6" x14ac:dyDescent="0.3">
      <c r="N208" s="147">
        <v>42825</v>
      </c>
      <c r="O208" s="148">
        <v>1387</v>
      </c>
      <c r="P208" s="148">
        <v>269</v>
      </c>
      <c r="Q208" s="148">
        <v>1118</v>
      </c>
      <c r="R208" s="149">
        <v>10225172552</v>
      </c>
      <c r="S208" s="149">
        <v>7327208482</v>
      </c>
      <c r="T208" s="149">
        <v>2897964070</v>
      </c>
      <c r="U208" s="150">
        <v>36</v>
      </c>
      <c r="V208" s="150">
        <v>13</v>
      </c>
      <c r="W208" s="151">
        <v>2.5955299206921412E-2</v>
      </c>
      <c r="X208" s="151">
        <v>9.372746935832732E-3</v>
      </c>
    </row>
    <row r="209" spans="14:24" ht="15.6" x14ac:dyDescent="0.3">
      <c r="N209" s="147">
        <v>42855</v>
      </c>
      <c r="O209" s="148">
        <v>958</v>
      </c>
      <c r="P209" s="148">
        <v>237</v>
      </c>
      <c r="Q209" s="148">
        <v>721</v>
      </c>
      <c r="R209" s="149">
        <v>9259853158</v>
      </c>
      <c r="S209" s="149">
        <v>7090333008</v>
      </c>
      <c r="T209" s="149">
        <v>2169520150</v>
      </c>
      <c r="U209" s="150">
        <v>15</v>
      </c>
      <c r="V209" s="150">
        <v>9</v>
      </c>
      <c r="W209" s="151">
        <v>1.5657620041753653E-2</v>
      </c>
      <c r="X209" s="151">
        <v>9.3945720250521916E-3</v>
      </c>
    </row>
    <row r="210" spans="14:24" ht="15.6" x14ac:dyDescent="0.3">
      <c r="N210" s="147">
        <v>42886</v>
      </c>
      <c r="O210" s="148">
        <v>1132</v>
      </c>
      <c r="P210" s="148">
        <v>282</v>
      </c>
      <c r="Q210" s="148">
        <v>850</v>
      </c>
      <c r="R210" s="149">
        <v>9059673497</v>
      </c>
      <c r="S210" s="149">
        <v>6101012250</v>
      </c>
      <c r="T210" s="149">
        <v>2958661247</v>
      </c>
      <c r="U210" s="150">
        <v>17</v>
      </c>
      <c r="V210" s="150">
        <v>14</v>
      </c>
      <c r="W210" s="151">
        <v>1.5017667844522967E-2</v>
      </c>
      <c r="X210" s="151">
        <v>1.2367491166077738E-2</v>
      </c>
    </row>
    <row r="211" spans="14:24" ht="15.6" x14ac:dyDescent="0.3">
      <c r="N211" s="147">
        <v>42916</v>
      </c>
      <c r="O211" s="148">
        <v>1399</v>
      </c>
      <c r="P211" s="148">
        <v>372</v>
      </c>
      <c r="Q211" s="148">
        <v>1027</v>
      </c>
      <c r="R211" s="149">
        <v>13305054021</v>
      </c>
      <c r="S211" s="149">
        <v>9631778619</v>
      </c>
      <c r="T211" s="149">
        <v>3673275402</v>
      </c>
      <c r="U211" s="150">
        <v>12</v>
      </c>
      <c r="V211" s="150">
        <v>25</v>
      </c>
      <c r="W211" s="151">
        <v>8.5775553967119365E-3</v>
      </c>
      <c r="X211" s="151">
        <v>1.7869907076483203E-2</v>
      </c>
    </row>
    <row r="212" spans="14:24" ht="15.6" x14ac:dyDescent="0.3">
      <c r="N212" s="147">
        <v>42947</v>
      </c>
      <c r="O212" s="148">
        <v>1115</v>
      </c>
      <c r="P212" s="148">
        <v>267</v>
      </c>
      <c r="Q212" s="148">
        <v>848</v>
      </c>
      <c r="R212" s="149">
        <v>10194661583</v>
      </c>
      <c r="S212" s="149">
        <v>7327561999</v>
      </c>
      <c r="T212" s="149">
        <v>2867099584</v>
      </c>
      <c r="U212" s="150">
        <v>15</v>
      </c>
      <c r="V212" s="150">
        <v>12</v>
      </c>
      <c r="W212" s="151">
        <v>1.3452914798206279E-2</v>
      </c>
      <c r="X212" s="151">
        <v>1.0762331838565023E-2</v>
      </c>
    </row>
    <row r="213" spans="14:24" ht="15.6" x14ac:dyDescent="0.3">
      <c r="N213" s="147">
        <v>42978</v>
      </c>
      <c r="O213" s="148">
        <v>1265</v>
      </c>
      <c r="P213" s="148">
        <v>299</v>
      </c>
      <c r="Q213" s="148">
        <v>966</v>
      </c>
      <c r="R213" s="149">
        <v>11147163474</v>
      </c>
      <c r="S213" s="149">
        <v>7641203673</v>
      </c>
      <c r="T213" s="149">
        <v>3505959801</v>
      </c>
      <c r="U213" s="150">
        <v>16</v>
      </c>
      <c r="V213" s="150">
        <v>18</v>
      </c>
      <c r="W213" s="151">
        <v>1.2648221343873518E-2</v>
      </c>
      <c r="X213" s="151">
        <v>1.4229249011857707E-2</v>
      </c>
    </row>
    <row r="214" spans="14:24" ht="15.6" x14ac:dyDescent="0.3">
      <c r="N214" s="147">
        <v>43008</v>
      </c>
      <c r="O214" s="148">
        <v>1167</v>
      </c>
      <c r="P214" s="148">
        <v>298</v>
      </c>
      <c r="Q214" s="148">
        <v>869</v>
      </c>
      <c r="R214" s="149">
        <v>11190148541</v>
      </c>
      <c r="S214" s="149">
        <v>8296820293</v>
      </c>
      <c r="T214" s="149">
        <v>2893328248</v>
      </c>
      <c r="U214" s="150">
        <v>16</v>
      </c>
      <c r="V214" s="150">
        <v>13</v>
      </c>
      <c r="W214" s="151">
        <v>1.3710368466152529E-2</v>
      </c>
      <c r="X214" s="151">
        <v>1.1139674378748929E-2</v>
      </c>
    </row>
    <row r="215" spans="14:24" ht="15.6" x14ac:dyDescent="0.3">
      <c r="N215" s="147">
        <v>43039</v>
      </c>
      <c r="O215" s="148">
        <v>1284</v>
      </c>
      <c r="P215" s="148">
        <v>306</v>
      </c>
      <c r="Q215" s="148">
        <v>978</v>
      </c>
      <c r="R215" s="149">
        <v>12312543264</v>
      </c>
      <c r="S215" s="149">
        <v>9309787558</v>
      </c>
      <c r="T215" s="149">
        <v>3002755706</v>
      </c>
      <c r="U215" s="150">
        <v>21</v>
      </c>
      <c r="V215" s="150">
        <v>14</v>
      </c>
      <c r="W215" s="151">
        <v>1.6355140186915886E-2</v>
      </c>
      <c r="X215" s="151">
        <v>1.0903426791277258E-2</v>
      </c>
    </row>
    <row r="216" spans="14:24" ht="15.6" x14ac:dyDescent="0.3">
      <c r="N216" s="147">
        <v>43069</v>
      </c>
      <c r="O216" s="148">
        <v>1197</v>
      </c>
      <c r="P216" s="148">
        <v>276</v>
      </c>
      <c r="Q216" s="148">
        <v>921</v>
      </c>
      <c r="R216" s="149">
        <v>11604207129</v>
      </c>
      <c r="S216" s="149">
        <v>8291853921</v>
      </c>
      <c r="T216" s="149">
        <v>3312353208</v>
      </c>
      <c r="U216" s="150">
        <v>23</v>
      </c>
      <c r="V216" s="150">
        <v>19</v>
      </c>
      <c r="W216" s="151">
        <v>1.921470342522974E-2</v>
      </c>
      <c r="X216" s="151">
        <v>1.5873015873015872E-2</v>
      </c>
    </row>
    <row r="217" spans="14:24" ht="15.6" x14ac:dyDescent="0.3">
      <c r="N217" s="147">
        <v>43100</v>
      </c>
      <c r="O217" s="148">
        <v>1341</v>
      </c>
      <c r="P217" s="148">
        <v>348</v>
      </c>
      <c r="Q217" s="148">
        <v>993</v>
      </c>
      <c r="R217" s="149">
        <v>14203926970</v>
      </c>
      <c r="S217" s="149">
        <v>10578918951</v>
      </c>
      <c r="T217" s="149">
        <v>3625008019</v>
      </c>
      <c r="U217" s="150">
        <v>24</v>
      </c>
      <c r="V217" s="150">
        <v>16</v>
      </c>
      <c r="W217" s="151">
        <v>1.7897091722595078E-2</v>
      </c>
      <c r="X217" s="151">
        <v>1.1931394481730051E-2</v>
      </c>
    </row>
    <row r="218" spans="14:24" ht="15.6" x14ac:dyDescent="0.3">
      <c r="N218" s="147">
        <v>43131</v>
      </c>
      <c r="O218" s="148">
        <v>1200</v>
      </c>
      <c r="P218" s="148">
        <v>275</v>
      </c>
      <c r="Q218" s="148">
        <v>925</v>
      </c>
      <c r="R218" s="149">
        <v>11373409642</v>
      </c>
      <c r="S218" s="149">
        <v>8217694545</v>
      </c>
      <c r="T218" s="149">
        <v>3155715097</v>
      </c>
      <c r="U218" s="150">
        <v>19</v>
      </c>
      <c r="V218" s="150">
        <v>13</v>
      </c>
      <c r="W218" s="151">
        <v>1.5833333333333335E-2</v>
      </c>
      <c r="X218" s="151">
        <v>1.0833333333333334E-2</v>
      </c>
    </row>
    <row r="219" spans="14:24" ht="15.6" x14ac:dyDescent="0.3">
      <c r="N219" s="147">
        <v>43159</v>
      </c>
      <c r="O219" s="148">
        <v>995</v>
      </c>
      <c r="P219" s="148">
        <v>241</v>
      </c>
      <c r="Q219" s="148">
        <v>754</v>
      </c>
      <c r="R219" s="149">
        <v>9263797672</v>
      </c>
      <c r="S219" s="149">
        <v>6576738925</v>
      </c>
      <c r="T219" s="149">
        <v>2687058747</v>
      </c>
      <c r="U219" s="150">
        <v>11</v>
      </c>
      <c r="V219" s="150">
        <v>10</v>
      </c>
      <c r="W219" s="151">
        <v>1.1055276381909548E-2</v>
      </c>
      <c r="X219" s="151">
        <v>1.0050251256281407E-2</v>
      </c>
    </row>
    <row r="220" spans="14:24" ht="15.6" x14ac:dyDescent="0.3">
      <c r="N220" s="147">
        <v>43190</v>
      </c>
      <c r="O220" s="148">
        <v>1367</v>
      </c>
      <c r="P220" s="148">
        <v>278</v>
      </c>
      <c r="Q220" s="148">
        <v>1089</v>
      </c>
      <c r="R220" s="149">
        <v>13164380785</v>
      </c>
      <c r="S220" s="149">
        <v>9672921903</v>
      </c>
      <c r="T220" s="149">
        <v>3491458882</v>
      </c>
      <c r="U220" s="150">
        <v>22</v>
      </c>
      <c r="V220" s="150">
        <v>11</v>
      </c>
      <c r="W220" s="151">
        <v>1.6093635698610095E-2</v>
      </c>
      <c r="X220" s="151">
        <v>8.0468178493050477E-3</v>
      </c>
    </row>
    <row r="221" spans="14:24" ht="15.6" x14ac:dyDescent="0.3">
      <c r="N221" s="147">
        <v>43220</v>
      </c>
      <c r="O221" s="148">
        <v>1464</v>
      </c>
      <c r="P221" s="148">
        <v>249</v>
      </c>
      <c r="Q221" s="148">
        <v>1215</v>
      </c>
      <c r="R221" s="149">
        <v>9631548197</v>
      </c>
      <c r="S221" s="149">
        <v>6288844608</v>
      </c>
      <c r="T221" s="149">
        <v>3342703589</v>
      </c>
      <c r="U221" s="150">
        <v>24</v>
      </c>
      <c r="V221" s="150">
        <v>14</v>
      </c>
      <c r="W221" s="151">
        <v>1.6393442622950821E-2</v>
      </c>
      <c r="X221" s="151">
        <v>9.562841530054645E-3</v>
      </c>
    </row>
    <row r="222" spans="14:24" ht="15.6" x14ac:dyDescent="0.3">
      <c r="N222" s="147">
        <v>43251</v>
      </c>
      <c r="O222" s="148">
        <v>1561</v>
      </c>
      <c r="P222" s="148">
        <v>273</v>
      </c>
      <c r="Q222" s="148">
        <v>1288</v>
      </c>
      <c r="R222" s="149">
        <v>11160865583</v>
      </c>
      <c r="S222" s="149">
        <v>7703043012</v>
      </c>
      <c r="T222" s="149">
        <v>3457822571</v>
      </c>
      <c r="U222" s="150">
        <v>20</v>
      </c>
      <c r="V222" s="150">
        <v>16</v>
      </c>
      <c r="W222" s="151">
        <v>1.2812299807815503E-2</v>
      </c>
      <c r="X222" s="151">
        <v>1.0249839846252402E-2</v>
      </c>
    </row>
    <row r="223" spans="14:24" ht="15.6" x14ac:dyDescent="0.3">
      <c r="N223" s="147">
        <v>43281</v>
      </c>
      <c r="O223" s="148">
        <v>1555</v>
      </c>
      <c r="P223" s="148">
        <v>306</v>
      </c>
      <c r="Q223" s="148">
        <v>1249</v>
      </c>
      <c r="R223" s="149">
        <v>13808894034</v>
      </c>
      <c r="S223" s="149">
        <v>9789916157</v>
      </c>
      <c r="T223" s="149">
        <v>4018977877</v>
      </c>
      <c r="U223" s="150">
        <v>25</v>
      </c>
      <c r="V223" s="150">
        <v>20</v>
      </c>
      <c r="W223" s="151">
        <v>1.607717041800643E-2</v>
      </c>
      <c r="X223" s="151">
        <v>1.2861736334405145E-2</v>
      </c>
    </row>
    <row r="224" spans="14:24" ht="15.6" x14ac:dyDescent="0.3">
      <c r="N224" s="147">
        <v>43312</v>
      </c>
      <c r="O224" s="148">
        <v>1412</v>
      </c>
      <c r="P224" s="148">
        <v>308</v>
      </c>
      <c r="Q224" s="148">
        <v>1104</v>
      </c>
      <c r="R224" s="149">
        <v>11438700699</v>
      </c>
      <c r="S224" s="149">
        <v>7988133260</v>
      </c>
      <c r="T224" s="149">
        <v>3450567439</v>
      </c>
      <c r="U224" s="150">
        <v>19</v>
      </c>
      <c r="V224" s="150">
        <v>13</v>
      </c>
      <c r="W224" s="151">
        <v>1.3456090651558074E-2</v>
      </c>
      <c r="X224" s="151">
        <v>9.2067988668555235E-3</v>
      </c>
    </row>
    <row r="225" spans="14:24" ht="15.6" x14ac:dyDescent="0.3">
      <c r="N225" s="147">
        <v>43343</v>
      </c>
      <c r="O225" s="148">
        <v>1514</v>
      </c>
      <c r="P225" s="148">
        <v>349</v>
      </c>
      <c r="Q225" s="148">
        <v>1165</v>
      </c>
      <c r="R225" s="149">
        <v>13659789420</v>
      </c>
      <c r="S225" s="149">
        <v>10008985120</v>
      </c>
      <c r="T225" s="149">
        <v>3650804300</v>
      </c>
      <c r="U225" s="150">
        <v>16</v>
      </c>
      <c r="V225" s="150">
        <v>19</v>
      </c>
      <c r="W225" s="151">
        <v>1.0568031704095112E-2</v>
      </c>
      <c r="X225" s="151">
        <v>1.2549537648612946E-2</v>
      </c>
    </row>
    <row r="226" spans="14:24" ht="15.6" x14ac:dyDescent="0.3">
      <c r="N226" s="147">
        <v>43373</v>
      </c>
      <c r="O226" s="148">
        <v>1231</v>
      </c>
      <c r="P226" s="148">
        <v>249</v>
      </c>
      <c r="Q226" s="148">
        <v>982</v>
      </c>
      <c r="R226" s="149">
        <v>11211631751</v>
      </c>
      <c r="S226" s="149">
        <v>8275532866</v>
      </c>
      <c r="T226" s="149">
        <v>2936098885</v>
      </c>
      <c r="U226" s="150">
        <v>16</v>
      </c>
      <c r="V226" s="150">
        <v>12</v>
      </c>
      <c r="W226" s="151">
        <v>1.2997562956945572E-2</v>
      </c>
      <c r="X226" s="151">
        <v>9.7481722177091799E-3</v>
      </c>
    </row>
    <row r="227" spans="14:24" ht="15.6" x14ac:dyDescent="0.3">
      <c r="N227" s="147">
        <v>43404</v>
      </c>
      <c r="O227" s="148">
        <v>1480</v>
      </c>
      <c r="P227" s="148">
        <v>325</v>
      </c>
      <c r="Q227" s="148">
        <v>1155</v>
      </c>
      <c r="R227" s="149">
        <v>14194262014</v>
      </c>
      <c r="S227" s="149">
        <v>10526570838</v>
      </c>
      <c r="T227" s="149">
        <v>3667691176</v>
      </c>
      <c r="U227" s="150">
        <v>15</v>
      </c>
      <c r="V227" s="150">
        <v>14</v>
      </c>
      <c r="W227" s="151">
        <v>1.0135135135135136E-2</v>
      </c>
      <c r="X227" s="151">
        <v>9.45945945945946E-3</v>
      </c>
    </row>
    <row r="228" spans="14:24" ht="15.6" x14ac:dyDescent="0.3">
      <c r="N228" s="147">
        <v>43434</v>
      </c>
      <c r="O228" s="148">
        <v>1351</v>
      </c>
      <c r="P228" s="148">
        <v>324</v>
      </c>
      <c r="Q228" s="148">
        <v>1027</v>
      </c>
      <c r="R228" s="149">
        <v>13622017551</v>
      </c>
      <c r="S228" s="149">
        <v>9983606816</v>
      </c>
      <c r="T228" s="149">
        <v>3638410735</v>
      </c>
      <c r="U228" s="150">
        <v>14</v>
      </c>
      <c r="V228" s="150">
        <v>19</v>
      </c>
      <c r="W228" s="151">
        <v>1.0362694300518135E-2</v>
      </c>
      <c r="X228" s="151">
        <v>1.4063656550703183E-2</v>
      </c>
    </row>
    <row r="229" spans="14:24" ht="15.6" x14ac:dyDescent="0.3">
      <c r="N229" s="147">
        <v>43465</v>
      </c>
      <c r="O229" s="148">
        <v>1643</v>
      </c>
      <c r="P229" s="148">
        <v>394</v>
      </c>
      <c r="Q229" s="148">
        <v>1249</v>
      </c>
      <c r="R229" s="149">
        <v>17158267230</v>
      </c>
      <c r="S229" s="149">
        <v>13250588677</v>
      </c>
      <c r="T229" s="149">
        <v>3907678553</v>
      </c>
      <c r="U229" s="150">
        <v>19</v>
      </c>
      <c r="V229" s="150">
        <v>12</v>
      </c>
      <c r="W229" s="151">
        <v>1.1564211807668898E-2</v>
      </c>
      <c r="X229" s="151">
        <v>7.3037127206329886E-3</v>
      </c>
    </row>
    <row r="230" spans="14:24" ht="15.6" x14ac:dyDescent="0.3">
      <c r="N230" s="147">
        <v>43496</v>
      </c>
      <c r="O230" s="148">
        <v>1261</v>
      </c>
      <c r="P230" s="148">
        <v>244</v>
      </c>
      <c r="Q230" s="148">
        <v>1017</v>
      </c>
      <c r="R230" s="149">
        <v>9441472157</v>
      </c>
      <c r="S230" s="149">
        <v>6304460875</v>
      </c>
      <c r="T230" s="149">
        <v>3137011282</v>
      </c>
      <c r="U230" s="150">
        <v>17</v>
      </c>
      <c r="V230" s="150">
        <v>13</v>
      </c>
      <c r="W230" s="151">
        <v>1.3481363996827915E-2</v>
      </c>
      <c r="X230" s="151">
        <v>1.0309278350515464E-2</v>
      </c>
    </row>
    <row r="231" spans="14:24" ht="15.6" x14ac:dyDescent="0.3">
      <c r="N231" s="147">
        <v>43524</v>
      </c>
      <c r="O231" s="148">
        <v>1096</v>
      </c>
      <c r="P231" s="148">
        <v>231</v>
      </c>
      <c r="Q231" s="148">
        <v>865</v>
      </c>
      <c r="R231" s="148">
        <v>9538670445</v>
      </c>
      <c r="S231" s="149">
        <v>6776332901</v>
      </c>
      <c r="T231" s="149">
        <v>2762337544</v>
      </c>
      <c r="U231" s="150">
        <v>16</v>
      </c>
      <c r="V231" s="150">
        <v>8</v>
      </c>
      <c r="W231" s="151">
        <v>1.4598540145985401E-2</v>
      </c>
      <c r="X231" s="151">
        <v>7.2992700729927005E-3</v>
      </c>
    </row>
    <row r="232" spans="14:24" ht="15.6" x14ac:dyDescent="0.3">
      <c r="N232" s="147">
        <v>43555</v>
      </c>
      <c r="O232" s="148">
        <v>1298</v>
      </c>
      <c r="P232" s="148">
        <v>262</v>
      </c>
      <c r="Q232" s="148">
        <v>1036</v>
      </c>
      <c r="R232" s="148">
        <v>10138806636</v>
      </c>
      <c r="S232" s="149">
        <v>6720603539</v>
      </c>
      <c r="T232" s="149">
        <v>3418203097</v>
      </c>
      <c r="U232" s="150">
        <v>19</v>
      </c>
      <c r="V232" s="150">
        <v>10</v>
      </c>
      <c r="W232" s="151">
        <v>1.4637904468412942E-2</v>
      </c>
      <c r="X232" s="151">
        <v>7.7041602465331279E-3</v>
      </c>
    </row>
    <row r="233" spans="14:24" ht="15.6" x14ac:dyDescent="0.3">
      <c r="N233" s="147">
        <v>43585</v>
      </c>
      <c r="O233" s="148">
        <v>1324</v>
      </c>
      <c r="P233" s="148">
        <v>248</v>
      </c>
      <c r="Q233" s="148">
        <v>1076</v>
      </c>
      <c r="R233" s="148">
        <v>8695634989</v>
      </c>
      <c r="S233" s="149">
        <v>5476748133</v>
      </c>
      <c r="T233" s="149">
        <v>3218886856</v>
      </c>
      <c r="U233" s="150">
        <v>19</v>
      </c>
      <c r="V233" s="150">
        <v>9</v>
      </c>
      <c r="W233" s="151">
        <v>1.4350453172205438E-2</v>
      </c>
      <c r="X233" s="151">
        <v>6.7975830815709968E-3</v>
      </c>
    </row>
    <row r="234" spans="14:24" ht="15.6" x14ac:dyDescent="0.3">
      <c r="N234" s="147">
        <v>43616</v>
      </c>
      <c r="O234" s="148">
        <v>1520</v>
      </c>
      <c r="P234" s="148">
        <v>319</v>
      </c>
      <c r="Q234" s="148">
        <v>1201</v>
      </c>
      <c r="R234" s="148">
        <v>13069964977</v>
      </c>
      <c r="S234" s="149">
        <v>9053311869</v>
      </c>
      <c r="T234" s="149">
        <v>4016653108</v>
      </c>
      <c r="U234" s="150">
        <v>22</v>
      </c>
      <c r="V234" s="150">
        <v>16</v>
      </c>
      <c r="W234" s="151">
        <v>1.4473684210526316E-2</v>
      </c>
      <c r="X234" s="151">
        <v>1.0526315789473684E-2</v>
      </c>
    </row>
    <row r="235" spans="14:24" ht="15.6" x14ac:dyDescent="0.3">
      <c r="N235" s="147">
        <v>43646</v>
      </c>
      <c r="O235" s="148">
        <v>1463</v>
      </c>
      <c r="P235" s="148">
        <v>337</v>
      </c>
      <c r="Q235" s="148">
        <v>1126</v>
      </c>
      <c r="R235" s="148">
        <v>15750276722</v>
      </c>
      <c r="S235" s="149">
        <v>11934627276</v>
      </c>
      <c r="T235" s="149">
        <v>3815649446</v>
      </c>
      <c r="U235" s="150">
        <v>17</v>
      </c>
      <c r="V235" s="150">
        <v>7</v>
      </c>
      <c r="W235" s="151">
        <v>1.1619958988380041E-2</v>
      </c>
      <c r="X235" s="151">
        <v>4.7846889952153108E-3</v>
      </c>
    </row>
    <row r="236" spans="14:24" ht="15.6" x14ac:dyDescent="0.3">
      <c r="N236" s="147">
        <v>43677</v>
      </c>
      <c r="O236" s="148">
        <v>1465</v>
      </c>
      <c r="P236" s="148">
        <v>317</v>
      </c>
      <c r="Q236" s="148">
        <v>1148</v>
      </c>
      <c r="R236" s="148">
        <v>14162548837</v>
      </c>
      <c r="S236" s="149">
        <v>10305117108</v>
      </c>
      <c r="T236" s="149">
        <v>3857431729</v>
      </c>
      <c r="U236" s="150">
        <v>23</v>
      </c>
      <c r="V236" s="150">
        <v>10</v>
      </c>
      <c r="W236" s="151">
        <v>1.5699658703071672E-2</v>
      </c>
      <c r="X236" s="151">
        <v>6.8259385665529011E-3</v>
      </c>
    </row>
    <row r="237" spans="14:24" ht="15.6" x14ac:dyDescent="0.3">
      <c r="N237" s="147">
        <v>43708</v>
      </c>
      <c r="O237" s="148">
        <v>1548</v>
      </c>
      <c r="P237" s="148">
        <v>343</v>
      </c>
      <c r="Q237" s="148">
        <v>1205</v>
      </c>
      <c r="R237" s="148">
        <v>13729804213</v>
      </c>
      <c r="S237" s="149">
        <v>10045312806</v>
      </c>
      <c r="T237" s="149">
        <v>3684491407</v>
      </c>
      <c r="U237" s="150">
        <v>15</v>
      </c>
      <c r="V237" s="150">
        <v>9</v>
      </c>
      <c r="W237" s="151">
        <v>9.6899224806201549E-3</v>
      </c>
      <c r="X237" s="151">
        <v>5.8139534883720929E-3</v>
      </c>
    </row>
    <row r="238" spans="14:24" ht="15.6" x14ac:dyDescent="0.3">
      <c r="N238" s="147">
        <v>43738</v>
      </c>
      <c r="O238" s="148">
        <v>1603</v>
      </c>
      <c r="P238" s="148">
        <v>350</v>
      </c>
      <c r="Q238" s="148">
        <v>1253</v>
      </c>
      <c r="R238" s="148">
        <v>15426038270</v>
      </c>
      <c r="S238" s="149">
        <v>11326990364</v>
      </c>
      <c r="T238" s="149">
        <v>4099047906</v>
      </c>
      <c r="U238" s="150">
        <v>19</v>
      </c>
      <c r="V238" s="150">
        <v>10</v>
      </c>
      <c r="W238" s="151">
        <v>1.1852776044915784E-2</v>
      </c>
      <c r="X238" s="151">
        <v>6.238303181534623E-3</v>
      </c>
    </row>
    <row r="239" spans="14:24" ht="15.6" x14ac:dyDescent="0.3">
      <c r="N239" s="147">
        <v>43769</v>
      </c>
      <c r="O239" s="148">
        <v>1664</v>
      </c>
      <c r="P239" s="148">
        <v>313</v>
      </c>
      <c r="Q239" s="148">
        <v>1351</v>
      </c>
      <c r="R239" s="148">
        <v>13708313530</v>
      </c>
      <c r="S239" s="149">
        <v>9657872313</v>
      </c>
      <c r="T239" s="149">
        <v>4050441217</v>
      </c>
      <c r="U239" s="150">
        <v>17</v>
      </c>
      <c r="V239" s="150">
        <v>5</v>
      </c>
      <c r="W239" s="151">
        <v>1.0216346153846154E-2</v>
      </c>
      <c r="X239" s="151">
        <v>3.0048076923076925E-3</v>
      </c>
    </row>
    <row r="240" spans="14:24" ht="15.6" x14ac:dyDescent="0.3">
      <c r="N240" s="147">
        <v>43799</v>
      </c>
      <c r="O240" s="148">
        <v>1418</v>
      </c>
      <c r="P240" s="148">
        <v>287</v>
      </c>
      <c r="Q240" s="148">
        <v>1131</v>
      </c>
      <c r="R240" s="148">
        <v>12996127788</v>
      </c>
      <c r="S240" s="149">
        <v>9261626017</v>
      </c>
      <c r="T240" s="149">
        <v>3734501771</v>
      </c>
      <c r="U240" s="150">
        <v>20</v>
      </c>
      <c r="V240" s="150">
        <v>6</v>
      </c>
      <c r="W240" s="151">
        <v>1.4104372355430184E-2</v>
      </c>
      <c r="X240" s="151">
        <v>4.2313117066290554E-3</v>
      </c>
    </row>
    <row r="241" spans="14:24" ht="15.6" x14ac:dyDescent="0.3">
      <c r="N241" s="147">
        <v>43830</v>
      </c>
      <c r="O241" s="148">
        <v>1950</v>
      </c>
      <c r="P241" s="148">
        <v>434</v>
      </c>
      <c r="Q241" s="148">
        <v>1516</v>
      </c>
      <c r="R241" s="148">
        <v>20196539129</v>
      </c>
      <c r="S241" s="149">
        <v>15306876279</v>
      </c>
      <c r="T241" s="149">
        <v>4889662850</v>
      </c>
      <c r="U241" s="150">
        <v>26</v>
      </c>
      <c r="V241" s="150">
        <v>12</v>
      </c>
      <c r="W241" s="151">
        <v>1.3333333333333334E-2</v>
      </c>
      <c r="X241" s="151">
        <v>6.1538461538461538E-3</v>
      </c>
    </row>
    <row r="242" spans="14:24" ht="15.6" x14ac:dyDescent="0.3">
      <c r="N242" s="147">
        <v>43861</v>
      </c>
      <c r="O242" s="148">
        <v>1535</v>
      </c>
      <c r="P242" s="148">
        <v>276</v>
      </c>
      <c r="Q242" s="148">
        <v>1259</v>
      </c>
      <c r="R242" s="148">
        <v>11783673181</v>
      </c>
      <c r="S242" s="149">
        <v>7978570964</v>
      </c>
      <c r="T242" s="149">
        <v>3805102217</v>
      </c>
      <c r="U242" s="150">
        <v>18</v>
      </c>
      <c r="V242" s="150">
        <v>5</v>
      </c>
      <c r="W242" s="151">
        <v>1.1726384364820847E-2</v>
      </c>
      <c r="X242" s="151">
        <v>3.2573289902280132E-3</v>
      </c>
    </row>
    <row r="243" spans="14:24" ht="15.6" x14ac:dyDescent="0.3">
      <c r="N243" s="147">
        <v>43890</v>
      </c>
      <c r="O243" s="148">
        <v>1282</v>
      </c>
      <c r="P243" s="148">
        <v>244</v>
      </c>
      <c r="Q243" s="148">
        <v>1038</v>
      </c>
      <c r="R243" s="148">
        <v>10917484736</v>
      </c>
      <c r="S243" s="149">
        <v>7706410071</v>
      </c>
      <c r="T243" s="149">
        <v>3211074665</v>
      </c>
      <c r="U243" s="150">
        <v>14</v>
      </c>
      <c r="V243" s="150">
        <v>8</v>
      </c>
      <c r="W243" s="151">
        <v>1.0920436817472699E-2</v>
      </c>
      <c r="X243" s="151">
        <v>6.2402496099843996E-3</v>
      </c>
    </row>
    <row r="244" spans="14:24" ht="15.6" x14ac:dyDescent="0.3">
      <c r="N244" s="147">
        <v>43921</v>
      </c>
      <c r="O244" s="148">
        <v>1191</v>
      </c>
      <c r="P244" s="148">
        <v>215</v>
      </c>
      <c r="Q244" s="148">
        <v>976</v>
      </c>
      <c r="R244" s="148">
        <v>9367126351</v>
      </c>
      <c r="S244" s="149">
        <v>6438035801</v>
      </c>
      <c r="T244" s="149">
        <v>2929090550</v>
      </c>
      <c r="U244" s="150">
        <v>20</v>
      </c>
      <c r="V244" s="150">
        <v>5</v>
      </c>
      <c r="W244" s="151">
        <v>1.6792611251049538E-2</v>
      </c>
      <c r="X244" s="151">
        <v>4.1981528127623844E-3</v>
      </c>
    </row>
    <row r="245" spans="14:24" ht="15.6" x14ac:dyDescent="0.3">
      <c r="N245" s="147">
        <v>43951</v>
      </c>
      <c r="O245" s="148">
        <v>768</v>
      </c>
      <c r="P245" s="148">
        <v>124</v>
      </c>
      <c r="Q245" s="148">
        <v>644</v>
      </c>
      <c r="R245" s="148">
        <v>5463264714</v>
      </c>
      <c r="S245" s="149">
        <v>3678640834</v>
      </c>
      <c r="T245" s="149">
        <v>1784623880</v>
      </c>
      <c r="U245" s="150">
        <v>7</v>
      </c>
      <c r="V245" s="150">
        <v>3</v>
      </c>
      <c r="W245" s="151">
        <v>9.1145833333333339E-3</v>
      </c>
      <c r="X245" s="151">
        <v>3.90625E-3</v>
      </c>
    </row>
    <row r="246" spans="14:24" ht="15.6" x14ac:dyDescent="0.3">
      <c r="N246" s="147">
        <v>43982</v>
      </c>
      <c r="O246" s="148">
        <v>707</v>
      </c>
      <c r="P246" s="148">
        <v>110</v>
      </c>
      <c r="Q246" s="148">
        <v>597</v>
      </c>
      <c r="R246" s="148">
        <v>4047369022</v>
      </c>
      <c r="S246" s="149">
        <v>2340166738</v>
      </c>
      <c r="T246" s="149">
        <v>1707202284</v>
      </c>
      <c r="U246" s="150">
        <v>8</v>
      </c>
      <c r="V246" s="150">
        <v>6</v>
      </c>
      <c r="W246" s="151">
        <v>1.1315417256011316E-2</v>
      </c>
      <c r="X246" s="151">
        <v>8.4865629420084864E-3</v>
      </c>
    </row>
    <row r="247" spans="14:24" ht="15.6" x14ac:dyDescent="0.3">
      <c r="N247" s="147">
        <v>44012</v>
      </c>
      <c r="O247" s="148">
        <v>891</v>
      </c>
      <c r="P247" s="148">
        <v>146</v>
      </c>
      <c r="Q247" s="148">
        <v>745</v>
      </c>
      <c r="R247" s="148">
        <v>4895907855</v>
      </c>
      <c r="S247" s="149">
        <v>2826416233</v>
      </c>
      <c r="T247" s="149">
        <v>2069491622</v>
      </c>
      <c r="U247" s="150">
        <v>14</v>
      </c>
      <c r="V247" s="150">
        <v>8</v>
      </c>
      <c r="W247" s="151">
        <v>1.5712682379349047E-2</v>
      </c>
      <c r="X247" s="151">
        <v>8.9786756453423128E-3</v>
      </c>
    </row>
    <row r="248" spans="14:24" ht="15.6" x14ac:dyDescent="0.3">
      <c r="N248" s="147">
        <v>44043</v>
      </c>
      <c r="O248" s="148">
        <v>1072</v>
      </c>
      <c r="P248" s="148">
        <v>164</v>
      </c>
      <c r="Q248" s="148">
        <v>908</v>
      </c>
      <c r="R248" s="148">
        <v>5703333841</v>
      </c>
      <c r="S248" s="149">
        <v>3279153649</v>
      </c>
      <c r="T248" s="149">
        <v>2424180192</v>
      </c>
      <c r="U248" s="150">
        <v>17</v>
      </c>
      <c r="V248" s="150">
        <v>8</v>
      </c>
      <c r="W248" s="151">
        <v>1.5858208955223881E-2</v>
      </c>
      <c r="X248" s="151">
        <v>7.462686567164179E-3</v>
      </c>
    </row>
    <row r="249" spans="14:24" ht="15.6" x14ac:dyDescent="0.3">
      <c r="N249" s="147">
        <v>44074</v>
      </c>
      <c r="O249" s="148">
        <v>1081</v>
      </c>
      <c r="P249" s="148">
        <v>153</v>
      </c>
      <c r="Q249" s="148">
        <v>928</v>
      </c>
      <c r="R249" s="148">
        <v>5333701109</v>
      </c>
      <c r="S249" s="149">
        <v>2962500273</v>
      </c>
      <c r="T249" s="149">
        <v>2371200836</v>
      </c>
      <c r="U249" s="150">
        <v>15</v>
      </c>
      <c r="V249" s="150">
        <v>4</v>
      </c>
      <c r="W249" s="151">
        <v>1.3876040703052728E-2</v>
      </c>
      <c r="X249" s="151">
        <v>3.7002775208140612E-3</v>
      </c>
    </row>
    <row r="250" spans="14:24" ht="15.6" x14ac:dyDescent="0.3">
      <c r="N250" s="147">
        <v>44104</v>
      </c>
      <c r="O250" s="148">
        <v>1321</v>
      </c>
      <c r="P250" s="148">
        <v>229</v>
      </c>
      <c r="Q250" s="148">
        <v>1092</v>
      </c>
      <c r="R250" s="148">
        <v>10163456927</v>
      </c>
      <c r="S250" s="149">
        <v>7173072577</v>
      </c>
      <c r="T250" s="149">
        <v>2990384350</v>
      </c>
      <c r="U250" s="150">
        <v>17</v>
      </c>
      <c r="V250" s="150">
        <v>7</v>
      </c>
      <c r="W250" s="151">
        <v>1.2869038607115822E-2</v>
      </c>
      <c r="X250" s="151">
        <v>5.2990158970476911E-3</v>
      </c>
    </row>
    <row r="251" spans="14:24" ht="15.6" x14ac:dyDescent="0.3">
      <c r="N251" s="147">
        <v>44135</v>
      </c>
      <c r="O251" s="148">
        <v>1405</v>
      </c>
      <c r="P251" s="148">
        <v>259</v>
      </c>
      <c r="Q251" s="148">
        <v>1146</v>
      </c>
      <c r="R251" s="148">
        <v>11008644522</v>
      </c>
      <c r="S251" s="149">
        <v>7494364305</v>
      </c>
      <c r="T251" s="149">
        <v>3514280217</v>
      </c>
      <c r="U251" s="150">
        <v>18</v>
      </c>
      <c r="V251" s="150">
        <v>9</v>
      </c>
      <c r="W251" s="151">
        <v>1.2811387900355872E-2</v>
      </c>
      <c r="X251" s="151">
        <v>6.405693950177936E-3</v>
      </c>
    </row>
    <row r="252" spans="14:24" ht="15.6" x14ac:dyDescent="0.3">
      <c r="N252" s="147">
        <v>44165</v>
      </c>
      <c r="O252" s="148">
        <v>1336</v>
      </c>
      <c r="P252" s="148">
        <v>223</v>
      </c>
      <c r="Q252" s="148">
        <v>1113</v>
      </c>
      <c r="R252" s="148">
        <v>9738208499</v>
      </c>
      <c r="S252" s="149">
        <v>6383823196</v>
      </c>
      <c r="T252" s="149">
        <v>3354385303</v>
      </c>
      <c r="U252" s="150">
        <v>31</v>
      </c>
      <c r="V252" s="150">
        <v>5</v>
      </c>
      <c r="W252" s="151">
        <v>2.3203592814371257E-2</v>
      </c>
      <c r="X252" s="151">
        <v>3.7425149700598802E-3</v>
      </c>
    </row>
    <row r="253" spans="14:24" ht="15.6" x14ac:dyDescent="0.3">
      <c r="N253" s="147">
        <v>44196</v>
      </c>
      <c r="O253" s="148">
        <v>2428</v>
      </c>
      <c r="P253" s="148">
        <v>486</v>
      </c>
      <c r="Q253" s="148">
        <v>1942</v>
      </c>
      <c r="R253" s="148">
        <v>21133816663</v>
      </c>
      <c r="S253" s="149">
        <v>14988170208</v>
      </c>
      <c r="T253" s="149">
        <v>6145646455</v>
      </c>
      <c r="U253" s="150">
        <v>36</v>
      </c>
      <c r="V253" s="150">
        <v>16</v>
      </c>
      <c r="W253" s="151">
        <v>1.4827018121911038E-2</v>
      </c>
      <c r="X253" s="151">
        <v>6.5897858319604614E-3</v>
      </c>
    </row>
    <row r="254" spans="14:24" ht="15.6" x14ac:dyDescent="0.3">
      <c r="N254" s="147">
        <v>44227</v>
      </c>
      <c r="O254" s="148">
        <v>1333</v>
      </c>
      <c r="P254" s="148">
        <v>235</v>
      </c>
      <c r="Q254" s="148">
        <v>1098</v>
      </c>
      <c r="R254" s="148">
        <v>9594900730</v>
      </c>
      <c r="S254" s="149">
        <v>6544314092</v>
      </c>
      <c r="T254" s="149">
        <v>3050586638</v>
      </c>
      <c r="U254" s="150">
        <v>28</v>
      </c>
      <c r="V254" s="150">
        <v>7</v>
      </c>
      <c r="W254" s="151">
        <v>2.1005251312828207E-2</v>
      </c>
      <c r="X254" s="151">
        <v>5.2513128282070517E-3</v>
      </c>
    </row>
    <row r="255" spans="14:24" ht="15.6" x14ac:dyDescent="0.3">
      <c r="N255" s="147">
        <v>44255</v>
      </c>
      <c r="O255" s="148">
        <v>1318</v>
      </c>
      <c r="P255" s="148">
        <v>191</v>
      </c>
      <c r="Q255" s="148">
        <v>1127</v>
      </c>
      <c r="R255" s="148">
        <v>7648017369</v>
      </c>
      <c r="S255" s="149">
        <v>4430622545</v>
      </c>
      <c r="T255" s="149">
        <v>3217394824</v>
      </c>
      <c r="U255" s="150">
        <v>19</v>
      </c>
      <c r="V255" s="150">
        <v>2</v>
      </c>
      <c r="W255" s="151">
        <v>1.4415781487101669E-2</v>
      </c>
      <c r="X255" s="151">
        <v>1.5174506828528073E-3</v>
      </c>
    </row>
    <row r="256" spans="14:24" ht="15.6" x14ac:dyDescent="0.3">
      <c r="N256" s="147">
        <v>44286</v>
      </c>
      <c r="O256" s="148">
        <v>1838</v>
      </c>
      <c r="P256" s="148">
        <v>260</v>
      </c>
      <c r="Q256" s="148">
        <v>1578</v>
      </c>
      <c r="R256" s="148">
        <v>11345475318</v>
      </c>
      <c r="S256" s="149">
        <v>6806832465</v>
      </c>
      <c r="T256" s="149">
        <v>4538642853</v>
      </c>
      <c r="U256" s="150">
        <v>25</v>
      </c>
      <c r="V256" s="150">
        <v>11</v>
      </c>
      <c r="W256" s="151">
        <v>1.3601741022850925E-2</v>
      </c>
      <c r="X256" s="151">
        <v>5.9847660500544067E-3</v>
      </c>
    </row>
    <row r="257" spans="14:24" ht="15.6" x14ac:dyDescent="0.3">
      <c r="N257" s="147">
        <v>44316</v>
      </c>
      <c r="O257" s="148">
        <v>1909</v>
      </c>
      <c r="P257" s="148">
        <v>331</v>
      </c>
      <c r="Q257" s="148">
        <v>1578</v>
      </c>
      <c r="R257" s="148">
        <v>13989790180</v>
      </c>
      <c r="S257" s="149">
        <v>9015639792</v>
      </c>
      <c r="T257" s="149">
        <v>4974150388</v>
      </c>
      <c r="U257" s="150">
        <v>20</v>
      </c>
      <c r="V257" s="150">
        <v>10</v>
      </c>
      <c r="W257" s="151">
        <v>1.0476689366160294E-2</v>
      </c>
      <c r="X257" s="151">
        <v>5.2383446830801469E-3</v>
      </c>
    </row>
    <row r="258" spans="14:24" ht="15.6" x14ac:dyDescent="0.3">
      <c r="N258" s="147">
        <v>44347</v>
      </c>
      <c r="O258" s="148">
        <v>1944</v>
      </c>
      <c r="P258" s="148">
        <v>302</v>
      </c>
      <c r="Q258" s="148">
        <v>1642</v>
      </c>
      <c r="R258" s="148">
        <v>12471411104</v>
      </c>
      <c r="S258" s="149">
        <v>7820664820</v>
      </c>
      <c r="T258" s="149">
        <v>4650746284</v>
      </c>
      <c r="U258" s="150">
        <v>27</v>
      </c>
      <c r="V258" s="150">
        <v>7</v>
      </c>
      <c r="W258" s="151">
        <v>1.3888888888888888E-2</v>
      </c>
      <c r="X258" s="151">
        <v>3.6008230452674898E-3</v>
      </c>
    </row>
    <row r="259" spans="14:24" ht="15.6" x14ac:dyDescent="0.3">
      <c r="N259" s="147">
        <v>44377</v>
      </c>
      <c r="O259" s="148">
        <v>2321</v>
      </c>
      <c r="P259" s="148">
        <v>385</v>
      </c>
      <c r="Q259" s="148">
        <v>1936</v>
      </c>
      <c r="R259" s="148">
        <v>17833495806</v>
      </c>
      <c r="S259" s="149">
        <v>11441138042</v>
      </c>
      <c r="T259" s="149">
        <v>6392357764</v>
      </c>
      <c r="U259" s="150">
        <v>41</v>
      </c>
      <c r="V259" s="150">
        <v>8</v>
      </c>
      <c r="W259" s="151">
        <v>1.7664799655320983E-2</v>
      </c>
      <c r="X259" s="151">
        <v>3.4467901766479965E-3</v>
      </c>
    </row>
    <row r="260" spans="14:24" ht="15.6" x14ac:dyDescent="0.3">
      <c r="N260" s="147">
        <v>44408</v>
      </c>
      <c r="O260" s="148">
        <v>2131</v>
      </c>
      <c r="P260" s="148">
        <v>368</v>
      </c>
      <c r="Q260" s="148">
        <v>1763</v>
      </c>
      <c r="R260" s="148">
        <v>18153315254</v>
      </c>
      <c r="S260" s="149">
        <v>12252238872</v>
      </c>
      <c r="T260" s="149">
        <v>5901076382</v>
      </c>
      <c r="U260" s="150">
        <v>31</v>
      </c>
      <c r="V260" s="150">
        <v>12</v>
      </c>
      <c r="W260" s="151">
        <v>1.4547160957297044E-2</v>
      </c>
      <c r="X260" s="151">
        <v>5.6311590802440173E-3</v>
      </c>
    </row>
    <row r="261" spans="14:24" ht="15.6" x14ac:dyDescent="0.3">
      <c r="N261" s="147">
        <v>44439</v>
      </c>
      <c r="O261" s="148">
        <v>2259</v>
      </c>
      <c r="P261" s="148">
        <v>413</v>
      </c>
      <c r="Q261" s="148">
        <v>1846</v>
      </c>
      <c r="R261" s="148">
        <v>20110389042</v>
      </c>
      <c r="S261" s="149">
        <v>14060569773</v>
      </c>
      <c r="T261" s="149">
        <v>6049819269</v>
      </c>
      <c r="U261" s="150">
        <v>29</v>
      </c>
      <c r="V261" s="150">
        <v>10</v>
      </c>
      <c r="W261" s="151">
        <v>1.2837538733953076E-2</v>
      </c>
      <c r="X261" s="151">
        <v>4.426737494466578E-3</v>
      </c>
    </row>
    <row r="262" spans="14:24" ht="15.6" x14ac:dyDescent="0.3">
      <c r="N262" s="147">
        <v>44469</v>
      </c>
      <c r="O262" s="148">
        <v>2284</v>
      </c>
      <c r="P262" s="148">
        <v>412</v>
      </c>
      <c r="Q262" s="148">
        <v>1872</v>
      </c>
      <c r="R262" s="148">
        <v>20864662043</v>
      </c>
      <c r="S262" s="149">
        <v>14137990118</v>
      </c>
      <c r="T262" s="149">
        <v>6726671925</v>
      </c>
      <c r="U262" s="150">
        <v>28</v>
      </c>
      <c r="V262" s="150">
        <v>9</v>
      </c>
      <c r="W262" s="151">
        <v>1.2259194395796848E-2</v>
      </c>
      <c r="X262" s="151">
        <v>3.9404553415061296E-3</v>
      </c>
    </row>
    <row r="263" spans="14:24" ht="15.6" x14ac:dyDescent="0.3">
      <c r="N263" s="147">
        <v>44500</v>
      </c>
      <c r="O263" s="148">
        <v>2305</v>
      </c>
      <c r="P263" s="148">
        <v>413</v>
      </c>
      <c r="Q263" s="148">
        <v>1892</v>
      </c>
      <c r="R263" s="148">
        <v>20781599532</v>
      </c>
      <c r="S263" s="149">
        <v>14158310589</v>
      </c>
      <c r="T263" s="149">
        <v>6623288943</v>
      </c>
      <c r="U263" s="150">
        <v>27</v>
      </c>
      <c r="V263" s="150">
        <v>8</v>
      </c>
      <c r="W263" s="151">
        <v>1.1713665943600867E-2</v>
      </c>
      <c r="X263" s="151">
        <v>3.4707158351409977E-3</v>
      </c>
    </row>
    <row r="264" spans="14:24" ht="15.6" x14ac:dyDescent="0.3">
      <c r="N264" s="147">
        <v>44530</v>
      </c>
      <c r="O264" s="148">
        <v>2303</v>
      </c>
      <c r="P264" s="148">
        <v>409</v>
      </c>
      <c r="Q264" s="148">
        <v>1894</v>
      </c>
      <c r="R264" s="148">
        <v>20244598668</v>
      </c>
      <c r="S264" s="149">
        <v>13790280495</v>
      </c>
      <c r="T264" s="149">
        <v>6454318173</v>
      </c>
      <c r="U264" s="150">
        <v>25</v>
      </c>
      <c r="V264" s="150">
        <v>6</v>
      </c>
      <c r="W264" s="151">
        <v>1.0855405992184108E-2</v>
      </c>
      <c r="X264" s="151">
        <v>2.6052974381241857E-3</v>
      </c>
    </row>
    <row r="265" spans="14:24" ht="15.6" x14ac:dyDescent="0.3">
      <c r="N265" s="147">
        <v>44561</v>
      </c>
      <c r="O265" s="148">
        <v>3841</v>
      </c>
      <c r="P265" s="148">
        <v>801</v>
      </c>
      <c r="Q265" s="148">
        <v>3040</v>
      </c>
      <c r="R265" s="148">
        <v>38984141911</v>
      </c>
      <c r="S265" s="149">
        <v>27043076369</v>
      </c>
      <c r="T265" s="149">
        <v>11941065542</v>
      </c>
      <c r="U265" s="150">
        <v>30</v>
      </c>
      <c r="V265" s="150">
        <v>21</v>
      </c>
      <c r="W265" s="151">
        <v>7.8104660244727939E-3</v>
      </c>
      <c r="X265" s="151">
        <v>5.4673262171309554E-3</v>
      </c>
    </row>
    <row r="266" spans="14:24" ht="15.6" x14ac:dyDescent="0.3">
      <c r="N266" s="147">
        <v>44592</v>
      </c>
      <c r="O266" s="148">
        <v>1750</v>
      </c>
      <c r="P266" s="148">
        <v>272</v>
      </c>
      <c r="Q266" s="148">
        <v>1478</v>
      </c>
      <c r="R266" s="148">
        <v>14163651067</v>
      </c>
      <c r="S266" s="149">
        <v>8792044447</v>
      </c>
      <c r="T266" s="149">
        <v>5371606620</v>
      </c>
      <c r="U266" s="150">
        <v>19</v>
      </c>
      <c r="V266" s="150">
        <v>8</v>
      </c>
      <c r="W266" s="151">
        <v>1.0857142857142857E-2</v>
      </c>
      <c r="X266" s="151">
        <v>4.5714285714285718E-3</v>
      </c>
    </row>
    <row r="267" spans="14:24" ht="15.6" x14ac:dyDescent="0.3">
      <c r="N267" s="147">
        <v>44620</v>
      </c>
      <c r="O267" s="148">
        <v>1751</v>
      </c>
      <c r="P267" s="148">
        <v>281</v>
      </c>
      <c r="Q267" s="148">
        <v>1470</v>
      </c>
      <c r="R267" s="148">
        <v>14145556475</v>
      </c>
      <c r="S267" s="149">
        <v>8921044399</v>
      </c>
      <c r="T267" s="149">
        <v>5224512076</v>
      </c>
      <c r="U267" s="150">
        <v>21</v>
      </c>
      <c r="V267" s="150">
        <v>7</v>
      </c>
      <c r="W267" s="151">
        <v>1.1993146773272416E-2</v>
      </c>
      <c r="X267" s="151">
        <v>3.9977155910908054E-3</v>
      </c>
    </row>
    <row r="268" spans="14:24" ht="15.6" x14ac:dyDescent="0.3">
      <c r="N268" s="147">
        <v>44651</v>
      </c>
      <c r="O268" s="148">
        <v>2325</v>
      </c>
      <c r="P268" s="148">
        <v>381</v>
      </c>
      <c r="Q268" s="148">
        <v>1944</v>
      </c>
      <c r="R268" s="148">
        <v>19862593668</v>
      </c>
      <c r="S268" s="149">
        <v>13232129522</v>
      </c>
      <c r="T268" s="149">
        <v>6630464146</v>
      </c>
      <c r="U268" s="150">
        <v>28</v>
      </c>
      <c r="V268" s="150">
        <v>14</v>
      </c>
      <c r="W268" s="151">
        <v>1.2043010752688172E-2</v>
      </c>
      <c r="X268" s="151">
        <v>6.021505376344086E-3</v>
      </c>
    </row>
    <row r="269" spans="14:24" ht="15.6" x14ac:dyDescent="0.3">
      <c r="N269" s="147">
        <v>44681</v>
      </c>
      <c r="O269" s="148">
        <v>2228</v>
      </c>
      <c r="P269" s="148">
        <v>356</v>
      </c>
      <c r="Q269" s="148">
        <v>1872</v>
      </c>
      <c r="R269" s="148">
        <v>19079397099</v>
      </c>
      <c r="S269" s="149">
        <v>12061308192</v>
      </c>
      <c r="T269" s="149">
        <v>7018088907</v>
      </c>
      <c r="U269" s="150">
        <v>26</v>
      </c>
      <c r="V269" s="150">
        <v>10</v>
      </c>
      <c r="W269" s="151">
        <v>1.1669658886894075E-2</v>
      </c>
      <c r="X269" s="151">
        <v>4.4883303411131061E-3</v>
      </c>
    </row>
    <row r="270" spans="14:24" ht="15.6" x14ac:dyDescent="0.3">
      <c r="N270" s="147">
        <v>44712</v>
      </c>
      <c r="O270" s="148">
        <v>2160</v>
      </c>
      <c r="P270" s="148">
        <v>354</v>
      </c>
      <c r="Q270" s="148">
        <v>1806</v>
      </c>
      <c r="R270" s="148">
        <v>19147412508</v>
      </c>
      <c r="S270" s="149">
        <v>12078337664</v>
      </c>
      <c r="T270" s="149">
        <v>7069074844</v>
      </c>
      <c r="U270" s="150">
        <v>26</v>
      </c>
      <c r="V270" s="150">
        <v>10</v>
      </c>
      <c r="W270" s="151">
        <v>1.2037037037037037E-2</v>
      </c>
      <c r="X270" s="151">
        <v>4.6296296296296294E-3</v>
      </c>
    </row>
    <row r="271" spans="14:24" ht="15.6" x14ac:dyDescent="0.3">
      <c r="N271" s="147">
        <v>44742</v>
      </c>
      <c r="O271" s="148">
        <v>2453</v>
      </c>
      <c r="P271" s="148">
        <v>435</v>
      </c>
      <c r="Q271" s="148">
        <v>2018</v>
      </c>
      <c r="R271" s="148">
        <v>24210608108</v>
      </c>
      <c r="S271" s="149">
        <v>16366236015</v>
      </c>
      <c r="T271" s="149">
        <v>7844372093</v>
      </c>
      <c r="U271" s="150">
        <v>23</v>
      </c>
      <c r="V271" s="150">
        <v>11</v>
      </c>
      <c r="W271" s="151">
        <v>9.3762739502649822E-3</v>
      </c>
      <c r="X271" s="151">
        <v>4.4843049327354259E-3</v>
      </c>
    </row>
    <row r="272" spans="14:24" ht="15.6" x14ac:dyDescent="0.3">
      <c r="N272" s="147">
        <v>44773</v>
      </c>
      <c r="O272" s="148">
        <v>1916</v>
      </c>
      <c r="P272" s="148">
        <v>333</v>
      </c>
      <c r="Q272" s="148">
        <v>1583</v>
      </c>
      <c r="R272" s="148">
        <v>17040452964</v>
      </c>
      <c r="S272" s="149">
        <v>11169586746</v>
      </c>
      <c r="T272" s="149">
        <v>5870866218</v>
      </c>
      <c r="U272" s="150">
        <v>27</v>
      </c>
      <c r="V272" s="150">
        <v>7</v>
      </c>
      <c r="W272" s="151">
        <v>1.4091858037578288E-2</v>
      </c>
      <c r="X272" s="151">
        <v>3.6534446764091857E-3</v>
      </c>
    </row>
    <row r="273" spans="14:24" ht="15.6" x14ac:dyDescent="0.3">
      <c r="N273" s="147">
        <v>44804</v>
      </c>
      <c r="O273" s="148">
        <v>1922</v>
      </c>
      <c r="P273" s="148">
        <v>317</v>
      </c>
      <c r="Q273" s="148">
        <v>1605</v>
      </c>
      <c r="R273" s="148">
        <v>15822737315</v>
      </c>
      <c r="S273" s="149">
        <v>10037282118</v>
      </c>
      <c r="T273" s="149">
        <v>5785455197</v>
      </c>
      <c r="U273" s="150">
        <v>23</v>
      </c>
      <c r="V273" s="150">
        <v>7</v>
      </c>
      <c r="W273" s="151">
        <v>1.1966701352757543E-2</v>
      </c>
      <c r="X273" s="151">
        <v>3.6420395421436005E-3</v>
      </c>
    </row>
    <row r="274" spans="14:24" ht="15.6" x14ac:dyDescent="0.3">
      <c r="N274" s="147">
        <v>44834</v>
      </c>
      <c r="O274" s="148">
        <v>1816</v>
      </c>
      <c r="P274" s="148">
        <v>307</v>
      </c>
      <c r="Q274" s="148">
        <v>1509</v>
      </c>
      <c r="R274" s="148">
        <v>16611675615</v>
      </c>
      <c r="S274" s="149">
        <v>10886184567</v>
      </c>
      <c r="T274" s="149">
        <v>5725491048</v>
      </c>
      <c r="U274" s="150">
        <v>30</v>
      </c>
      <c r="V274" s="150">
        <v>14</v>
      </c>
      <c r="W274" s="151">
        <v>1.6519823788546256E-2</v>
      </c>
      <c r="X274" s="151">
        <v>7.709251101321586E-3</v>
      </c>
    </row>
    <row r="275" spans="14:24" ht="15.6" x14ac:dyDescent="0.3">
      <c r="N275" s="147">
        <v>44865</v>
      </c>
      <c r="O275" s="148">
        <v>1614</v>
      </c>
      <c r="P275" s="148">
        <v>262</v>
      </c>
      <c r="Q275" s="148">
        <v>1352</v>
      </c>
      <c r="R275" s="148">
        <v>13366233946</v>
      </c>
      <c r="S275" s="149">
        <v>8126602666</v>
      </c>
      <c r="T275" s="149">
        <v>5239631280</v>
      </c>
      <c r="U275" s="150">
        <v>25</v>
      </c>
      <c r="V275" s="150">
        <v>12</v>
      </c>
      <c r="W275" s="151">
        <v>1.5489467162329617E-2</v>
      </c>
      <c r="X275" s="151">
        <v>7.4349442379182153E-3</v>
      </c>
    </row>
    <row r="276" spans="14:24" ht="15.6" x14ac:dyDescent="0.3">
      <c r="N276" s="147">
        <v>44895</v>
      </c>
      <c r="O276" s="148">
        <v>1487</v>
      </c>
      <c r="P276" s="148">
        <v>255</v>
      </c>
      <c r="Q276" s="148">
        <v>1232</v>
      </c>
      <c r="R276" s="148">
        <v>12171577597</v>
      </c>
      <c r="S276" s="149">
        <v>8048480041</v>
      </c>
      <c r="T276" s="149">
        <v>4123097556</v>
      </c>
      <c r="U276" s="150">
        <v>19</v>
      </c>
      <c r="V276" s="150">
        <v>13</v>
      </c>
      <c r="W276" s="151">
        <v>1.2777404169468728E-2</v>
      </c>
      <c r="X276" s="151">
        <v>8.7424344317417624E-3</v>
      </c>
    </row>
    <row r="277" spans="14:24" ht="15.6" x14ac:dyDescent="0.3">
      <c r="N277" s="147">
        <v>44926</v>
      </c>
      <c r="O277" s="148">
        <v>1745</v>
      </c>
      <c r="P277" s="148">
        <v>289</v>
      </c>
      <c r="Q277" s="148">
        <v>1456</v>
      </c>
      <c r="R277" s="148">
        <v>12873167674</v>
      </c>
      <c r="S277" s="149">
        <v>7665397913</v>
      </c>
      <c r="T277" s="149">
        <v>5207769761</v>
      </c>
      <c r="U277" s="150">
        <v>26</v>
      </c>
      <c r="V277" s="150">
        <v>15</v>
      </c>
      <c r="W277" s="151">
        <v>1.4899713467048711E-2</v>
      </c>
      <c r="X277" s="151">
        <v>8.5959885386819486E-3</v>
      </c>
    </row>
    <row r="278" spans="14:24" ht="15.6" x14ac:dyDescent="0.3">
      <c r="N278" s="147">
        <v>44957</v>
      </c>
      <c r="O278" s="148">
        <v>1203</v>
      </c>
      <c r="P278" s="148">
        <v>143</v>
      </c>
      <c r="Q278" s="148">
        <v>1060</v>
      </c>
      <c r="R278" s="148">
        <v>6853120238</v>
      </c>
      <c r="S278" s="149">
        <v>3399993251</v>
      </c>
      <c r="T278" s="149">
        <v>3453126987</v>
      </c>
      <c r="U278" s="150">
        <v>18</v>
      </c>
      <c r="V278" s="150">
        <v>9</v>
      </c>
      <c r="W278" s="151">
        <v>1.4962593516209476E-2</v>
      </c>
      <c r="X278" s="151">
        <v>7.481296758104738E-3</v>
      </c>
    </row>
    <row r="279" spans="14:24" ht="15.6" x14ac:dyDescent="0.3">
      <c r="N279" s="147">
        <v>44985</v>
      </c>
      <c r="O279" s="148">
        <v>1048</v>
      </c>
      <c r="P279" s="148">
        <v>143</v>
      </c>
      <c r="Q279" s="148">
        <v>905</v>
      </c>
      <c r="R279" s="148">
        <v>6043345567</v>
      </c>
      <c r="S279" s="149">
        <v>3018141942</v>
      </c>
      <c r="T279" s="149">
        <v>3025203625</v>
      </c>
      <c r="U279" s="150">
        <v>15</v>
      </c>
      <c r="V279" s="150">
        <v>7</v>
      </c>
      <c r="W279" s="151">
        <v>1.4312977099236641E-2</v>
      </c>
      <c r="X279" s="151">
        <v>6.6793893129770991E-3</v>
      </c>
    </row>
    <row r="280" spans="14:24" ht="15.6" x14ac:dyDescent="0.3">
      <c r="N280" s="147">
        <v>45016</v>
      </c>
      <c r="O280" s="148">
        <v>1381</v>
      </c>
      <c r="P280" s="148">
        <v>176</v>
      </c>
      <c r="Q280" s="148">
        <v>1205</v>
      </c>
      <c r="R280" s="148">
        <v>10019456952</v>
      </c>
      <c r="S280" s="149">
        <v>5684639596</v>
      </c>
      <c r="T280" s="149">
        <v>4334817356</v>
      </c>
      <c r="U280" s="150">
        <v>24</v>
      </c>
      <c r="V280" s="150">
        <v>10</v>
      </c>
      <c r="W280" s="151">
        <v>1.7378711078928313E-2</v>
      </c>
      <c r="X280" s="151">
        <v>7.2411296162201303E-3</v>
      </c>
    </row>
    <row r="281" spans="14:24" ht="15.6" x14ac:dyDescent="0.3">
      <c r="N281" s="147">
        <v>45046</v>
      </c>
      <c r="O281" s="148">
        <v>1109</v>
      </c>
      <c r="P281" s="148">
        <v>131</v>
      </c>
      <c r="Q281" s="148">
        <v>978</v>
      </c>
      <c r="R281" s="148">
        <v>5863033464</v>
      </c>
      <c r="S281" s="149">
        <v>2991976243</v>
      </c>
      <c r="T281" s="149">
        <v>2871057221</v>
      </c>
      <c r="U281" s="150">
        <v>24</v>
      </c>
      <c r="V281" s="150">
        <v>5</v>
      </c>
      <c r="W281" s="151">
        <v>2.1641118124436431E-2</v>
      </c>
      <c r="X281" s="151">
        <v>4.508566275924256E-3</v>
      </c>
    </row>
    <row r="282" spans="14:24" ht="15.6" x14ac:dyDescent="0.3">
      <c r="N282" s="147">
        <v>45077</v>
      </c>
      <c r="O282" s="148">
        <v>1371</v>
      </c>
      <c r="P282" s="148">
        <v>157</v>
      </c>
      <c r="Q282" s="148">
        <v>1214</v>
      </c>
      <c r="R282" s="148">
        <v>7934557318</v>
      </c>
      <c r="S282" s="149">
        <v>3979906585</v>
      </c>
      <c r="T282" s="149">
        <v>3954650733</v>
      </c>
      <c r="U282" s="150">
        <v>23</v>
      </c>
      <c r="V282" s="150">
        <v>3</v>
      </c>
      <c r="W282" s="151">
        <v>1.6776075857038657E-2</v>
      </c>
      <c r="X282" s="151">
        <v>2.1881838074398249E-3</v>
      </c>
    </row>
    <row r="283" spans="14:24" ht="15.6" x14ac:dyDescent="0.3">
      <c r="N283" s="147">
        <v>45107</v>
      </c>
      <c r="O283" s="148">
        <v>1459</v>
      </c>
      <c r="P283" s="148">
        <v>200</v>
      </c>
      <c r="Q283" s="148">
        <v>1259</v>
      </c>
      <c r="R283" s="148">
        <v>9924515097</v>
      </c>
      <c r="S283" s="149">
        <v>5398001129</v>
      </c>
      <c r="T283" s="149">
        <v>4526513968</v>
      </c>
      <c r="U283" s="150">
        <v>19</v>
      </c>
      <c r="V283" s="150">
        <v>15</v>
      </c>
      <c r="W283" s="151">
        <v>1.3022618231665525E-2</v>
      </c>
      <c r="X283" s="151">
        <v>1.028101439342015E-2</v>
      </c>
    </row>
    <row r="284" spans="14:24" ht="15.6" x14ac:dyDescent="0.3">
      <c r="N284" s="147">
        <v>45138</v>
      </c>
      <c r="O284" s="148">
        <v>1150</v>
      </c>
      <c r="P284" s="148">
        <v>157</v>
      </c>
      <c r="Q284" s="148">
        <v>993</v>
      </c>
      <c r="R284" s="148">
        <v>7902944293</v>
      </c>
      <c r="S284" s="149">
        <v>4857012781</v>
      </c>
      <c r="T284" s="149">
        <v>3045931512</v>
      </c>
      <c r="U284" s="150">
        <v>22</v>
      </c>
      <c r="V284" s="150">
        <v>11</v>
      </c>
      <c r="W284" s="151">
        <v>1.9130434782608695E-2</v>
      </c>
      <c r="X284" s="151">
        <v>9.5652173913043474E-3</v>
      </c>
    </row>
    <row r="285" spans="14:24" ht="15.6" x14ac:dyDescent="0.3">
      <c r="N285" s="147">
        <v>45169</v>
      </c>
      <c r="O285" s="148">
        <v>1337</v>
      </c>
      <c r="P285" s="148">
        <v>199</v>
      </c>
      <c r="Q285" s="148">
        <v>1138</v>
      </c>
      <c r="R285" s="148">
        <v>9781198920</v>
      </c>
      <c r="S285" s="149">
        <v>6110984843</v>
      </c>
      <c r="T285" s="149">
        <v>3670214077</v>
      </c>
      <c r="U285" s="150">
        <v>23</v>
      </c>
      <c r="V285" s="150">
        <v>8</v>
      </c>
      <c r="W285" s="151">
        <v>1.7202692595362751E-2</v>
      </c>
      <c r="X285" s="151">
        <v>5.9835452505609572E-3</v>
      </c>
    </row>
    <row r="286" spans="14:24" ht="15.6" x14ac:dyDescent="0.3">
      <c r="N286" s="147">
        <v>45199</v>
      </c>
      <c r="O286" s="148">
        <v>1318</v>
      </c>
      <c r="P286" s="148">
        <v>201</v>
      </c>
      <c r="Q286" s="148">
        <v>1117</v>
      </c>
      <c r="R286" s="148">
        <v>9247947950</v>
      </c>
      <c r="S286" s="149">
        <v>5552589530</v>
      </c>
      <c r="T286" s="149">
        <v>3695358420</v>
      </c>
      <c r="U286" s="150">
        <v>18</v>
      </c>
      <c r="V286" s="150">
        <v>12</v>
      </c>
      <c r="W286" s="151">
        <v>1.3657056145675266E-2</v>
      </c>
      <c r="X286" s="151">
        <v>9.104704097116844E-3</v>
      </c>
    </row>
    <row r="287" spans="14:24" ht="15.6" x14ac:dyDescent="0.3">
      <c r="N287" s="147">
        <v>45230</v>
      </c>
      <c r="O287" s="148">
        <v>1400</v>
      </c>
      <c r="P287" s="148">
        <v>195</v>
      </c>
      <c r="Q287" s="148">
        <v>1205</v>
      </c>
      <c r="R287" s="148">
        <v>9606657163</v>
      </c>
      <c r="S287" s="149">
        <v>5518589711</v>
      </c>
      <c r="T287" s="149">
        <v>4088067452</v>
      </c>
      <c r="U287" s="150">
        <v>22</v>
      </c>
      <c r="V287" s="150">
        <v>16</v>
      </c>
      <c r="W287" s="151">
        <v>1.5714285714285715E-2</v>
      </c>
      <c r="X287" s="151">
        <v>1.1428571428571429E-2</v>
      </c>
    </row>
    <row r="288" spans="14:24" ht="15.6" x14ac:dyDescent="0.3">
      <c r="N288" s="147">
        <v>45260</v>
      </c>
      <c r="O288" s="148">
        <v>1230</v>
      </c>
      <c r="P288" s="148">
        <v>154</v>
      </c>
      <c r="Q288" s="148">
        <v>1076</v>
      </c>
      <c r="R288" s="148">
        <v>6598044609</v>
      </c>
      <c r="S288" s="149">
        <v>3220186315</v>
      </c>
      <c r="T288" s="149">
        <v>3377858294</v>
      </c>
      <c r="U288" s="150">
        <v>31</v>
      </c>
      <c r="V288" s="150">
        <v>11</v>
      </c>
      <c r="W288" s="151">
        <v>2.5203252032520326E-2</v>
      </c>
      <c r="X288" s="151">
        <v>8.9430894308943094E-3</v>
      </c>
    </row>
    <row r="289" spans="14:24" ht="15.6" x14ac:dyDescent="0.3">
      <c r="N289" s="147">
        <v>45291</v>
      </c>
      <c r="O289" s="148">
        <v>1485</v>
      </c>
      <c r="P289" s="148">
        <v>240</v>
      </c>
      <c r="Q289" s="148">
        <v>1245</v>
      </c>
      <c r="R289" s="148">
        <v>10472168608</v>
      </c>
      <c r="S289" s="149">
        <v>5793858533</v>
      </c>
      <c r="T289" s="149">
        <v>4678310075</v>
      </c>
      <c r="U289" s="150">
        <v>35</v>
      </c>
      <c r="V289" s="150">
        <v>24</v>
      </c>
      <c r="W289" s="151">
        <v>2.3569023569023569E-2</v>
      </c>
      <c r="X289" s="151">
        <v>1.6161616161616162E-2</v>
      </c>
    </row>
    <row r="290" spans="14:24" ht="15.6" x14ac:dyDescent="0.3">
      <c r="N290" s="147">
        <v>45322</v>
      </c>
      <c r="O290" s="148">
        <v>1163</v>
      </c>
      <c r="P290" s="148">
        <v>149</v>
      </c>
      <c r="Q290" s="148">
        <v>1014</v>
      </c>
      <c r="R290" s="148">
        <v>6800030711</v>
      </c>
      <c r="S290" s="149">
        <v>3312883738</v>
      </c>
      <c r="T290" s="149">
        <v>3487146973</v>
      </c>
      <c r="U290" s="150">
        <v>23</v>
      </c>
      <c r="V290" s="150">
        <v>12</v>
      </c>
      <c r="W290" s="151">
        <v>1.9776440240756664E-2</v>
      </c>
      <c r="X290" s="151">
        <v>1.0318142734307825E-2</v>
      </c>
    </row>
    <row r="291" spans="14:24" ht="15.6" x14ac:dyDescent="0.3">
      <c r="N291" s="147">
        <v>45351</v>
      </c>
      <c r="O291" s="148">
        <v>1005</v>
      </c>
      <c r="P291" s="148">
        <v>148</v>
      </c>
      <c r="Q291" s="148">
        <v>857</v>
      </c>
      <c r="R291" s="148">
        <v>6093814108</v>
      </c>
      <c r="S291" s="149">
        <v>3409851091</v>
      </c>
      <c r="T291" s="149">
        <v>2683963017</v>
      </c>
      <c r="U291" s="150">
        <v>15</v>
      </c>
      <c r="V291" s="150">
        <v>9</v>
      </c>
      <c r="W291" s="151">
        <v>1.4925373134328358E-2</v>
      </c>
      <c r="X291" s="151">
        <v>8.9552238805970154E-3</v>
      </c>
    </row>
    <row r="292" spans="14:24" ht="15.6" x14ac:dyDescent="0.3">
      <c r="N292" s="147">
        <v>45382</v>
      </c>
      <c r="O292" s="148">
        <v>1141</v>
      </c>
      <c r="P292" s="148">
        <v>162</v>
      </c>
      <c r="Q292" s="148">
        <v>979</v>
      </c>
      <c r="R292" s="148">
        <v>7061122187</v>
      </c>
      <c r="S292" s="149">
        <v>4025449762</v>
      </c>
      <c r="T292" s="149">
        <v>3035672425</v>
      </c>
      <c r="U292" s="150">
        <v>27</v>
      </c>
      <c r="V292" s="150">
        <v>17</v>
      </c>
      <c r="W292" s="151">
        <v>2.3663453111305872E-2</v>
      </c>
      <c r="X292" s="151">
        <v>1.4899211218229623E-2</v>
      </c>
    </row>
    <row r="293" spans="14:24" ht="15.6" x14ac:dyDescent="0.3">
      <c r="N293" s="147">
        <v>45412</v>
      </c>
      <c r="O293" s="148">
        <v>1325</v>
      </c>
      <c r="P293" s="148">
        <v>190</v>
      </c>
      <c r="Q293" s="148">
        <v>1135</v>
      </c>
      <c r="R293" s="148">
        <v>9006760959</v>
      </c>
      <c r="S293" s="149">
        <v>5256725427</v>
      </c>
      <c r="T293" s="149">
        <v>3750035532</v>
      </c>
      <c r="U293" s="150">
        <v>33</v>
      </c>
      <c r="V293" s="150">
        <v>20</v>
      </c>
      <c r="W293" s="151">
        <v>2.4905660377358491E-2</v>
      </c>
      <c r="X293" s="151">
        <v>1.509433962264151E-2</v>
      </c>
    </row>
    <row r="294" spans="14:24" ht="15.6" x14ac:dyDescent="0.3">
      <c r="N294" s="147">
        <v>45443</v>
      </c>
      <c r="O294" s="148">
        <v>1490</v>
      </c>
      <c r="P294" s="148">
        <v>194</v>
      </c>
      <c r="Q294" s="148">
        <v>1296</v>
      </c>
      <c r="R294" s="148">
        <v>9886889977</v>
      </c>
      <c r="S294" s="149">
        <v>5450736260</v>
      </c>
      <c r="T294" s="149">
        <v>4436153717</v>
      </c>
      <c r="U294" s="150">
        <v>22</v>
      </c>
      <c r="V294" s="150">
        <v>14</v>
      </c>
      <c r="W294" s="151">
        <v>1.4765100671140939E-2</v>
      </c>
      <c r="X294" s="151">
        <v>9.3959731543624154E-3</v>
      </c>
    </row>
    <row r="295" spans="14:24" ht="15.6" x14ac:dyDescent="0.3">
      <c r="N295" s="147">
        <v>45473</v>
      </c>
      <c r="O295" s="148">
        <v>1321</v>
      </c>
      <c r="P295" s="148">
        <v>188</v>
      </c>
      <c r="Q295" s="148">
        <v>1133</v>
      </c>
      <c r="R295" s="148">
        <v>9853547954</v>
      </c>
      <c r="S295" s="149">
        <v>6055392742</v>
      </c>
      <c r="T295" s="149">
        <v>3798155212</v>
      </c>
      <c r="U295" s="150">
        <v>19</v>
      </c>
      <c r="V295" s="150">
        <v>23</v>
      </c>
      <c r="W295" s="151">
        <v>1.4383043149129448E-2</v>
      </c>
      <c r="X295" s="151">
        <v>1.7411052233156699E-2</v>
      </c>
    </row>
    <row r="296" spans="14:24" ht="15.6" x14ac:dyDescent="0.3">
      <c r="N296" s="147">
        <v>45504</v>
      </c>
      <c r="O296" s="148">
        <v>1490</v>
      </c>
      <c r="P296" s="148">
        <v>201</v>
      </c>
      <c r="Q296" s="148">
        <v>1289</v>
      </c>
      <c r="R296" s="148">
        <v>9703068187</v>
      </c>
      <c r="S296" s="149">
        <v>5605682846</v>
      </c>
      <c r="T296" s="149">
        <v>4097385341</v>
      </c>
      <c r="U296" s="150">
        <v>32</v>
      </c>
      <c r="V296" s="150">
        <v>14</v>
      </c>
      <c r="W296" s="151">
        <v>2.1476510067114093E-2</v>
      </c>
      <c r="X296" s="151">
        <v>9.3959731543624154E-3</v>
      </c>
    </row>
    <row r="297" spans="14:24" ht="15.6" x14ac:dyDescent="0.3">
      <c r="N297" s="147">
        <v>45535</v>
      </c>
      <c r="O297" s="148">
        <v>1480</v>
      </c>
      <c r="P297" s="148">
        <v>236</v>
      </c>
      <c r="Q297" s="148">
        <v>1244</v>
      </c>
      <c r="R297" s="148">
        <v>10254988564</v>
      </c>
      <c r="S297" s="149">
        <v>6243705192</v>
      </c>
      <c r="T297" s="149">
        <v>4011283372</v>
      </c>
      <c r="U297" s="150">
        <v>34</v>
      </c>
      <c r="V297" s="150">
        <v>10</v>
      </c>
      <c r="W297" s="151">
        <v>2.2972972972972974E-2</v>
      </c>
      <c r="X297" s="151">
        <v>6.7567567567567571E-3</v>
      </c>
    </row>
    <row r="298" spans="14:24" ht="15.6" x14ac:dyDescent="0.3">
      <c r="N298" s="147">
        <v>45565</v>
      </c>
      <c r="O298" s="148">
        <v>1448</v>
      </c>
      <c r="P298" s="148">
        <v>234</v>
      </c>
      <c r="Q298" s="148">
        <v>1214</v>
      </c>
      <c r="R298" s="148">
        <v>11578125030</v>
      </c>
      <c r="S298" s="149">
        <v>7520400758</v>
      </c>
      <c r="T298" s="149">
        <v>4057724272</v>
      </c>
      <c r="U298" s="150">
        <v>30</v>
      </c>
      <c r="V298" s="150">
        <v>26</v>
      </c>
      <c r="W298" s="151">
        <v>2.0718232044198894E-2</v>
      </c>
      <c r="X298" s="151">
        <v>1.7955801104972375E-2</v>
      </c>
    </row>
    <row r="299" spans="14:24" ht="15.6" x14ac:dyDescent="0.3">
      <c r="N299" s="147">
        <v>45596</v>
      </c>
      <c r="O299" s="148">
        <v>1568</v>
      </c>
      <c r="P299" s="148">
        <v>226</v>
      </c>
      <c r="Q299" s="148">
        <v>1342</v>
      </c>
      <c r="R299" s="148">
        <v>11484050094</v>
      </c>
      <c r="S299" s="149">
        <v>7180385288</v>
      </c>
      <c r="T299" s="149">
        <v>4303664806</v>
      </c>
      <c r="U299" s="150">
        <v>28</v>
      </c>
      <c r="V299" s="150">
        <v>17</v>
      </c>
      <c r="W299" s="151">
        <v>1.7857142857142856E-2</v>
      </c>
      <c r="X299" s="151">
        <v>1.0841836734693877E-2</v>
      </c>
    </row>
    <row r="300" spans="14:24" ht="15.6" x14ac:dyDescent="0.3">
      <c r="N300" s="147">
        <v>45626</v>
      </c>
      <c r="O300" s="148">
        <v>1387</v>
      </c>
      <c r="P300" s="148">
        <v>233</v>
      </c>
      <c r="Q300" s="148">
        <v>1154</v>
      </c>
      <c r="R300" s="148">
        <v>10825554182</v>
      </c>
      <c r="S300" s="149">
        <v>6718378732</v>
      </c>
      <c r="T300" s="149">
        <v>4107175450</v>
      </c>
      <c r="U300" s="150">
        <v>36</v>
      </c>
      <c r="V300" s="150">
        <v>17</v>
      </c>
      <c r="W300" s="151">
        <v>2.5955299206921412E-2</v>
      </c>
      <c r="X300" s="151">
        <v>1.2256669069935111E-2</v>
      </c>
    </row>
    <row r="301" spans="14:24" ht="15.6" x14ac:dyDescent="0.3">
      <c r="N301" s="147">
        <v>45657</v>
      </c>
      <c r="O301" s="148">
        <v>2106</v>
      </c>
      <c r="P301" s="148">
        <v>375</v>
      </c>
      <c r="Q301" s="148">
        <v>1731</v>
      </c>
      <c r="R301" s="148">
        <v>16448038799</v>
      </c>
      <c r="S301" s="149">
        <v>10089206852</v>
      </c>
      <c r="T301" s="149">
        <v>6358831947</v>
      </c>
      <c r="U301" s="150">
        <v>43</v>
      </c>
      <c r="V301" s="150">
        <v>29</v>
      </c>
      <c r="W301" s="151">
        <v>2.0417853751187084E-2</v>
      </c>
      <c r="X301" s="151">
        <v>1.3770180436847104E-2</v>
      </c>
    </row>
    <row r="302" spans="14:24" ht="15.6" x14ac:dyDescent="0.3">
      <c r="N302" s="147">
        <v>45688</v>
      </c>
      <c r="O302" s="148">
        <v>1441</v>
      </c>
      <c r="P302" s="148">
        <v>228</v>
      </c>
      <c r="Q302" s="148">
        <v>1213</v>
      </c>
      <c r="R302" s="148">
        <v>10316710440</v>
      </c>
      <c r="S302" s="149">
        <v>6261334941</v>
      </c>
      <c r="T302" s="149">
        <v>4055375499</v>
      </c>
      <c r="U302" s="150">
        <v>25</v>
      </c>
      <c r="V302" s="150">
        <v>10</v>
      </c>
      <c r="W302" s="151">
        <v>1.7349063150589868E-2</v>
      </c>
      <c r="X302" s="151">
        <v>6.939625260235947E-3</v>
      </c>
    </row>
    <row r="303" spans="14:24" ht="15.6" x14ac:dyDescent="0.3">
      <c r="N303" s="147">
        <v>45716</v>
      </c>
      <c r="O303" s="148">
        <v>1327</v>
      </c>
      <c r="P303" s="148">
        <v>178</v>
      </c>
      <c r="Q303" s="148">
        <v>1149</v>
      </c>
      <c r="R303" s="148">
        <v>8920147223</v>
      </c>
      <c r="S303" s="149">
        <v>4824954879</v>
      </c>
      <c r="T303" s="149">
        <v>4095192344</v>
      </c>
      <c r="U303" s="150">
        <v>23</v>
      </c>
      <c r="V303" s="150">
        <v>17</v>
      </c>
      <c r="W303" s="151">
        <v>1.7332328560663149E-2</v>
      </c>
      <c r="X303" s="151">
        <v>1.281085154483798E-2</v>
      </c>
    </row>
    <row r="304" spans="14:24" ht="15.6" x14ac:dyDescent="0.3">
      <c r="N304" s="147">
        <v>45747</v>
      </c>
      <c r="O304" s="148">
        <v>1494</v>
      </c>
      <c r="P304" s="148">
        <v>222</v>
      </c>
      <c r="Q304" s="148">
        <v>1272</v>
      </c>
      <c r="R304" s="148">
        <v>10157712769</v>
      </c>
      <c r="S304" s="149">
        <v>5900775716</v>
      </c>
      <c r="T304" s="149">
        <v>4256937053</v>
      </c>
      <c r="U304" s="150">
        <v>36</v>
      </c>
      <c r="V304" s="150">
        <v>23</v>
      </c>
      <c r="W304" s="151">
        <v>2.4096385542168676E-2</v>
      </c>
      <c r="X304" s="151">
        <v>1.5394912985274432E-2</v>
      </c>
    </row>
    <row r="305" spans="14:24" ht="15.6" x14ac:dyDescent="0.3">
      <c r="N305" s="147">
        <v>45777</v>
      </c>
      <c r="O305" s="148">
        <v>1601</v>
      </c>
      <c r="P305" s="148">
        <v>236</v>
      </c>
      <c r="Q305" s="148">
        <v>1365</v>
      </c>
      <c r="R305" s="148">
        <v>10162603790</v>
      </c>
      <c r="S305" s="149">
        <v>5692055313</v>
      </c>
      <c r="T305" s="149">
        <v>4470548477</v>
      </c>
      <c r="U305" s="150">
        <v>36</v>
      </c>
      <c r="V305" s="150">
        <v>24</v>
      </c>
      <c r="W305" s="151">
        <v>2.2485946283572766E-2</v>
      </c>
      <c r="X305" s="151">
        <v>1.4990630855715179E-2</v>
      </c>
    </row>
    <row r="306" spans="14:24" ht="15.6" x14ac:dyDescent="0.3">
      <c r="N306" s="147">
        <v>45808</v>
      </c>
      <c r="O306" s="148">
        <v>1677</v>
      </c>
      <c r="P306" s="148">
        <v>244</v>
      </c>
      <c r="Q306" s="148">
        <v>1433</v>
      </c>
      <c r="R306" s="148">
        <v>10941730045</v>
      </c>
      <c r="S306" s="149">
        <v>6050686504</v>
      </c>
      <c r="T306" s="149">
        <v>4891043541</v>
      </c>
      <c r="U306" s="150">
        <v>30</v>
      </c>
      <c r="V306" s="150">
        <v>23</v>
      </c>
      <c r="W306" s="151">
        <v>1.7889087656529516E-2</v>
      </c>
      <c r="X306" s="151">
        <v>1.3714967203339297E-2</v>
      </c>
    </row>
    <row r="307" spans="14:24" ht="15.6" x14ac:dyDescent="0.3">
      <c r="N307" s="147">
        <v>45838</v>
      </c>
      <c r="O307" s="148">
        <v>1740</v>
      </c>
      <c r="P307" s="148">
        <v>248</v>
      </c>
      <c r="Q307" s="148">
        <v>1492</v>
      </c>
      <c r="R307" s="148">
        <v>11326064549</v>
      </c>
      <c r="S307" s="149">
        <v>6489083478</v>
      </c>
      <c r="T307" s="149">
        <v>4836981071</v>
      </c>
      <c r="U307" s="150">
        <v>39</v>
      </c>
      <c r="V307" s="150">
        <v>25</v>
      </c>
      <c r="W307" s="151">
        <v>2.2413793103448276E-2</v>
      </c>
      <c r="X307" s="151">
        <v>1.4367816091954023E-2</v>
      </c>
    </row>
    <row r="308" spans="14:24" ht="15.6" x14ac:dyDescent="0.3">
      <c r="N308" s="147">
        <v>45869</v>
      </c>
      <c r="O308" s="148">
        <v>1645</v>
      </c>
      <c r="P308" s="148">
        <v>262</v>
      </c>
      <c r="Q308" s="148">
        <v>1383</v>
      </c>
      <c r="R308" s="148">
        <v>11817971372</v>
      </c>
      <c r="S308" s="149">
        <v>7139996798</v>
      </c>
      <c r="T308" s="149">
        <v>4677974574</v>
      </c>
      <c r="U308" s="150">
        <v>44</v>
      </c>
      <c r="V308" s="150">
        <v>22</v>
      </c>
      <c r="W308" s="151">
        <v>2.6747720364741642E-2</v>
      </c>
      <c r="X308" s="151">
        <v>1.3373860182370821E-2</v>
      </c>
    </row>
    <row r="309" spans="14:24" ht="15.6" x14ac:dyDescent="0.3">
      <c r="N309" s="147">
        <v>45900</v>
      </c>
      <c r="O309" s="148">
        <v>1654</v>
      </c>
      <c r="P309" s="148">
        <v>240</v>
      </c>
      <c r="Q309" s="148">
        <v>1414</v>
      </c>
      <c r="R309" s="148">
        <v>12369660456</v>
      </c>
      <c r="S309" s="149">
        <v>7238359911</v>
      </c>
      <c r="T309" s="149">
        <v>5131300545</v>
      </c>
      <c r="U309" s="150">
        <v>28</v>
      </c>
      <c r="V309" s="150">
        <v>21</v>
      </c>
      <c r="W309" s="151">
        <v>1.6928657799274487E-2</v>
      </c>
      <c r="X309" s="151">
        <v>1.2696493349455865E-2</v>
      </c>
    </row>
    <row r="310" spans="14:24" ht="15.6" x14ac:dyDescent="0.3">
      <c r="N310" s="147">
        <v>45930</v>
      </c>
      <c r="O310" s="148">
        <v>1665</v>
      </c>
      <c r="P310" s="148">
        <v>267</v>
      </c>
      <c r="Q310" s="148">
        <v>1398</v>
      </c>
      <c r="R310" s="148">
        <v>12600464746</v>
      </c>
      <c r="S310" s="149">
        <v>7505188537</v>
      </c>
      <c r="T310" s="149">
        <v>5095276209</v>
      </c>
      <c r="U310" s="150">
        <v>35</v>
      </c>
      <c r="V310" s="150">
        <v>22</v>
      </c>
      <c r="W310" s="151">
        <v>2.1021021021021023E-2</v>
      </c>
      <c r="X310" s="151">
        <v>1.3213213213213212E-2</v>
      </c>
    </row>
    <row r="311" spans="14:24" ht="15.6" x14ac:dyDescent="0.3">
      <c r="N311" s="147">
        <v>45961</v>
      </c>
      <c r="O311" s="148">
        <v>1873</v>
      </c>
      <c r="P311" s="148">
        <v>281</v>
      </c>
      <c r="Q311" s="148">
        <v>1592</v>
      </c>
      <c r="R311" s="148">
        <v>14986923428</v>
      </c>
      <c r="S311" s="149">
        <v>9204826916</v>
      </c>
      <c r="T311" s="149">
        <v>5782096512</v>
      </c>
      <c r="U311" s="150">
        <v>29</v>
      </c>
      <c r="V311" s="150">
        <v>17</v>
      </c>
      <c r="W311" s="151">
        <v>1.5483182060864922E-2</v>
      </c>
      <c r="X311" s="151">
        <v>9.0763481046449539E-3</v>
      </c>
    </row>
    <row r="312" spans="14:24" ht="15.6" x14ac:dyDescent="0.3">
      <c r="N312" s="147">
        <v>45991</v>
      </c>
      <c r="O312" s="148">
        <v>1432</v>
      </c>
      <c r="P312" s="148">
        <v>231</v>
      </c>
      <c r="Q312" s="148">
        <v>1201</v>
      </c>
      <c r="R312" s="148">
        <v>10808623828</v>
      </c>
      <c r="S312" s="149">
        <v>6684801397</v>
      </c>
      <c r="T312" s="149">
        <v>4123822431</v>
      </c>
      <c r="U312" s="150">
        <v>40</v>
      </c>
      <c r="V312" s="150">
        <v>18</v>
      </c>
      <c r="W312" s="151">
        <v>2.7932960893854747E-2</v>
      </c>
      <c r="X312" s="151">
        <v>1.2569832402234637E-2</v>
      </c>
    </row>
    <row r="313" spans="14:24" ht="15.6" x14ac:dyDescent="0.3">
      <c r="N313" s="147">
        <v>46022</v>
      </c>
      <c r="O313" s="148">
        <v>2538</v>
      </c>
      <c r="P313" s="148">
        <v>483</v>
      </c>
      <c r="Q313" s="148">
        <v>2055</v>
      </c>
      <c r="R313" s="148">
        <v>23505846836</v>
      </c>
      <c r="S313" s="149">
        <v>15117981523</v>
      </c>
      <c r="T313" s="149">
        <v>8387865313</v>
      </c>
      <c r="U313" s="150">
        <v>32</v>
      </c>
      <c r="V313" s="150">
        <v>32</v>
      </c>
      <c r="W313" s="151">
        <v>1.260835303388495E-2</v>
      </c>
      <c r="X313" s="151">
        <v>1.260835303388495E-2</v>
      </c>
    </row>
    <row r="314" spans="14:24" ht="15.6" x14ac:dyDescent="0.3">
      <c r="N314" s="147">
        <v>46053</v>
      </c>
      <c r="O314" s="148">
        <v>1298</v>
      </c>
      <c r="P314" s="148">
        <v>171</v>
      </c>
      <c r="Q314" s="148">
        <v>1127</v>
      </c>
      <c r="R314" s="148">
        <v>9240044826</v>
      </c>
      <c r="S314" s="149">
        <v>5362899673</v>
      </c>
      <c r="T314" s="149">
        <v>3877145153</v>
      </c>
      <c r="U314" s="150">
        <v>17</v>
      </c>
      <c r="V314" s="150">
        <v>14</v>
      </c>
      <c r="W314" s="151">
        <v>1.3097072419106317E-2</v>
      </c>
      <c r="X314" s="151">
        <v>1.078582434514638E-2</v>
      </c>
    </row>
    <row r="315" spans="14:24" ht="15.6" x14ac:dyDescent="0.3">
      <c r="N315" s="147"/>
      <c r="O315" s="157">
        <f>SUM($O$2:$O314)</f>
        <v>340290</v>
      </c>
      <c r="P315" s="148" t="s">
        <v>100</v>
      </c>
      <c r="Q315" s="148" t="s">
        <v>100</v>
      </c>
      <c r="R315" s="149" t="s">
        <v>100</v>
      </c>
      <c r="S315" s="149" t="s">
        <v>100</v>
      </c>
      <c r="T315" s="149" t="s">
        <v>100</v>
      </c>
      <c r="U315" s="150" t="s">
        <v>100</v>
      </c>
      <c r="V315" s="150" t="s">
        <v>100</v>
      </c>
      <c r="W315" s="151" t="s">
        <v>100</v>
      </c>
      <c r="X315" s="151" t="s">
        <v>100</v>
      </c>
    </row>
    <row r="316" spans="14:24" ht="15.6" x14ac:dyDescent="0.3">
      <c r="N316" s="147">
        <v>42643</v>
      </c>
      <c r="O316" s="148" t="s">
        <v>100</v>
      </c>
      <c r="P316" s="148" t="s">
        <v>100</v>
      </c>
      <c r="Q316" s="148" t="s">
        <v>100</v>
      </c>
      <c r="R316" s="149" t="s">
        <v>100</v>
      </c>
      <c r="S316" s="149" t="s">
        <v>100</v>
      </c>
      <c r="T316" s="149" t="s">
        <v>100</v>
      </c>
      <c r="U316" s="150" t="s">
        <v>100</v>
      </c>
      <c r="V316" s="150" t="s">
        <v>100</v>
      </c>
      <c r="W316" s="151" t="s">
        <v>100</v>
      </c>
      <c r="X316" s="151" t="s">
        <v>100</v>
      </c>
    </row>
    <row r="317" spans="14:24" ht="15.6" x14ac:dyDescent="0.3">
      <c r="N317" s="147">
        <v>42674</v>
      </c>
      <c r="O317" s="148" t="s">
        <v>100</v>
      </c>
      <c r="P317" s="148" t="s">
        <v>100</v>
      </c>
      <c r="Q317" s="148" t="s">
        <v>100</v>
      </c>
      <c r="R317" s="149" t="s">
        <v>100</v>
      </c>
      <c r="S317" s="149" t="s">
        <v>100</v>
      </c>
      <c r="T317" s="149" t="s">
        <v>100</v>
      </c>
      <c r="U317" s="150" t="s">
        <v>100</v>
      </c>
      <c r="V317" s="150" t="s">
        <v>100</v>
      </c>
      <c r="W317" s="151" t="s">
        <v>100</v>
      </c>
      <c r="X317" s="151" t="s">
        <v>100</v>
      </c>
    </row>
    <row r="318" spans="14:24" ht="15.6" x14ac:dyDescent="0.3">
      <c r="N318" s="152"/>
      <c r="O318" s="153" t="s">
        <v>138</v>
      </c>
      <c r="P318" s="153" t="s">
        <v>139</v>
      </c>
      <c r="Q318" s="153" t="s">
        <v>140</v>
      </c>
      <c r="R318" s="154" t="s">
        <v>141</v>
      </c>
      <c r="S318" s="154" t="s">
        <v>139</v>
      </c>
      <c r="T318" s="154" t="s">
        <v>140</v>
      </c>
      <c r="U318" s="155" t="s">
        <v>100</v>
      </c>
      <c r="V318" s="155" t="s">
        <v>100</v>
      </c>
      <c r="W318" s="151" t="s">
        <v>100</v>
      </c>
      <c r="X318" s="151" t="s">
        <v>100</v>
      </c>
    </row>
    <row r="319" spans="14:24" ht="15.6" x14ac:dyDescent="0.3">
      <c r="N319" s="152">
        <v>42704</v>
      </c>
      <c r="O319" s="153" t="s">
        <v>100</v>
      </c>
      <c r="P319" s="153" t="s">
        <v>100</v>
      </c>
      <c r="Q319" s="153" t="s">
        <v>100</v>
      </c>
      <c r="R319" s="154" t="s">
        <v>100</v>
      </c>
      <c r="S319" s="154" t="s">
        <v>100</v>
      </c>
      <c r="T319" s="154" t="s">
        <v>100</v>
      </c>
      <c r="U319" s="155" t="s">
        <v>100</v>
      </c>
      <c r="V319" s="155" t="s">
        <v>100</v>
      </c>
      <c r="W319" s="151" t="s">
        <v>100</v>
      </c>
      <c r="X319" s="151" t="s">
        <v>100</v>
      </c>
    </row>
    <row r="320" spans="14:24" ht="15.6" x14ac:dyDescent="0.3">
      <c r="N320" s="156" t="s">
        <v>142</v>
      </c>
      <c r="O320" s="157">
        <f>SUM(O291:O302)</f>
        <v>17202</v>
      </c>
      <c r="P320" s="157">
        <f t="shared" ref="P320:S320" si="0">SUM(P291:P302)</f>
        <v>2615</v>
      </c>
      <c r="Q320" s="157">
        <f t="shared" si="0"/>
        <v>14587</v>
      </c>
      <c r="R320" s="157">
        <f>SUM(R291:R302)</f>
        <v>122512670481</v>
      </c>
      <c r="S320" s="157">
        <f t="shared" si="0"/>
        <v>73817249891</v>
      </c>
      <c r="T320" s="157">
        <f>SUM(T291:T302)</f>
        <v>48695420590</v>
      </c>
      <c r="U320" s="157">
        <f>SUM(U291:U302)</f>
        <v>344</v>
      </c>
      <c r="V320" s="157">
        <f>SUM(V291:V302)</f>
        <v>206</v>
      </c>
      <c r="W320" s="151" t="s">
        <v>100</v>
      </c>
      <c r="X320" s="151" t="s">
        <v>100</v>
      </c>
    </row>
    <row r="321" spans="14:24" ht="15.6" x14ac:dyDescent="0.3">
      <c r="N321" s="156" t="s">
        <v>143</v>
      </c>
      <c r="O321" s="157">
        <f>SUM(O303:O314)</f>
        <v>19944</v>
      </c>
      <c r="P321" s="157">
        <f t="shared" ref="P321:V321" si="1">SUM(P303:P314)</f>
        <v>3063</v>
      </c>
      <c r="Q321" s="157">
        <f t="shared" si="1"/>
        <v>16881</v>
      </c>
      <c r="R321" s="157">
        <f>SUM(R303:R314)</f>
        <v>146837793868</v>
      </c>
      <c r="S321" s="157">
        <f t="shared" si="1"/>
        <v>87211610645</v>
      </c>
      <c r="T321" s="157">
        <f t="shared" si="1"/>
        <v>59626183223</v>
      </c>
      <c r="U321" s="157">
        <f t="shared" si="1"/>
        <v>389</v>
      </c>
      <c r="V321" s="157">
        <f t="shared" si="1"/>
        <v>258</v>
      </c>
      <c r="W321" s="151" t="s">
        <v>100</v>
      </c>
      <c r="X321" s="151" t="s">
        <v>100</v>
      </c>
    </row>
    <row r="322" spans="14:24" ht="15.6" x14ac:dyDescent="0.3">
      <c r="N322" s="156" t="s">
        <v>144</v>
      </c>
      <c r="O322" s="158">
        <f>O321/O320-1</f>
        <v>0.1594000697593303</v>
      </c>
      <c r="P322" s="158">
        <f>P321/P320-1</f>
        <v>0.17131931166347991</v>
      </c>
      <c r="Q322" s="158">
        <f t="shared" ref="Q322:V322" si="2">Q321/Q320-1</f>
        <v>0.15726331665181337</v>
      </c>
      <c r="R322" s="158">
        <f>R321/R320-1</f>
        <v>0.19855189909334703</v>
      </c>
      <c r="S322" s="158">
        <f t="shared" si="2"/>
        <v>0.18145299064620235</v>
      </c>
      <c r="T322" s="158">
        <f t="shared" si="2"/>
        <v>0.22447208588736833</v>
      </c>
      <c r="U322" s="158">
        <f t="shared" si="2"/>
        <v>0.1308139534883721</v>
      </c>
      <c r="V322" s="158">
        <f t="shared" si="2"/>
        <v>0.25242718446601953</v>
      </c>
      <c r="W322" s="151" t="s">
        <v>100</v>
      </c>
      <c r="X322" s="151" t="s">
        <v>100</v>
      </c>
    </row>
    <row r="323" spans="14:24" ht="15.6" x14ac:dyDescent="0.3">
      <c r="N323" s="156" t="s">
        <v>145</v>
      </c>
      <c r="O323" s="153">
        <f>SUM(O$170:O266)</f>
        <v>146685</v>
      </c>
      <c r="P323" s="153">
        <f>SUM(P$170:P266)</f>
        <v>27877</v>
      </c>
      <c r="Q323" s="153">
        <f>SUM(Q$170:Q266)</f>
        <v>118808</v>
      </c>
      <c r="R323" s="153">
        <f>SUM(R$170:R266)</f>
        <v>1144234262808</v>
      </c>
      <c r="S323" s="153">
        <f>SUM(S$170:S266)</f>
        <v>803086456734</v>
      </c>
      <c r="T323" s="153">
        <f>SUM(T$170:T266)</f>
        <v>341147806074</v>
      </c>
      <c r="U323" s="153">
        <f>SUM(U$170:U266)</f>
        <v>4438</v>
      </c>
      <c r="V323" s="153">
        <f>SUM(V$170:V266)</f>
        <v>1498</v>
      </c>
      <c r="W323" s="151" t="s">
        <v>100</v>
      </c>
      <c r="X323" s="151" t="s">
        <v>100</v>
      </c>
    </row>
    <row r="324" spans="14:24" ht="15.6" x14ac:dyDescent="0.3">
      <c r="N324" s="156" t="s">
        <v>146</v>
      </c>
      <c r="O324" s="153">
        <f>SUM(O$182:O278)</f>
        <v>152130</v>
      </c>
      <c r="P324" s="153">
        <f>SUM(P$182:P278)</f>
        <v>28586</v>
      </c>
      <c r="Q324" s="153">
        <f>SUM(Q$182:Q278)</f>
        <v>123544</v>
      </c>
      <c r="R324" s="153">
        <f>SUM(R$182:R278)</f>
        <v>1229245518883</v>
      </c>
      <c r="S324" s="153">
        <f>SUM(S$182:S278)</f>
        <v>849400062072</v>
      </c>
      <c r="T324" s="153">
        <f>SUM(T$182:T278)</f>
        <v>379845456811</v>
      </c>
      <c r="U324" s="153">
        <f>SUM(U$182:U278)</f>
        <v>3294</v>
      </c>
      <c r="V324" s="153">
        <f>SUM(V$182:V278)</f>
        <v>1267</v>
      </c>
      <c r="W324" s="151" t="s">
        <v>100</v>
      </c>
      <c r="X324" s="151" t="s">
        <v>100</v>
      </c>
    </row>
    <row r="325" spans="14:24" ht="15.6" x14ac:dyDescent="0.3">
      <c r="N325" s="156" t="s">
        <v>147</v>
      </c>
      <c r="O325" s="153">
        <f>SUM(O$194:O290)</f>
        <v>148969</v>
      </c>
      <c r="P325" s="153">
        <f>SUM(P$194:P290)</f>
        <v>27419</v>
      </c>
      <c r="Q325" s="153">
        <f>SUM(Q$194:Q290)</f>
        <v>121550</v>
      </c>
      <c r="R325" s="153">
        <f>SUM(R$194:R290)</f>
        <v>1197655689775</v>
      </c>
      <c r="S325" s="153">
        <f>SUM(S$194:S290)</f>
        <v>812496172001</v>
      </c>
      <c r="T325" s="153">
        <f>SUM(T$194:T290)</f>
        <v>385159517774</v>
      </c>
      <c r="U325" s="153">
        <f>SUM(U$194:U290)</f>
        <v>2544</v>
      </c>
      <c r="V325" s="153">
        <f>SUM(V$194:V290)</f>
        <v>1146</v>
      </c>
      <c r="W325" s="151" t="s">
        <v>100</v>
      </c>
      <c r="X325" s="151" t="s">
        <v>100</v>
      </c>
    </row>
    <row r="326" spans="14:24" ht="15.6" x14ac:dyDescent="0.3">
      <c r="N326" s="156" t="s">
        <v>148</v>
      </c>
      <c r="O326" s="153">
        <f>SUM(O$206:O302)</f>
        <v>146938</v>
      </c>
      <c r="P326" s="153">
        <f>SUM(P$206:P302)</f>
        <v>26555</v>
      </c>
      <c r="Q326" s="153">
        <f>SUM(Q$206:Q302)</f>
        <v>120383</v>
      </c>
      <c r="R326" s="153">
        <f>SUM(R$206:R302)</f>
        <v>1187708539916</v>
      </c>
      <c r="S326" s="153">
        <f>SUM(S$206:S302)</f>
        <v>790639409956</v>
      </c>
      <c r="T326" s="153">
        <f>SUM(T$206:T302)</f>
        <v>397069129960</v>
      </c>
      <c r="U326" s="153">
        <f>SUM(U$206:U302)</f>
        <v>2174</v>
      </c>
      <c r="V326" s="153">
        <f>SUM(V$206:V302)</f>
        <v>1136</v>
      </c>
      <c r="W326" s="151" t="s">
        <v>100</v>
      </c>
      <c r="X326" s="151" t="s">
        <v>100</v>
      </c>
    </row>
    <row r="327" spans="14:24" ht="15.6" x14ac:dyDescent="0.3">
      <c r="N327" s="156" t="s">
        <v>149</v>
      </c>
      <c r="O327" s="153">
        <f>SUM(O$218:O314)</f>
        <v>152153</v>
      </c>
      <c r="P327" s="153">
        <f>SUM(P$218:P314)</f>
        <v>26170</v>
      </c>
      <c r="Q327" s="153">
        <f>SUM(Q$218:Q314)</f>
        <v>125983</v>
      </c>
      <c r="R327" s="153">
        <f>SUM(R$218:R314)</f>
        <v>1203012095923</v>
      </c>
      <c r="S327" s="153">
        <f>SUM(S$218:S314)</f>
        <v>782455718051</v>
      </c>
      <c r="T327" s="153">
        <f>SUM(T$218:T314)</f>
        <v>420556377872</v>
      </c>
      <c r="U327" s="153">
        <f>SUM(U$218:U314)</f>
        <v>2318</v>
      </c>
      <c r="V327" s="153">
        <f>SUM(V$218:V314)</f>
        <v>1218</v>
      </c>
      <c r="W327" s="151" t="s">
        <v>100</v>
      </c>
      <c r="X327" s="151" t="s">
        <v>100</v>
      </c>
    </row>
    <row r="328" spans="14:24" ht="15.6" x14ac:dyDescent="0.3">
      <c r="N328" s="152" t="s">
        <v>150</v>
      </c>
      <c r="O328" s="159">
        <f>O327/O326-1</f>
        <v>3.5491159536675365E-2</v>
      </c>
      <c r="P328" s="159">
        <f t="shared" ref="P328:V328" si="3">P327/P326-1</f>
        <v>-1.4498211259649785E-2</v>
      </c>
      <c r="Q328" s="159">
        <f t="shared" si="3"/>
        <v>4.6518196090810093E-2</v>
      </c>
      <c r="R328" s="159">
        <f t="shared" si="3"/>
        <v>1.2884942300812607E-2</v>
      </c>
      <c r="S328" s="159">
        <f>S327/S326-1</f>
        <v>-1.0350726009794364E-2</v>
      </c>
      <c r="T328" s="159">
        <f t="shared" si="3"/>
        <v>5.9151533422822533E-2</v>
      </c>
      <c r="U328" s="159">
        <f t="shared" si="3"/>
        <v>6.6237350505979675E-2</v>
      </c>
      <c r="V328" s="159">
        <f t="shared" si="3"/>
        <v>7.2183098591549255E-2</v>
      </c>
      <c r="W328" s="151" t="s">
        <v>100</v>
      </c>
      <c r="X328" s="151" t="s">
        <v>100</v>
      </c>
    </row>
    <row r="329" spans="14:24" ht="15.6" x14ac:dyDescent="0.3">
      <c r="N329" s="147">
        <v>46507</v>
      </c>
      <c r="O329" s="148" t="s">
        <v>100</v>
      </c>
      <c r="P329" s="148" t="s">
        <v>100</v>
      </c>
      <c r="Q329" s="148" t="s">
        <v>100</v>
      </c>
      <c r="R329" s="148" t="s">
        <v>100</v>
      </c>
      <c r="S329" s="149" t="s">
        <v>100</v>
      </c>
      <c r="T329" s="149" t="s">
        <v>100</v>
      </c>
      <c r="U329" s="150" t="s">
        <v>100</v>
      </c>
      <c r="V329" s="150" t="s">
        <v>100</v>
      </c>
      <c r="W329" s="151" t="s">
        <v>100</v>
      </c>
      <c r="X329" s="151" t="s">
        <v>100</v>
      </c>
    </row>
    <row r="330" spans="14:24" ht="15.6" x14ac:dyDescent="0.3">
      <c r="N330" s="147">
        <v>46538</v>
      </c>
      <c r="O330" s="148" t="s">
        <v>100</v>
      </c>
      <c r="P330" s="148" t="s">
        <v>100</v>
      </c>
      <c r="Q330" s="148" t="s">
        <v>100</v>
      </c>
      <c r="R330" s="148" t="s">
        <v>100</v>
      </c>
      <c r="S330" s="149" t="s">
        <v>100</v>
      </c>
      <c r="T330" s="149" t="s">
        <v>100</v>
      </c>
      <c r="U330" s="150" t="s">
        <v>100</v>
      </c>
      <c r="V330" s="150" t="s">
        <v>100</v>
      </c>
      <c r="W330" s="151" t="s">
        <v>100</v>
      </c>
      <c r="X330" s="151" t="s">
        <v>100</v>
      </c>
    </row>
    <row r="331" spans="14:24" ht="15.6" x14ac:dyDescent="0.3">
      <c r="N331" s="147">
        <v>46568</v>
      </c>
      <c r="O331" s="148" t="s">
        <v>100</v>
      </c>
      <c r="P331" s="148" t="s">
        <v>100</v>
      </c>
      <c r="Q331" s="148" t="s">
        <v>100</v>
      </c>
      <c r="R331" s="148" t="s">
        <v>100</v>
      </c>
      <c r="S331" s="149" t="s">
        <v>100</v>
      </c>
      <c r="T331" s="149" t="s">
        <v>100</v>
      </c>
      <c r="U331" s="150" t="s">
        <v>100</v>
      </c>
      <c r="V331" s="150" t="s">
        <v>100</v>
      </c>
      <c r="W331" s="151" t="s">
        <v>100</v>
      </c>
      <c r="X331" s="151" t="s">
        <v>100</v>
      </c>
    </row>
    <row r="332" spans="14:24" ht="15.6" x14ac:dyDescent="0.3">
      <c r="N332" s="147">
        <v>46599</v>
      </c>
      <c r="O332" s="148" t="s">
        <v>100</v>
      </c>
      <c r="P332" s="148" t="s">
        <v>100</v>
      </c>
      <c r="Q332" s="148" t="s">
        <v>100</v>
      </c>
      <c r="R332" s="148" t="s">
        <v>100</v>
      </c>
      <c r="S332" s="149" t="s">
        <v>100</v>
      </c>
      <c r="T332" s="149" t="s">
        <v>100</v>
      </c>
      <c r="U332" s="150" t="s">
        <v>100</v>
      </c>
      <c r="V332" s="150" t="s">
        <v>100</v>
      </c>
      <c r="W332" s="151" t="s">
        <v>100</v>
      </c>
      <c r="X332" s="151" t="s">
        <v>100</v>
      </c>
    </row>
    <row r="333" spans="14:24" ht="15.6" x14ac:dyDescent="0.3">
      <c r="N333" s="147">
        <v>46630</v>
      </c>
      <c r="O333" s="148" t="s">
        <v>100</v>
      </c>
      <c r="P333" s="148" t="s">
        <v>100</v>
      </c>
      <c r="Q333" s="148" t="s">
        <v>100</v>
      </c>
      <c r="R333" s="148" t="s">
        <v>100</v>
      </c>
      <c r="S333" s="149" t="s">
        <v>100</v>
      </c>
      <c r="T333" s="149" t="s">
        <v>100</v>
      </c>
      <c r="U333" s="150" t="s">
        <v>100</v>
      </c>
      <c r="V333" s="150" t="s">
        <v>100</v>
      </c>
      <c r="W333" s="151" t="s">
        <v>100</v>
      </c>
      <c r="X333" s="151" t="s">
        <v>100</v>
      </c>
    </row>
    <row r="334" spans="14:24" ht="15.6" x14ac:dyDescent="0.3">
      <c r="N334" s="147">
        <v>46660</v>
      </c>
      <c r="O334" s="148" t="s">
        <v>100</v>
      </c>
      <c r="P334" s="148" t="s">
        <v>100</v>
      </c>
      <c r="Q334" s="148" t="s">
        <v>100</v>
      </c>
      <c r="R334" s="148" t="s">
        <v>100</v>
      </c>
      <c r="S334" s="149" t="s">
        <v>100</v>
      </c>
      <c r="T334" s="149" t="s">
        <v>100</v>
      </c>
      <c r="U334" s="150" t="s">
        <v>100</v>
      </c>
      <c r="V334" s="150" t="s">
        <v>100</v>
      </c>
      <c r="W334" s="151" t="s">
        <v>100</v>
      </c>
      <c r="X334" s="151" t="s">
        <v>100</v>
      </c>
    </row>
    <row r="335" spans="14:24" ht="15.6" x14ac:dyDescent="0.3">
      <c r="N335" s="147">
        <v>46691</v>
      </c>
      <c r="O335" s="148" t="s">
        <v>100</v>
      </c>
      <c r="P335" s="148" t="s">
        <v>100</v>
      </c>
      <c r="Q335" s="148" t="s">
        <v>100</v>
      </c>
      <c r="R335" s="148" t="s">
        <v>100</v>
      </c>
      <c r="S335" s="149" t="s">
        <v>100</v>
      </c>
      <c r="T335" s="149" t="s">
        <v>100</v>
      </c>
      <c r="U335" s="150" t="s">
        <v>100</v>
      </c>
      <c r="V335" s="150" t="s">
        <v>100</v>
      </c>
      <c r="W335" s="151" t="s">
        <v>100</v>
      </c>
      <c r="X335" s="151" t="s">
        <v>100</v>
      </c>
    </row>
    <row r="336" spans="14:24" ht="15.6" x14ac:dyDescent="0.3">
      <c r="N336" s="147">
        <v>46721</v>
      </c>
      <c r="O336" s="148" t="s">
        <v>100</v>
      </c>
      <c r="P336" s="148" t="s">
        <v>100</v>
      </c>
      <c r="Q336" s="148" t="s">
        <v>100</v>
      </c>
      <c r="R336" s="148" t="s">
        <v>100</v>
      </c>
      <c r="S336" s="149" t="s">
        <v>100</v>
      </c>
      <c r="T336" s="149" t="s">
        <v>100</v>
      </c>
      <c r="U336" s="150" t="s">
        <v>100</v>
      </c>
      <c r="V336" s="150" t="s">
        <v>100</v>
      </c>
      <c r="W336" s="151" t="s">
        <v>100</v>
      </c>
      <c r="X336" s="151" t="s">
        <v>100</v>
      </c>
    </row>
    <row r="337" spans="14:24" ht="15.6" x14ac:dyDescent="0.3">
      <c r="N337" s="147">
        <v>46752</v>
      </c>
      <c r="O337" s="148" t="s">
        <v>100</v>
      </c>
      <c r="P337" s="148" t="s">
        <v>100</v>
      </c>
      <c r="Q337" s="148" t="s">
        <v>100</v>
      </c>
      <c r="R337" s="148" t="s">
        <v>100</v>
      </c>
      <c r="S337" s="149" t="s">
        <v>100</v>
      </c>
      <c r="T337" s="149" t="s">
        <v>100</v>
      </c>
      <c r="U337" s="150" t="s">
        <v>100</v>
      </c>
      <c r="V337" s="150" t="s">
        <v>100</v>
      </c>
      <c r="W337" s="151" t="s">
        <v>100</v>
      </c>
      <c r="X337" s="151" t="s">
        <v>100</v>
      </c>
    </row>
    <row r="338" spans="14:24" ht="15.6" x14ac:dyDescent="0.3">
      <c r="N338" s="147">
        <v>46783</v>
      </c>
      <c r="O338" s="148" t="s">
        <v>100</v>
      </c>
      <c r="P338" s="148" t="s">
        <v>100</v>
      </c>
      <c r="Q338" s="148" t="s">
        <v>100</v>
      </c>
      <c r="R338" s="148" t="s">
        <v>100</v>
      </c>
      <c r="S338" s="149" t="s">
        <v>100</v>
      </c>
      <c r="T338" s="149" t="s">
        <v>100</v>
      </c>
      <c r="U338" s="150" t="s">
        <v>100</v>
      </c>
      <c r="V338" s="150" t="s">
        <v>100</v>
      </c>
      <c r="W338" s="151" t="s">
        <v>100</v>
      </c>
      <c r="X338" s="151" t="s">
        <v>100</v>
      </c>
    </row>
    <row r="339" spans="14:24" ht="15.6" x14ac:dyDescent="0.3">
      <c r="N339" s="147">
        <v>46812</v>
      </c>
      <c r="O339" s="148" t="s">
        <v>100</v>
      </c>
      <c r="P339" s="148" t="s">
        <v>100</v>
      </c>
      <c r="Q339" s="148" t="s">
        <v>100</v>
      </c>
      <c r="R339" s="148" t="s">
        <v>100</v>
      </c>
      <c r="S339" s="149" t="s">
        <v>100</v>
      </c>
      <c r="T339" s="149" t="s">
        <v>100</v>
      </c>
      <c r="U339" s="150" t="s">
        <v>100</v>
      </c>
      <c r="V339" s="150" t="s">
        <v>100</v>
      </c>
      <c r="W339" s="151" t="s">
        <v>100</v>
      </c>
      <c r="X339" s="151" t="s">
        <v>100</v>
      </c>
    </row>
    <row r="340" spans="14:24" ht="15.6" x14ac:dyDescent="0.3">
      <c r="N340" s="147">
        <v>46843</v>
      </c>
      <c r="O340" s="148" t="s">
        <v>100</v>
      </c>
      <c r="P340" s="148" t="s">
        <v>100</v>
      </c>
      <c r="Q340" s="148" t="s">
        <v>100</v>
      </c>
      <c r="R340" s="148" t="s">
        <v>100</v>
      </c>
      <c r="S340" s="149" t="s">
        <v>100</v>
      </c>
      <c r="T340" s="149" t="s">
        <v>100</v>
      </c>
      <c r="U340" s="150" t="s">
        <v>100</v>
      </c>
      <c r="V340" s="150" t="s">
        <v>100</v>
      </c>
      <c r="W340" s="151" t="s">
        <v>100</v>
      </c>
      <c r="X340" s="151" t="s">
        <v>100</v>
      </c>
    </row>
    <row r="341" spans="14:24" ht="15.6" x14ac:dyDescent="0.3">
      <c r="N341" s="147">
        <v>46873</v>
      </c>
      <c r="O341" s="148" t="s">
        <v>100</v>
      </c>
      <c r="P341" s="148" t="s">
        <v>100</v>
      </c>
      <c r="Q341" s="148" t="s">
        <v>100</v>
      </c>
      <c r="R341" s="148" t="s">
        <v>100</v>
      </c>
      <c r="S341" s="149" t="s">
        <v>100</v>
      </c>
      <c r="T341" s="149" t="s">
        <v>100</v>
      </c>
      <c r="U341" s="150" t="s">
        <v>100</v>
      </c>
      <c r="V341" s="150" t="s">
        <v>100</v>
      </c>
      <c r="W341" s="151" t="s">
        <v>100</v>
      </c>
      <c r="X341" s="151" t="s">
        <v>100</v>
      </c>
    </row>
    <row r="342" spans="14:24" ht="15.6" x14ac:dyDescent="0.3">
      <c r="N342" s="147">
        <v>46904</v>
      </c>
      <c r="O342" s="148" t="s">
        <v>100</v>
      </c>
      <c r="P342" s="148" t="s">
        <v>100</v>
      </c>
      <c r="Q342" s="148" t="s">
        <v>100</v>
      </c>
      <c r="R342" s="148" t="s">
        <v>100</v>
      </c>
      <c r="S342" s="149" t="s">
        <v>100</v>
      </c>
      <c r="T342" s="149" t="s">
        <v>100</v>
      </c>
      <c r="U342" s="150" t="s">
        <v>100</v>
      </c>
      <c r="V342" s="150" t="s">
        <v>100</v>
      </c>
      <c r="W342" s="151" t="s">
        <v>100</v>
      </c>
      <c r="X342" s="151" t="s">
        <v>100</v>
      </c>
    </row>
    <row r="343" spans="14:24" ht="15.6" x14ac:dyDescent="0.3">
      <c r="N343" s="147">
        <v>46934</v>
      </c>
      <c r="O343" s="148" t="s">
        <v>100</v>
      </c>
      <c r="P343" s="148" t="s">
        <v>100</v>
      </c>
      <c r="Q343" s="148" t="s">
        <v>100</v>
      </c>
      <c r="R343" s="148" t="s">
        <v>100</v>
      </c>
      <c r="S343" s="149" t="s">
        <v>100</v>
      </c>
      <c r="T343" s="149" t="s">
        <v>100</v>
      </c>
      <c r="U343" s="150" t="s">
        <v>100</v>
      </c>
      <c r="V343" s="150" t="s">
        <v>100</v>
      </c>
      <c r="W343" s="151" t="s">
        <v>100</v>
      </c>
      <c r="X343" s="151" t="s">
        <v>100</v>
      </c>
    </row>
    <row r="344" spans="14:24" ht="15.6" x14ac:dyDescent="0.3">
      <c r="N344" s="147">
        <v>46965</v>
      </c>
      <c r="O344" s="148" t="s">
        <v>100</v>
      </c>
      <c r="P344" s="148" t="s">
        <v>100</v>
      </c>
      <c r="Q344" s="148" t="s">
        <v>100</v>
      </c>
      <c r="R344" s="148" t="s">
        <v>100</v>
      </c>
      <c r="S344" s="149" t="s">
        <v>100</v>
      </c>
      <c r="T344" s="149" t="s">
        <v>100</v>
      </c>
      <c r="U344" s="150" t="s">
        <v>100</v>
      </c>
      <c r="V344" s="150" t="s">
        <v>100</v>
      </c>
      <c r="W344" s="151" t="s">
        <v>100</v>
      </c>
      <c r="X344" s="151" t="s">
        <v>100</v>
      </c>
    </row>
    <row r="345" spans="14:24" ht="15.6" x14ac:dyDescent="0.3">
      <c r="N345" s="147">
        <v>46996</v>
      </c>
      <c r="O345" s="148" t="s">
        <v>100</v>
      </c>
      <c r="P345" s="148" t="s">
        <v>100</v>
      </c>
      <c r="Q345" s="148" t="s">
        <v>100</v>
      </c>
      <c r="R345" s="148" t="s">
        <v>100</v>
      </c>
      <c r="S345" s="149" t="s">
        <v>100</v>
      </c>
      <c r="T345" s="149" t="s">
        <v>100</v>
      </c>
      <c r="U345" s="150" t="s">
        <v>100</v>
      </c>
      <c r="V345" s="150" t="s">
        <v>100</v>
      </c>
      <c r="W345" s="151" t="s">
        <v>100</v>
      </c>
      <c r="X345" s="151" t="s">
        <v>100</v>
      </c>
    </row>
    <row r="346" spans="14:24" ht="15.6" x14ac:dyDescent="0.3">
      <c r="N346" s="147">
        <v>47026</v>
      </c>
      <c r="O346" s="148" t="s">
        <v>100</v>
      </c>
      <c r="P346" s="148" t="s">
        <v>100</v>
      </c>
      <c r="Q346" s="148" t="s">
        <v>100</v>
      </c>
      <c r="R346" s="148" t="s">
        <v>100</v>
      </c>
      <c r="S346" s="149" t="s">
        <v>100</v>
      </c>
      <c r="T346" s="149" t="s">
        <v>100</v>
      </c>
      <c r="U346" s="150" t="s">
        <v>100</v>
      </c>
      <c r="V346" s="150" t="s">
        <v>100</v>
      </c>
      <c r="W346" s="151" t="s">
        <v>100</v>
      </c>
      <c r="X346" s="151" t="s">
        <v>100</v>
      </c>
    </row>
    <row r="347" spans="14:24" ht="15.6" x14ac:dyDescent="0.3">
      <c r="N347" s="147">
        <v>47057</v>
      </c>
      <c r="O347" s="148" t="s">
        <v>100</v>
      </c>
      <c r="P347" s="148" t="s">
        <v>100</v>
      </c>
      <c r="Q347" s="148" t="s">
        <v>100</v>
      </c>
      <c r="R347" s="148" t="s">
        <v>100</v>
      </c>
      <c r="S347" s="149" t="s">
        <v>100</v>
      </c>
      <c r="T347" s="149" t="s">
        <v>100</v>
      </c>
      <c r="U347" s="150" t="s">
        <v>100</v>
      </c>
      <c r="V347" s="150" t="s">
        <v>100</v>
      </c>
      <c r="W347" s="151" t="s">
        <v>100</v>
      </c>
      <c r="X347" s="151" t="s">
        <v>100</v>
      </c>
    </row>
    <row r="348" spans="14:24" ht="15.6" x14ac:dyDescent="0.3">
      <c r="N348" s="147">
        <v>47087</v>
      </c>
      <c r="O348" s="148" t="s">
        <v>100</v>
      </c>
      <c r="P348" s="148" t="s">
        <v>100</v>
      </c>
      <c r="Q348" s="148" t="s">
        <v>100</v>
      </c>
      <c r="R348" s="148" t="s">
        <v>100</v>
      </c>
      <c r="S348" s="149" t="s">
        <v>100</v>
      </c>
      <c r="T348" s="149" t="s">
        <v>100</v>
      </c>
      <c r="U348" s="150" t="s">
        <v>100</v>
      </c>
      <c r="V348" s="150" t="s">
        <v>100</v>
      </c>
      <c r="W348" s="151" t="s">
        <v>100</v>
      </c>
      <c r="X348" s="151" t="s">
        <v>100</v>
      </c>
    </row>
    <row r="349" spans="14:24" ht="15.6" x14ac:dyDescent="0.3">
      <c r="N349" s="147">
        <v>47118</v>
      </c>
      <c r="O349" s="148" t="s">
        <v>100</v>
      </c>
      <c r="P349" s="148" t="s">
        <v>100</v>
      </c>
      <c r="Q349" s="148" t="s">
        <v>100</v>
      </c>
      <c r="R349" s="148" t="s">
        <v>100</v>
      </c>
      <c r="S349" s="149" t="s">
        <v>100</v>
      </c>
      <c r="T349" s="149" t="s">
        <v>100</v>
      </c>
      <c r="U349" s="150" t="s">
        <v>100</v>
      </c>
      <c r="V349" s="150" t="s">
        <v>100</v>
      </c>
      <c r="W349" s="151" t="s">
        <v>100</v>
      </c>
      <c r="X349" s="151" t="s">
        <v>100</v>
      </c>
    </row>
    <row r="350" spans="14:24" ht="15.6" x14ac:dyDescent="0.3">
      <c r="N350" s="147">
        <v>47149</v>
      </c>
      <c r="O350" s="148" t="s">
        <v>100</v>
      </c>
      <c r="P350" s="148" t="s">
        <v>100</v>
      </c>
      <c r="Q350" s="148" t="s">
        <v>100</v>
      </c>
      <c r="R350" s="148" t="s">
        <v>100</v>
      </c>
      <c r="S350" s="149" t="s">
        <v>100</v>
      </c>
      <c r="T350" s="149" t="s">
        <v>100</v>
      </c>
      <c r="U350" s="150" t="s">
        <v>100</v>
      </c>
      <c r="V350" s="150" t="s">
        <v>100</v>
      </c>
      <c r="W350" s="151" t="s">
        <v>100</v>
      </c>
      <c r="X350" s="151" t="s">
        <v>100</v>
      </c>
    </row>
    <row r="351" spans="14:24" ht="15.6" x14ac:dyDescent="0.3">
      <c r="N351" s="147">
        <v>47177</v>
      </c>
      <c r="O351" s="148" t="s">
        <v>100</v>
      </c>
      <c r="P351" s="148" t="s">
        <v>100</v>
      </c>
      <c r="Q351" s="148" t="s">
        <v>100</v>
      </c>
      <c r="R351" s="148" t="s">
        <v>100</v>
      </c>
      <c r="S351" s="149" t="s">
        <v>100</v>
      </c>
      <c r="T351" s="149" t="s">
        <v>100</v>
      </c>
      <c r="U351" s="150" t="s">
        <v>100</v>
      </c>
      <c r="V351" s="150" t="s">
        <v>100</v>
      </c>
      <c r="W351" s="151" t="s">
        <v>100</v>
      </c>
      <c r="X351" s="151" t="s">
        <v>100</v>
      </c>
    </row>
    <row r="352" spans="14:24" ht="15.6" x14ac:dyDescent="0.3">
      <c r="N352" s="147">
        <v>47208</v>
      </c>
      <c r="O352" s="148" t="s">
        <v>100</v>
      </c>
      <c r="P352" s="148" t="s">
        <v>100</v>
      </c>
      <c r="Q352" s="148" t="s">
        <v>100</v>
      </c>
      <c r="R352" s="148" t="s">
        <v>100</v>
      </c>
      <c r="S352" s="149" t="s">
        <v>100</v>
      </c>
      <c r="T352" s="149" t="s">
        <v>100</v>
      </c>
      <c r="U352" s="150" t="s">
        <v>100</v>
      </c>
      <c r="V352" s="150" t="s">
        <v>100</v>
      </c>
      <c r="W352" s="151" t="s">
        <v>100</v>
      </c>
      <c r="X352" s="151" t="s">
        <v>100</v>
      </c>
    </row>
    <row r="353" spans="14:24" ht="15.6" x14ac:dyDescent="0.3">
      <c r="N353" s="147">
        <v>47238</v>
      </c>
      <c r="O353" s="148" t="s">
        <v>100</v>
      </c>
      <c r="P353" s="148" t="s">
        <v>100</v>
      </c>
      <c r="Q353" s="148" t="s">
        <v>100</v>
      </c>
      <c r="R353" s="148" t="s">
        <v>100</v>
      </c>
      <c r="S353" s="149" t="s">
        <v>100</v>
      </c>
      <c r="T353" s="149" t="s">
        <v>100</v>
      </c>
      <c r="U353" s="150" t="s">
        <v>100</v>
      </c>
      <c r="V353" s="150" t="s">
        <v>100</v>
      </c>
      <c r="W353" s="151" t="s">
        <v>100</v>
      </c>
      <c r="X353" s="151" t="s">
        <v>100</v>
      </c>
    </row>
    <row r="354" spans="14:24" ht="15.6" x14ac:dyDescent="0.3">
      <c r="N354" s="147">
        <v>47269</v>
      </c>
      <c r="O354" s="148" t="s">
        <v>100</v>
      </c>
      <c r="P354" s="148" t="s">
        <v>100</v>
      </c>
      <c r="Q354" s="148" t="s">
        <v>100</v>
      </c>
      <c r="R354" s="148" t="s">
        <v>100</v>
      </c>
      <c r="S354" s="149" t="s">
        <v>100</v>
      </c>
      <c r="T354" s="149" t="s">
        <v>100</v>
      </c>
      <c r="U354" s="150" t="s">
        <v>100</v>
      </c>
      <c r="V354" s="150" t="s">
        <v>100</v>
      </c>
      <c r="W354" s="151" t="s">
        <v>100</v>
      </c>
      <c r="X354" s="151" t="s">
        <v>100</v>
      </c>
    </row>
    <row r="355" spans="14:24" ht="15.6" x14ac:dyDescent="0.3">
      <c r="N355" s="147">
        <v>47299</v>
      </c>
      <c r="O355" s="148" t="s">
        <v>100</v>
      </c>
      <c r="P355" s="148" t="s">
        <v>100</v>
      </c>
      <c r="Q355" s="148" t="s">
        <v>100</v>
      </c>
      <c r="R355" s="148" t="s">
        <v>100</v>
      </c>
      <c r="S355" s="149" t="s">
        <v>100</v>
      </c>
      <c r="T355" s="149" t="s">
        <v>100</v>
      </c>
      <c r="U355" s="150" t="s">
        <v>100</v>
      </c>
      <c r="V355" s="150" t="s">
        <v>100</v>
      </c>
      <c r="W355" s="151" t="s">
        <v>100</v>
      </c>
      <c r="X355" s="151" t="s">
        <v>100</v>
      </c>
    </row>
    <row r="356" spans="14:24" ht="15.6" x14ac:dyDescent="0.3">
      <c r="N356" s="147">
        <v>47330</v>
      </c>
      <c r="O356" s="148" t="s">
        <v>100</v>
      </c>
      <c r="P356" s="148" t="s">
        <v>100</v>
      </c>
      <c r="Q356" s="148" t="s">
        <v>100</v>
      </c>
      <c r="R356" s="148" t="s">
        <v>100</v>
      </c>
      <c r="S356" s="149" t="s">
        <v>100</v>
      </c>
      <c r="T356" s="149" t="s">
        <v>100</v>
      </c>
      <c r="U356" s="150" t="s">
        <v>100</v>
      </c>
      <c r="V356" s="150" t="s">
        <v>100</v>
      </c>
      <c r="W356" s="151" t="s">
        <v>100</v>
      </c>
      <c r="X356" s="151" t="s">
        <v>100</v>
      </c>
    </row>
    <row r="357" spans="14:24" ht="15.6" x14ac:dyDescent="0.3">
      <c r="N357" s="147">
        <v>47361</v>
      </c>
      <c r="O357" s="148" t="s">
        <v>100</v>
      </c>
      <c r="P357" s="148" t="s">
        <v>100</v>
      </c>
      <c r="Q357" s="148" t="s">
        <v>100</v>
      </c>
      <c r="R357" s="148" t="s">
        <v>100</v>
      </c>
      <c r="S357" s="149" t="s">
        <v>100</v>
      </c>
      <c r="T357" s="149" t="s">
        <v>100</v>
      </c>
      <c r="U357" s="150" t="s">
        <v>100</v>
      </c>
      <c r="V357" s="150" t="s">
        <v>100</v>
      </c>
      <c r="W357" s="151" t="s">
        <v>100</v>
      </c>
      <c r="X357" s="151" t="s">
        <v>100</v>
      </c>
    </row>
    <row r="358" spans="14:24" ht="15.6" x14ac:dyDescent="0.3">
      <c r="N358" s="147">
        <v>47391</v>
      </c>
      <c r="O358" s="148" t="s">
        <v>100</v>
      </c>
      <c r="P358" s="148" t="s">
        <v>100</v>
      </c>
      <c r="Q358" s="148" t="s">
        <v>100</v>
      </c>
      <c r="R358" s="148" t="s">
        <v>100</v>
      </c>
      <c r="S358" s="149" t="s">
        <v>100</v>
      </c>
      <c r="T358" s="149" t="s">
        <v>100</v>
      </c>
      <c r="U358" s="150" t="s">
        <v>100</v>
      </c>
      <c r="V358" s="150" t="s">
        <v>100</v>
      </c>
      <c r="W358" s="151" t="s">
        <v>100</v>
      </c>
      <c r="X358" s="151" t="s">
        <v>100</v>
      </c>
    </row>
    <row r="359" spans="14:24" ht="15.6" x14ac:dyDescent="0.3">
      <c r="N359" s="147">
        <v>47422</v>
      </c>
      <c r="O359" s="148" t="s">
        <v>100</v>
      </c>
      <c r="P359" s="148" t="s">
        <v>100</v>
      </c>
      <c r="Q359" s="148" t="s">
        <v>100</v>
      </c>
      <c r="R359" s="148" t="s">
        <v>100</v>
      </c>
      <c r="S359" s="149" t="s">
        <v>100</v>
      </c>
      <c r="T359" s="149" t="s">
        <v>100</v>
      </c>
      <c r="U359" s="150" t="s">
        <v>100</v>
      </c>
      <c r="V359" s="150" t="s">
        <v>100</v>
      </c>
      <c r="W359" s="151" t="s">
        <v>100</v>
      </c>
      <c r="X359" s="151" t="s">
        <v>100</v>
      </c>
    </row>
    <row r="360" spans="14:24" ht="15.6" x14ac:dyDescent="0.3">
      <c r="N360" s="147">
        <v>47452</v>
      </c>
      <c r="O360" s="148" t="s">
        <v>100</v>
      </c>
      <c r="P360" s="148" t="s">
        <v>100</v>
      </c>
      <c r="Q360" s="148" t="s">
        <v>100</v>
      </c>
      <c r="R360" s="148" t="s">
        <v>100</v>
      </c>
      <c r="S360" s="149" t="s">
        <v>100</v>
      </c>
      <c r="T360" s="149" t="s">
        <v>100</v>
      </c>
      <c r="U360" s="150" t="s">
        <v>100</v>
      </c>
      <c r="V360" s="150" t="s">
        <v>100</v>
      </c>
      <c r="W360" s="151" t="s">
        <v>100</v>
      </c>
      <c r="X360" s="151" t="s">
        <v>100</v>
      </c>
    </row>
    <row r="361" spans="14:24" ht="15.6" x14ac:dyDescent="0.3">
      <c r="N361" s="147">
        <v>47483</v>
      </c>
      <c r="O361" s="148" t="s">
        <v>100</v>
      </c>
      <c r="P361" s="148" t="s">
        <v>100</v>
      </c>
      <c r="Q361" s="148" t="s">
        <v>100</v>
      </c>
      <c r="R361" s="148" t="s">
        <v>100</v>
      </c>
      <c r="S361" s="149" t="s">
        <v>100</v>
      </c>
      <c r="T361" s="149" t="s">
        <v>100</v>
      </c>
      <c r="U361" s="150" t="s">
        <v>100</v>
      </c>
      <c r="V361" s="150" t="s">
        <v>100</v>
      </c>
      <c r="W361" s="151" t="s">
        <v>100</v>
      </c>
      <c r="X361" s="151" t="s">
        <v>100</v>
      </c>
    </row>
    <row r="362" spans="14:24" ht="15.6" x14ac:dyDescent="0.3">
      <c r="N362" s="147">
        <v>47514</v>
      </c>
      <c r="O362" s="148" t="s">
        <v>100</v>
      </c>
      <c r="P362" s="148" t="s">
        <v>100</v>
      </c>
      <c r="Q362" s="148" t="s">
        <v>100</v>
      </c>
      <c r="R362" s="148" t="s">
        <v>100</v>
      </c>
      <c r="S362" s="149" t="s">
        <v>100</v>
      </c>
      <c r="T362" s="149" t="s">
        <v>100</v>
      </c>
      <c r="U362" s="150" t="s">
        <v>100</v>
      </c>
      <c r="V362" s="150" t="s">
        <v>100</v>
      </c>
      <c r="W362" s="151" t="s">
        <v>100</v>
      </c>
      <c r="X362" s="151" t="s">
        <v>100</v>
      </c>
    </row>
    <row r="363" spans="14:24" ht="15.6" x14ac:dyDescent="0.3">
      <c r="N363" s="147">
        <v>47542</v>
      </c>
      <c r="O363" s="148" t="s">
        <v>100</v>
      </c>
      <c r="P363" s="148" t="s">
        <v>100</v>
      </c>
      <c r="Q363" s="148" t="s">
        <v>100</v>
      </c>
      <c r="R363" s="148" t="s">
        <v>100</v>
      </c>
      <c r="S363" s="149" t="s">
        <v>100</v>
      </c>
      <c r="T363" s="149" t="s">
        <v>100</v>
      </c>
      <c r="U363" s="150" t="s">
        <v>100</v>
      </c>
      <c r="V363" s="150" t="s">
        <v>100</v>
      </c>
      <c r="W363" s="151" t="s">
        <v>100</v>
      </c>
      <c r="X363" s="151" t="s">
        <v>100</v>
      </c>
    </row>
    <row r="364" spans="14:24" ht="15.6" x14ac:dyDescent="0.3">
      <c r="N364" s="147">
        <v>47573</v>
      </c>
      <c r="O364" s="148" t="s">
        <v>100</v>
      </c>
      <c r="P364" s="148" t="s">
        <v>100</v>
      </c>
      <c r="Q364" s="148" t="s">
        <v>100</v>
      </c>
      <c r="R364" s="148" t="s">
        <v>100</v>
      </c>
      <c r="S364" s="149" t="s">
        <v>100</v>
      </c>
      <c r="T364" s="149" t="s">
        <v>100</v>
      </c>
      <c r="U364" s="150" t="s">
        <v>100</v>
      </c>
      <c r="V364" s="150" t="s">
        <v>100</v>
      </c>
      <c r="W364" s="151" t="s">
        <v>100</v>
      </c>
      <c r="X364" s="151" t="s">
        <v>100</v>
      </c>
    </row>
    <row r="365" spans="14:24" ht="15.6" x14ac:dyDescent="0.3">
      <c r="N365" s="147">
        <v>47603</v>
      </c>
      <c r="O365" s="148" t="s">
        <v>100</v>
      </c>
      <c r="P365" s="148" t="s">
        <v>100</v>
      </c>
      <c r="Q365" s="148" t="s">
        <v>100</v>
      </c>
      <c r="R365" s="148" t="s">
        <v>100</v>
      </c>
      <c r="S365" s="149" t="s">
        <v>100</v>
      </c>
      <c r="T365" s="149" t="s">
        <v>100</v>
      </c>
      <c r="U365" s="150" t="s">
        <v>100</v>
      </c>
      <c r="V365" s="150" t="s">
        <v>100</v>
      </c>
      <c r="W365" s="151" t="s">
        <v>100</v>
      </c>
      <c r="X365" s="151" t="s">
        <v>100</v>
      </c>
    </row>
    <row r="366" spans="14:24" ht="15.6" x14ac:dyDescent="0.3">
      <c r="N366" s="147">
        <v>47634</v>
      </c>
      <c r="O366" s="148" t="s">
        <v>100</v>
      </c>
      <c r="P366" s="148" t="s">
        <v>100</v>
      </c>
      <c r="Q366" s="148" t="s">
        <v>100</v>
      </c>
      <c r="R366" s="148" t="s">
        <v>100</v>
      </c>
      <c r="S366" s="149" t="s">
        <v>100</v>
      </c>
      <c r="T366" s="149" t="s">
        <v>100</v>
      </c>
      <c r="U366" s="150" t="s">
        <v>100</v>
      </c>
      <c r="V366" s="150" t="s">
        <v>100</v>
      </c>
      <c r="W366" s="151" t="s">
        <v>100</v>
      </c>
      <c r="X366" s="151" t="s">
        <v>100</v>
      </c>
    </row>
    <row r="367" spans="14:24" ht="15.6" x14ac:dyDescent="0.3">
      <c r="N367" s="147">
        <v>47664</v>
      </c>
      <c r="O367" s="148" t="s">
        <v>100</v>
      </c>
      <c r="P367" s="148" t="s">
        <v>100</v>
      </c>
      <c r="Q367" s="148" t="s">
        <v>100</v>
      </c>
      <c r="R367" s="148" t="s">
        <v>100</v>
      </c>
      <c r="S367" s="149" t="s">
        <v>100</v>
      </c>
      <c r="T367" s="149" t="s">
        <v>100</v>
      </c>
      <c r="U367" s="150" t="s">
        <v>100</v>
      </c>
      <c r="V367" s="150" t="s">
        <v>100</v>
      </c>
      <c r="W367" s="151" t="s">
        <v>100</v>
      </c>
      <c r="X367" s="151" t="s">
        <v>100</v>
      </c>
    </row>
    <row r="368" spans="14:24" ht="15.6" x14ac:dyDescent="0.3">
      <c r="N368" s="147">
        <v>47695</v>
      </c>
      <c r="O368" s="148" t="s">
        <v>100</v>
      </c>
      <c r="P368" s="148" t="s">
        <v>100</v>
      </c>
      <c r="Q368" s="148" t="s">
        <v>100</v>
      </c>
      <c r="R368" s="148" t="s">
        <v>100</v>
      </c>
      <c r="S368" s="149" t="s">
        <v>100</v>
      </c>
      <c r="T368" s="149" t="s">
        <v>100</v>
      </c>
      <c r="U368" s="150" t="s">
        <v>100</v>
      </c>
      <c r="V368" s="150" t="s">
        <v>100</v>
      </c>
      <c r="W368" s="151" t="s">
        <v>100</v>
      </c>
      <c r="X368" s="151" t="s">
        <v>100</v>
      </c>
    </row>
    <row r="369" spans="14:24" ht="15.6" x14ac:dyDescent="0.3">
      <c r="N369" s="147">
        <v>47726</v>
      </c>
      <c r="O369" s="148" t="s">
        <v>100</v>
      </c>
      <c r="P369" s="148" t="s">
        <v>100</v>
      </c>
      <c r="Q369" s="148" t="s">
        <v>100</v>
      </c>
      <c r="R369" s="148" t="s">
        <v>100</v>
      </c>
      <c r="S369" s="149" t="s">
        <v>100</v>
      </c>
      <c r="T369" s="149" t="s">
        <v>100</v>
      </c>
      <c r="U369" s="150" t="s">
        <v>100</v>
      </c>
      <c r="V369" s="150" t="s">
        <v>100</v>
      </c>
      <c r="W369" s="151" t="s">
        <v>100</v>
      </c>
      <c r="X369" s="151" t="s">
        <v>100</v>
      </c>
    </row>
    <row r="370" spans="14:24" ht="15.6" x14ac:dyDescent="0.3">
      <c r="N370" s="147">
        <v>47756</v>
      </c>
      <c r="O370" s="148" t="s">
        <v>100</v>
      </c>
      <c r="P370" s="148" t="s">
        <v>100</v>
      </c>
      <c r="Q370" s="148" t="s">
        <v>100</v>
      </c>
      <c r="R370" s="148" t="s">
        <v>100</v>
      </c>
      <c r="S370" s="149" t="s">
        <v>100</v>
      </c>
      <c r="T370" s="149" t="s">
        <v>100</v>
      </c>
      <c r="U370" s="150" t="s">
        <v>100</v>
      </c>
      <c r="V370" s="150" t="s">
        <v>100</v>
      </c>
      <c r="W370" s="151" t="s">
        <v>100</v>
      </c>
      <c r="X370" s="151" t="s">
        <v>100</v>
      </c>
    </row>
    <row r="371" spans="14:24" ht="15.6" x14ac:dyDescent="0.3">
      <c r="N371" s="147">
        <v>47787</v>
      </c>
      <c r="O371" s="148" t="s">
        <v>100</v>
      </c>
      <c r="P371" s="148" t="s">
        <v>100</v>
      </c>
      <c r="Q371" s="148" t="s">
        <v>100</v>
      </c>
      <c r="R371" s="148" t="s">
        <v>100</v>
      </c>
      <c r="S371" s="149" t="s">
        <v>100</v>
      </c>
      <c r="T371" s="149" t="s">
        <v>100</v>
      </c>
      <c r="U371" s="150" t="s">
        <v>100</v>
      </c>
      <c r="V371" s="150" t="s">
        <v>100</v>
      </c>
      <c r="W371" s="151" t="s">
        <v>100</v>
      </c>
      <c r="X371" s="151" t="s">
        <v>100</v>
      </c>
    </row>
    <row r="372" spans="14:24" ht="15.6" x14ac:dyDescent="0.3">
      <c r="N372" s="147">
        <v>47817</v>
      </c>
      <c r="O372" s="148" t="s">
        <v>100</v>
      </c>
      <c r="P372" s="148" t="s">
        <v>100</v>
      </c>
      <c r="Q372" s="148" t="s">
        <v>100</v>
      </c>
      <c r="R372" s="148" t="s">
        <v>100</v>
      </c>
      <c r="S372" s="149" t="s">
        <v>100</v>
      </c>
      <c r="T372" s="149" t="s">
        <v>100</v>
      </c>
      <c r="U372" s="150" t="s">
        <v>100</v>
      </c>
      <c r="V372" s="150" t="s">
        <v>100</v>
      </c>
      <c r="W372" s="151" t="s">
        <v>100</v>
      </c>
      <c r="X372" s="151" t="s">
        <v>100</v>
      </c>
    </row>
    <row r="373" spans="14:24" ht="15.6" x14ac:dyDescent="0.3">
      <c r="N373" s="147">
        <v>47848</v>
      </c>
      <c r="O373" s="148" t="s">
        <v>100</v>
      </c>
      <c r="P373" s="148" t="s">
        <v>100</v>
      </c>
      <c r="Q373" s="148" t="s">
        <v>100</v>
      </c>
      <c r="R373" s="148" t="s">
        <v>100</v>
      </c>
      <c r="S373" s="149" t="s">
        <v>100</v>
      </c>
      <c r="T373" s="149" t="s">
        <v>100</v>
      </c>
      <c r="U373" s="150" t="s">
        <v>100</v>
      </c>
      <c r="V373" s="150" t="s">
        <v>100</v>
      </c>
      <c r="W373" s="151" t="s">
        <v>100</v>
      </c>
      <c r="X373" s="151" t="s">
        <v>100</v>
      </c>
    </row>
    <row r="374" spans="14:24" ht="15.6" x14ac:dyDescent="0.3">
      <c r="N374" s="147">
        <v>47879</v>
      </c>
      <c r="O374" s="148" t="s">
        <v>100</v>
      </c>
      <c r="P374" s="148" t="s">
        <v>100</v>
      </c>
      <c r="Q374" s="148" t="s">
        <v>100</v>
      </c>
      <c r="R374" s="148" t="s">
        <v>100</v>
      </c>
      <c r="S374" s="149" t="s">
        <v>100</v>
      </c>
      <c r="T374" s="149" t="s">
        <v>100</v>
      </c>
      <c r="U374" s="150" t="s">
        <v>100</v>
      </c>
      <c r="V374" s="150" t="s">
        <v>100</v>
      </c>
      <c r="W374" s="151" t="s">
        <v>100</v>
      </c>
      <c r="X374" s="151" t="s">
        <v>100</v>
      </c>
    </row>
    <row r="375" spans="14:24" ht="15.6" x14ac:dyDescent="0.3">
      <c r="N375" s="147">
        <v>47907</v>
      </c>
      <c r="O375" s="148" t="s">
        <v>100</v>
      </c>
      <c r="P375" s="148" t="s">
        <v>100</v>
      </c>
      <c r="Q375" s="148" t="s">
        <v>100</v>
      </c>
      <c r="R375" s="148" t="s">
        <v>100</v>
      </c>
      <c r="S375" s="149" t="s">
        <v>100</v>
      </c>
      <c r="T375" s="149" t="s">
        <v>100</v>
      </c>
      <c r="U375" s="150" t="s">
        <v>100</v>
      </c>
      <c r="V375" s="150" t="s">
        <v>100</v>
      </c>
      <c r="W375" s="151" t="s">
        <v>100</v>
      </c>
      <c r="X375" s="151" t="s">
        <v>100</v>
      </c>
    </row>
    <row r="376" spans="14:24" ht="15.6" x14ac:dyDescent="0.3">
      <c r="N376" s="147">
        <v>47938</v>
      </c>
      <c r="O376" s="148" t="s">
        <v>100</v>
      </c>
      <c r="P376" s="148" t="s">
        <v>100</v>
      </c>
      <c r="Q376" s="148" t="s">
        <v>100</v>
      </c>
      <c r="R376" s="148" t="s">
        <v>100</v>
      </c>
      <c r="S376" s="149" t="s">
        <v>100</v>
      </c>
      <c r="T376" s="149" t="s">
        <v>100</v>
      </c>
      <c r="U376" s="150" t="s">
        <v>100</v>
      </c>
      <c r="V376" s="150" t="s">
        <v>100</v>
      </c>
      <c r="W376" s="151" t="s">
        <v>100</v>
      </c>
      <c r="X376" s="151" t="s">
        <v>100</v>
      </c>
    </row>
    <row r="377" spans="14:24" ht="15.6" x14ac:dyDescent="0.3">
      <c r="N377" s="147">
        <v>47968</v>
      </c>
      <c r="O377" s="148" t="s">
        <v>100</v>
      </c>
      <c r="P377" s="148" t="s">
        <v>100</v>
      </c>
      <c r="Q377" s="148" t="s">
        <v>100</v>
      </c>
      <c r="R377" s="148" t="s">
        <v>100</v>
      </c>
      <c r="S377" s="149" t="s">
        <v>100</v>
      </c>
      <c r="T377" s="149" t="s">
        <v>100</v>
      </c>
      <c r="U377" s="150" t="s">
        <v>100</v>
      </c>
      <c r="V377" s="150" t="s">
        <v>100</v>
      </c>
      <c r="W377" s="151" t="s">
        <v>100</v>
      </c>
      <c r="X377" s="151" t="s">
        <v>100</v>
      </c>
    </row>
    <row r="378" spans="14:24" ht="15.6" x14ac:dyDescent="0.3">
      <c r="N378" s="147">
        <v>47999</v>
      </c>
      <c r="O378" s="148" t="s">
        <v>100</v>
      </c>
      <c r="P378" s="148" t="s">
        <v>100</v>
      </c>
      <c r="Q378" s="148" t="s">
        <v>100</v>
      </c>
      <c r="R378" s="148" t="s">
        <v>100</v>
      </c>
      <c r="S378" s="149" t="s">
        <v>100</v>
      </c>
      <c r="T378" s="149" t="s">
        <v>100</v>
      </c>
      <c r="U378" s="150" t="s">
        <v>100</v>
      </c>
      <c r="V378" s="150" t="s">
        <v>100</v>
      </c>
      <c r="W378" s="151" t="s">
        <v>100</v>
      </c>
      <c r="X378" s="151" t="s">
        <v>100</v>
      </c>
    </row>
    <row r="379" spans="14:24" ht="15.6" x14ac:dyDescent="0.3">
      <c r="N379" s="147">
        <v>48029</v>
      </c>
      <c r="O379" s="148" t="s">
        <v>100</v>
      </c>
      <c r="P379" s="148" t="s">
        <v>100</v>
      </c>
      <c r="Q379" s="148" t="s">
        <v>100</v>
      </c>
      <c r="R379" s="148" t="s">
        <v>100</v>
      </c>
      <c r="S379" s="149" t="s">
        <v>100</v>
      </c>
      <c r="T379" s="149" t="s">
        <v>100</v>
      </c>
      <c r="U379" s="150" t="s">
        <v>100</v>
      </c>
      <c r="V379" s="150" t="s">
        <v>100</v>
      </c>
      <c r="W379" s="151" t="s">
        <v>100</v>
      </c>
      <c r="X379" s="151" t="s">
        <v>100</v>
      </c>
    </row>
    <row r="380" spans="14:24" ht="15.6" x14ac:dyDescent="0.3">
      <c r="N380" s="147">
        <v>48060</v>
      </c>
      <c r="O380" s="148" t="s">
        <v>100</v>
      </c>
      <c r="P380" s="148" t="s">
        <v>100</v>
      </c>
      <c r="Q380" s="148" t="s">
        <v>100</v>
      </c>
      <c r="R380" s="148" t="s">
        <v>100</v>
      </c>
      <c r="S380" s="149" t="s">
        <v>100</v>
      </c>
      <c r="T380" s="149" t="s">
        <v>100</v>
      </c>
      <c r="U380" s="150" t="s">
        <v>100</v>
      </c>
      <c r="V380" s="150" t="s">
        <v>100</v>
      </c>
      <c r="W380" s="151" t="s">
        <v>100</v>
      </c>
      <c r="X380" s="151" t="s">
        <v>100</v>
      </c>
    </row>
    <row r="381" spans="14:24" ht="15.6" x14ac:dyDescent="0.3">
      <c r="N381" s="147">
        <v>48091</v>
      </c>
      <c r="O381" s="148" t="s">
        <v>100</v>
      </c>
      <c r="P381" s="148" t="s">
        <v>100</v>
      </c>
      <c r="Q381" s="148" t="s">
        <v>100</v>
      </c>
      <c r="R381" s="148" t="s">
        <v>100</v>
      </c>
      <c r="S381" s="149" t="s">
        <v>100</v>
      </c>
      <c r="T381" s="149" t="s">
        <v>100</v>
      </c>
      <c r="U381" s="150" t="s">
        <v>100</v>
      </c>
      <c r="V381" s="150" t="s">
        <v>100</v>
      </c>
      <c r="W381" s="151" t="s">
        <v>100</v>
      </c>
      <c r="X381" s="151" t="s">
        <v>100</v>
      </c>
    </row>
    <row r="382" spans="14:24" ht="15.6" x14ac:dyDescent="0.3">
      <c r="N382" s="147">
        <v>48121</v>
      </c>
      <c r="O382" s="148" t="s">
        <v>100</v>
      </c>
      <c r="P382" s="148" t="s">
        <v>100</v>
      </c>
      <c r="Q382" s="148" t="s">
        <v>100</v>
      </c>
      <c r="R382" s="148" t="s">
        <v>100</v>
      </c>
      <c r="S382" s="149" t="s">
        <v>100</v>
      </c>
      <c r="T382" s="149" t="s">
        <v>100</v>
      </c>
      <c r="U382" s="150" t="s">
        <v>100</v>
      </c>
      <c r="V382" s="150" t="s">
        <v>100</v>
      </c>
      <c r="W382" s="151" t="s">
        <v>100</v>
      </c>
      <c r="X382" s="151" t="s">
        <v>100</v>
      </c>
    </row>
    <row r="383" spans="14:24" ht="15.6" x14ac:dyDescent="0.3">
      <c r="N383" s="147">
        <v>48152</v>
      </c>
      <c r="O383" s="148" t="s">
        <v>100</v>
      </c>
      <c r="P383" s="148" t="s">
        <v>100</v>
      </c>
      <c r="Q383" s="148" t="s">
        <v>100</v>
      </c>
      <c r="R383" s="148" t="s">
        <v>100</v>
      </c>
      <c r="S383" s="149" t="s">
        <v>100</v>
      </c>
      <c r="T383" s="149" t="s">
        <v>100</v>
      </c>
      <c r="U383" s="150" t="s">
        <v>100</v>
      </c>
      <c r="V383" s="150" t="s">
        <v>100</v>
      </c>
      <c r="W383" s="151" t="s">
        <v>100</v>
      </c>
      <c r="X383" s="151" t="s">
        <v>100</v>
      </c>
    </row>
    <row r="384" spans="14:24" ht="15.6" x14ac:dyDescent="0.3">
      <c r="N384" s="147">
        <v>48182</v>
      </c>
      <c r="O384" s="148" t="s">
        <v>100</v>
      </c>
      <c r="P384" s="148" t="s">
        <v>100</v>
      </c>
      <c r="Q384" s="148" t="s">
        <v>100</v>
      </c>
      <c r="R384" s="148" t="s">
        <v>100</v>
      </c>
      <c r="S384" s="149" t="s">
        <v>100</v>
      </c>
      <c r="T384" s="149" t="s">
        <v>100</v>
      </c>
      <c r="U384" s="150" t="s">
        <v>100</v>
      </c>
      <c r="V384" s="150" t="s">
        <v>100</v>
      </c>
      <c r="W384" s="151" t="s">
        <v>100</v>
      </c>
      <c r="X384" s="151" t="s">
        <v>100</v>
      </c>
    </row>
    <row r="385" spans="14:24" ht="15.6" x14ac:dyDescent="0.3">
      <c r="N385" s="147">
        <v>48213</v>
      </c>
      <c r="O385" s="148" t="s">
        <v>100</v>
      </c>
      <c r="P385" s="148" t="s">
        <v>100</v>
      </c>
      <c r="Q385" s="148" t="s">
        <v>100</v>
      </c>
      <c r="R385" s="148" t="s">
        <v>100</v>
      </c>
      <c r="S385" s="149" t="s">
        <v>100</v>
      </c>
      <c r="T385" s="149" t="s">
        <v>100</v>
      </c>
      <c r="U385" s="150" t="s">
        <v>100</v>
      </c>
      <c r="V385" s="150" t="s">
        <v>100</v>
      </c>
      <c r="W385" s="151" t="s">
        <v>100</v>
      </c>
      <c r="X385" s="151" t="s">
        <v>100</v>
      </c>
    </row>
    <row r="386" spans="14:24" ht="15.6" x14ac:dyDescent="0.3">
      <c r="N386" s="147">
        <v>48244</v>
      </c>
      <c r="O386" s="148" t="s">
        <v>100</v>
      </c>
      <c r="P386" s="148" t="s">
        <v>100</v>
      </c>
      <c r="Q386" s="148" t="s">
        <v>100</v>
      </c>
      <c r="R386" s="148" t="s">
        <v>100</v>
      </c>
      <c r="S386" s="149" t="s">
        <v>100</v>
      </c>
      <c r="T386" s="149" t="s">
        <v>100</v>
      </c>
      <c r="U386" s="150" t="s">
        <v>100</v>
      </c>
      <c r="V386" s="150" t="s">
        <v>100</v>
      </c>
      <c r="W386" s="151" t="s">
        <v>100</v>
      </c>
      <c r="X386" s="151" t="s">
        <v>100</v>
      </c>
    </row>
    <row r="387" spans="14:24" ht="15.6" x14ac:dyDescent="0.3">
      <c r="N387" s="147">
        <v>48273</v>
      </c>
      <c r="O387" s="148" t="s">
        <v>100</v>
      </c>
      <c r="P387" s="148" t="s">
        <v>100</v>
      </c>
      <c r="Q387" s="148" t="s">
        <v>100</v>
      </c>
      <c r="R387" s="148" t="s">
        <v>100</v>
      </c>
      <c r="S387" s="149" t="s">
        <v>100</v>
      </c>
      <c r="T387" s="149" t="s">
        <v>100</v>
      </c>
      <c r="U387" s="150" t="s">
        <v>100</v>
      </c>
      <c r="V387" s="150" t="s">
        <v>100</v>
      </c>
      <c r="W387" s="151" t="s">
        <v>100</v>
      </c>
      <c r="X387" s="151" t="s">
        <v>100</v>
      </c>
    </row>
    <row r="388" spans="14:24" ht="15.6" x14ac:dyDescent="0.3">
      <c r="N388" s="147">
        <v>48304</v>
      </c>
      <c r="O388" s="148" t="s">
        <v>100</v>
      </c>
      <c r="P388" s="148" t="s">
        <v>100</v>
      </c>
      <c r="Q388" s="148" t="s">
        <v>100</v>
      </c>
      <c r="R388" s="148" t="s">
        <v>100</v>
      </c>
      <c r="S388" s="149" t="s">
        <v>100</v>
      </c>
      <c r="T388" s="149" t="s">
        <v>100</v>
      </c>
      <c r="U388" s="150" t="s">
        <v>100</v>
      </c>
      <c r="V388" s="150" t="s">
        <v>100</v>
      </c>
      <c r="W388" s="151" t="s">
        <v>100</v>
      </c>
      <c r="X388" s="151" t="s">
        <v>100</v>
      </c>
    </row>
    <row r="389" spans="14:24" ht="15.6" x14ac:dyDescent="0.3">
      <c r="N389" s="147">
        <v>48334</v>
      </c>
      <c r="O389" s="148" t="s">
        <v>100</v>
      </c>
      <c r="P389" s="148" t="s">
        <v>100</v>
      </c>
      <c r="Q389" s="148" t="s">
        <v>100</v>
      </c>
      <c r="R389" s="148" t="s">
        <v>100</v>
      </c>
      <c r="S389" s="149" t="s">
        <v>100</v>
      </c>
      <c r="T389" s="149" t="s">
        <v>100</v>
      </c>
      <c r="U389" s="150" t="s">
        <v>100</v>
      </c>
      <c r="V389" s="150" t="s">
        <v>100</v>
      </c>
      <c r="W389" s="151" t="s">
        <v>100</v>
      </c>
      <c r="X389" s="151" t="s">
        <v>100</v>
      </c>
    </row>
    <row r="390" spans="14:24" ht="15.6" x14ac:dyDescent="0.3">
      <c r="N390" s="147">
        <v>48365</v>
      </c>
      <c r="O390" s="148" t="s">
        <v>100</v>
      </c>
      <c r="P390" s="148" t="s">
        <v>100</v>
      </c>
      <c r="Q390" s="148" t="s">
        <v>100</v>
      </c>
      <c r="R390" s="148" t="s">
        <v>100</v>
      </c>
      <c r="S390" s="149" t="s">
        <v>100</v>
      </c>
      <c r="T390" s="149" t="s">
        <v>100</v>
      </c>
      <c r="U390" s="150" t="s">
        <v>100</v>
      </c>
      <c r="V390" s="150" t="s">
        <v>100</v>
      </c>
      <c r="W390" s="151" t="s">
        <v>100</v>
      </c>
      <c r="X390" s="151" t="s">
        <v>100</v>
      </c>
    </row>
    <row r="391" spans="14:24" ht="15.6" x14ac:dyDescent="0.3">
      <c r="N391" s="147">
        <v>48395</v>
      </c>
      <c r="O391" s="148" t="s">
        <v>100</v>
      </c>
      <c r="P391" s="148" t="s">
        <v>100</v>
      </c>
      <c r="Q391" s="148" t="s">
        <v>100</v>
      </c>
      <c r="R391" s="148" t="s">
        <v>100</v>
      </c>
      <c r="S391" s="149" t="s">
        <v>100</v>
      </c>
      <c r="T391" s="149" t="s">
        <v>100</v>
      </c>
      <c r="U391" s="150" t="s">
        <v>100</v>
      </c>
      <c r="V391" s="150" t="s">
        <v>100</v>
      </c>
      <c r="W391" s="151" t="s">
        <v>100</v>
      </c>
      <c r="X391" s="151" t="s">
        <v>100</v>
      </c>
    </row>
    <row r="392" spans="14:24" ht="15.6" x14ac:dyDescent="0.3">
      <c r="N392" s="147">
        <v>48426</v>
      </c>
      <c r="O392" s="148" t="s">
        <v>100</v>
      </c>
      <c r="P392" s="148" t="s">
        <v>100</v>
      </c>
      <c r="Q392" s="148" t="s">
        <v>100</v>
      </c>
      <c r="R392" s="148" t="s">
        <v>100</v>
      </c>
      <c r="S392" s="149" t="s">
        <v>100</v>
      </c>
      <c r="T392" s="149" t="s">
        <v>100</v>
      </c>
      <c r="U392" s="150" t="s">
        <v>100</v>
      </c>
      <c r="V392" s="150" t="s">
        <v>100</v>
      </c>
      <c r="W392" s="151" t="s">
        <v>100</v>
      </c>
      <c r="X392" s="151" t="s">
        <v>100</v>
      </c>
    </row>
    <row r="393" spans="14:24" ht="15.6" x14ac:dyDescent="0.3">
      <c r="N393" s="147">
        <v>48457</v>
      </c>
      <c r="O393" s="148" t="s">
        <v>100</v>
      </c>
      <c r="P393" s="148" t="s">
        <v>100</v>
      </c>
      <c r="Q393" s="148" t="s">
        <v>100</v>
      </c>
      <c r="R393" s="148" t="s">
        <v>100</v>
      </c>
      <c r="S393" s="149" t="s">
        <v>100</v>
      </c>
      <c r="T393" s="149" t="s">
        <v>100</v>
      </c>
      <c r="U393" s="150" t="s">
        <v>100</v>
      </c>
      <c r="V393" s="150" t="s">
        <v>100</v>
      </c>
      <c r="W393" s="151" t="s">
        <v>100</v>
      </c>
      <c r="X393" s="151" t="s">
        <v>100</v>
      </c>
    </row>
    <row r="394" spans="14:24" ht="15.6" x14ac:dyDescent="0.3">
      <c r="N394" s="147">
        <v>48487</v>
      </c>
      <c r="O394" s="148" t="s">
        <v>100</v>
      </c>
      <c r="P394" s="148" t="s">
        <v>100</v>
      </c>
      <c r="Q394" s="148" t="s">
        <v>100</v>
      </c>
      <c r="R394" s="148" t="s">
        <v>100</v>
      </c>
      <c r="S394" s="149" t="s">
        <v>100</v>
      </c>
      <c r="T394" s="149" t="s">
        <v>100</v>
      </c>
      <c r="U394" s="150" t="s">
        <v>100</v>
      </c>
      <c r="V394" s="150" t="s">
        <v>100</v>
      </c>
      <c r="W394" s="151" t="s">
        <v>100</v>
      </c>
      <c r="X394" s="151" t="s">
        <v>100</v>
      </c>
    </row>
    <row r="395" spans="14:24" ht="15.6" x14ac:dyDescent="0.3">
      <c r="N395" s="147">
        <v>48518</v>
      </c>
      <c r="O395" s="148" t="s">
        <v>100</v>
      </c>
      <c r="P395" s="148" t="s">
        <v>100</v>
      </c>
      <c r="Q395" s="148" t="s">
        <v>100</v>
      </c>
      <c r="R395" s="148" t="s">
        <v>100</v>
      </c>
      <c r="S395" s="149" t="s">
        <v>100</v>
      </c>
      <c r="T395" s="149" t="s">
        <v>100</v>
      </c>
      <c r="U395" s="150" t="s">
        <v>100</v>
      </c>
      <c r="V395" s="150" t="s">
        <v>100</v>
      </c>
      <c r="W395" s="151" t="s">
        <v>100</v>
      </c>
      <c r="X395" s="151" t="s">
        <v>100</v>
      </c>
    </row>
    <row r="396" spans="14:24" ht="15.6" x14ac:dyDescent="0.3">
      <c r="N396" s="147">
        <v>48548</v>
      </c>
      <c r="O396" s="148" t="s">
        <v>100</v>
      </c>
      <c r="P396" s="148" t="s">
        <v>100</v>
      </c>
      <c r="Q396" s="148" t="s">
        <v>100</v>
      </c>
      <c r="R396" s="148" t="s">
        <v>100</v>
      </c>
      <c r="S396" s="149" t="s">
        <v>100</v>
      </c>
      <c r="T396" s="149" t="s">
        <v>100</v>
      </c>
      <c r="U396" s="150" t="s">
        <v>100</v>
      </c>
      <c r="V396" s="150" t="s">
        <v>100</v>
      </c>
      <c r="W396" s="151" t="s">
        <v>100</v>
      </c>
      <c r="X396" s="151" t="s">
        <v>100</v>
      </c>
    </row>
    <row r="397" spans="14:24" ht="15.6" x14ac:dyDescent="0.3">
      <c r="N397" s="147">
        <v>48579</v>
      </c>
      <c r="O397" s="148" t="s">
        <v>100</v>
      </c>
      <c r="P397" s="148" t="s">
        <v>100</v>
      </c>
      <c r="Q397" s="148" t="s">
        <v>100</v>
      </c>
      <c r="R397" s="148" t="s">
        <v>100</v>
      </c>
      <c r="S397" s="149" t="s">
        <v>100</v>
      </c>
      <c r="T397" s="149" t="s">
        <v>100</v>
      </c>
      <c r="U397" s="150" t="s">
        <v>100</v>
      </c>
      <c r="V397" s="150" t="s">
        <v>100</v>
      </c>
      <c r="W397" s="151" t="s">
        <v>100</v>
      </c>
      <c r="X397" s="151" t="s">
        <v>100</v>
      </c>
    </row>
    <row r="398" spans="14:24" ht="15.6" x14ac:dyDescent="0.3">
      <c r="N398" s="147">
        <v>48610</v>
      </c>
      <c r="O398" s="148" t="s">
        <v>100</v>
      </c>
      <c r="P398" s="148" t="s">
        <v>100</v>
      </c>
      <c r="Q398" s="148" t="s">
        <v>100</v>
      </c>
      <c r="R398" s="148" t="s">
        <v>100</v>
      </c>
      <c r="S398" s="149" t="s">
        <v>100</v>
      </c>
      <c r="T398" s="149" t="s">
        <v>100</v>
      </c>
      <c r="U398" s="150" t="s">
        <v>100</v>
      </c>
      <c r="V398" s="150" t="s">
        <v>100</v>
      </c>
      <c r="W398" s="151" t="s">
        <v>100</v>
      </c>
      <c r="X398" s="151" t="s">
        <v>100</v>
      </c>
    </row>
    <row r="399" spans="14:24" ht="15.6" x14ac:dyDescent="0.3">
      <c r="N399" s="147">
        <v>48638</v>
      </c>
      <c r="O399" s="148" t="s">
        <v>100</v>
      </c>
      <c r="P399" s="148" t="s">
        <v>100</v>
      </c>
      <c r="Q399" s="148" t="s">
        <v>100</v>
      </c>
      <c r="R399" s="148" t="s">
        <v>100</v>
      </c>
      <c r="S399" s="149" t="s">
        <v>100</v>
      </c>
      <c r="T399" s="149" t="s">
        <v>100</v>
      </c>
      <c r="U399" s="150" t="s">
        <v>100</v>
      </c>
      <c r="V399" s="150" t="s">
        <v>100</v>
      </c>
      <c r="W399" s="151" t="s">
        <v>100</v>
      </c>
      <c r="X399" s="151" t="s">
        <v>100</v>
      </c>
    </row>
    <row r="400" spans="14:24" ht="15.6" x14ac:dyDescent="0.3">
      <c r="N400" s="147">
        <v>48669</v>
      </c>
      <c r="O400" s="148" t="s">
        <v>100</v>
      </c>
      <c r="P400" s="148" t="s">
        <v>100</v>
      </c>
      <c r="Q400" s="148" t="s">
        <v>100</v>
      </c>
      <c r="R400" s="148" t="s">
        <v>100</v>
      </c>
      <c r="S400" s="149" t="s">
        <v>100</v>
      </c>
      <c r="T400" s="149" t="s">
        <v>100</v>
      </c>
      <c r="U400" s="150" t="s">
        <v>100</v>
      </c>
      <c r="V400" s="150" t="s">
        <v>100</v>
      </c>
      <c r="W400" s="151" t="s">
        <v>100</v>
      </c>
      <c r="X400" s="151" t="s">
        <v>100</v>
      </c>
    </row>
    <row r="401" spans="14:24" ht="15.6" x14ac:dyDescent="0.3">
      <c r="N401" s="147">
        <v>48699</v>
      </c>
      <c r="O401" s="148" t="s">
        <v>100</v>
      </c>
      <c r="P401" s="148" t="s">
        <v>100</v>
      </c>
      <c r="Q401" s="148" t="s">
        <v>100</v>
      </c>
      <c r="R401" s="148" t="s">
        <v>100</v>
      </c>
      <c r="S401" s="149" t="s">
        <v>100</v>
      </c>
      <c r="T401" s="149" t="s">
        <v>100</v>
      </c>
      <c r="U401" s="150" t="s">
        <v>100</v>
      </c>
      <c r="V401" s="150" t="s">
        <v>100</v>
      </c>
      <c r="W401" s="151" t="s">
        <v>100</v>
      </c>
      <c r="X401" s="151" t="s">
        <v>100</v>
      </c>
    </row>
    <row r="402" spans="14:24" ht="15.6" x14ac:dyDescent="0.3">
      <c r="N402" s="147">
        <v>48730</v>
      </c>
      <c r="O402" s="148" t="s">
        <v>100</v>
      </c>
      <c r="P402" s="148" t="s">
        <v>100</v>
      </c>
      <c r="Q402" s="148" t="s">
        <v>100</v>
      </c>
      <c r="R402" s="148" t="s">
        <v>100</v>
      </c>
      <c r="S402" s="149" t="s">
        <v>100</v>
      </c>
      <c r="T402" s="149" t="s">
        <v>100</v>
      </c>
      <c r="U402" s="150" t="s">
        <v>100</v>
      </c>
      <c r="V402" s="150" t="s">
        <v>100</v>
      </c>
      <c r="W402" s="151" t="s">
        <v>100</v>
      </c>
      <c r="X402" s="151" t="s">
        <v>100</v>
      </c>
    </row>
    <row r="403" spans="14:24" ht="15.6" x14ac:dyDescent="0.3">
      <c r="N403" s="147">
        <v>48760</v>
      </c>
      <c r="O403" s="148" t="s">
        <v>100</v>
      </c>
      <c r="P403" s="148" t="s">
        <v>100</v>
      </c>
      <c r="Q403" s="148" t="s">
        <v>100</v>
      </c>
      <c r="R403" s="148" t="s">
        <v>100</v>
      </c>
      <c r="S403" s="149" t="s">
        <v>100</v>
      </c>
      <c r="T403" s="149" t="s">
        <v>100</v>
      </c>
      <c r="U403" s="150" t="s">
        <v>100</v>
      </c>
      <c r="V403" s="150" t="s">
        <v>100</v>
      </c>
      <c r="W403" s="151" t="s">
        <v>100</v>
      </c>
      <c r="X403" s="151" t="s">
        <v>100</v>
      </c>
    </row>
    <row r="404" spans="14:24" ht="15.6" x14ac:dyDescent="0.3">
      <c r="N404" s="147">
        <v>48791</v>
      </c>
      <c r="O404" s="148" t="s">
        <v>100</v>
      </c>
      <c r="P404" s="148" t="s">
        <v>100</v>
      </c>
      <c r="Q404" s="148" t="s">
        <v>100</v>
      </c>
      <c r="R404" s="148" t="s">
        <v>100</v>
      </c>
      <c r="S404" s="149" t="s">
        <v>100</v>
      </c>
      <c r="T404" s="149" t="s">
        <v>100</v>
      </c>
      <c r="U404" s="150" t="s">
        <v>100</v>
      </c>
      <c r="V404" s="150" t="s">
        <v>100</v>
      </c>
      <c r="W404" s="151" t="s">
        <v>100</v>
      </c>
      <c r="X404" s="151" t="s">
        <v>100</v>
      </c>
    </row>
    <row r="405" spans="14:24" ht="15.6" x14ac:dyDescent="0.3">
      <c r="N405" s="147">
        <v>48822</v>
      </c>
      <c r="O405" s="148" t="s">
        <v>100</v>
      </c>
      <c r="P405" s="148" t="s">
        <v>100</v>
      </c>
      <c r="Q405" s="148" t="s">
        <v>100</v>
      </c>
      <c r="R405" s="148" t="s">
        <v>100</v>
      </c>
      <c r="S405" s="149" t="s">
        <v>100</v>
      </c>
      <c r="T405" s="149" t="s">
        <v>100</v>
      </c>
      <c r="U405" s="150" t="s">
        <v>100</v>
      </c>
      <c r="V405" s="150" t="s">
        <v>100</v>
      </c>
      <c r="W405" s="151" t="s">
        <v>100</v>
      </c>
      <c r="X405" s="151" t="s">
        <v>100</v>
      </c>
    </row>
    <row r="406" spans="14:24" ht="15.6" x14ac:dyDescent="0.3">
      <c r="N406" s="147">
        <v>48852</v>
      </c>
      <c r="O406" s="148" t="s">
        <v>100</v>
      </c>
      <c r="P406" s="148" t="s">
        <v>100</v>
      </c>
      <c r="Q406" s="148" t="s">
        <v>100</v>
      </c>
      <c r="R406" s="148" t="s">
        <v>100</v>
      </c>
      <c r="S406" s="149" t="s">
        <v>100</v>
      </c>
      <c r="T406" s="149" t="s">
        <v>100</v>
      </c>
      <c r="U406" s="150" t="s">
        <v>100</v>
      </c>
      <c r="V406" s="150" t="s">
        <v>100</v>
      </c>
      <c r="W406" s="151" t="s">
        <v>100</v>
      </c>
      <c r="X406" s="151" t="s">
        <v>100</v>
      </c>
    </row>
    <row r="407" spans="14:24" ht="15.6" x14ac:dyDescent="0.3">
      <c r="N407" s="147">
        <v>48883</v>
      </c>
      <c r="O407" s="148" t="s">
        <v>100</v>
      </c>
      <c r="P407" s="148" t="s">
        <v>100</v>
      </c>
      <c r="Q407" s="148" t="s">
        <v>100</v>
      </c>
      <c r="R407" s="148" t="s">
        <v>100</v>
      </c>
      <c r="S407" s="149" t="s">
        <v>100</v>
      </c>
      <c r="T407" s="149" t="s">
        <v>100</v>
      </c>
      <c r="U407" s="150" t="s">
        <v>100</v>
      </c>
      <c r="V407" s="150" t="s">
        <v>100</v>
      </c>
      <c r="W407" s="151" t="s">
        <v>100</v>
      </c>
      <c r="X407" s="151" t="s">
        <v>100</v>
      </c>
    </row>
    <row r="408" spans="14:24" ht="15.6" x14ac:dyDescent="0.3">
      <c r="N408" s="147">
        <v>48913</v>
      </c>
      <c r="O408" s="148" t="s">
        <v>100</v>
      </c>
      <c r="P408" s="148" t="s">
        <v>100</v>
      </c>
      <c r="Q408" s="148" t="s">
        <v>100</v>
      </c>
      <c r="R408" s="148" t="s">
        <v>100</v>
      </c>
      <c r="S408" s="149" t="s">
        <v>100</v>
      </c>
      <c r="T408" s="149" t="s">
        <v>100</v>
      </c>
      <c r="U408" s="150" t="s">
        <v>100</v>
      </c>
      <c r="V408" s="150" t="s">
        <v>100</v>
      </c>
      <c r="W408" s="151" t="s">
        <v>100</v>
      </c>
      <c r="X408" s="151" t="s">
        <v>100</v>
      </c>
    </row>
    <row r="409" spans="14:24" ht="15.6" x14ac:dyDescent="0.3">
      <c r="N409" s="147">
        <v>48944</v>
      </c>
      <c r="O409" s="148" t="s">
        <v>100</v>
      </c>
      <c r="P409" s="148" t="s">
        <v>100</v>
      </c>
      <c r="Q409" s="148" t="s">
        <v>100</v>
      </c>
      <c r="R409" s="148" t="s">
        <v>100</v>
      </c>
      <c r="S409" s="149" t="s">
        <v>100</v>
      </c>
      <c r="T409" s="149" t="s">
        <v>100</v>
      </c>
      <c r="U409" s="150" t="s">
        <v>100</v>
      </c>
      <c r="V409" s="150" t="s">
        <v>100</v>
      </c>
      <c r="W409" s="151" t="s">
        <v>100</v>
      </c>
      <c r="X409" s="151" t="s">
        <v>100</v>
      </c>
    </row>
    <row r="410" spans="14:24" ht="15.6" x14ac:dyDescent="0.3">
      <c r="N410" s="147">
        <v>48975</v>
      </c>
      <c r="O410" s="148" t="s">
        <v>100</v>
      </c>
      <c r="P410" s="148" t="s">
        <v>100</v>
      </c>
      <c r="Q410" s="148" t="s">
        <v>100</v>
      </c>
      <c r="R410" s="148" t="s">
        <v>100</v>
      </c>
      <c r="S410" s="149" t="s">
        <v>100</v>
      </c>
      <c r="T410" s="149" t="s">
        <v>100</v>
      </c>
      <c r="U410" s="150" t="s">
        <v>100</v>
      </c>
      <c r="V410" s="150" t="s">
        <v>100</v>
      </c>
      <c r="W410" s="151" t="s">
        <v>100</v>
      </c>
      <c r="X410" s="151" t="s">
        <v>100</v>
      </c>
    </row>
    <row r="411" spans="14:24" ht="15.6" x14ac:dyDescent="0.3">
      <c r="N411" s="147">
        <v>49003</v>
      </c>
      <c r="O411" s="148" t="s">
        <v>100</v>
      </c>
      <c r="P411" s="148" t="s">
        <v>100</v>
      </c>
      <c r="Q411" s="148" t="s">
        <v>100</v>
      </c>
      <c r="R411" s="148" t="s">
        <v>100</v>
      </c>
      <c r="S411" s="149" t="s">
        <v>100</v>
      </c>
      <c r="T411" s="149" t="s">
        <v>100</v>
      </c>
      <c r="U411" s="150" t="s">
        <v>100</v>
      </c>
      <c r="V411" s="150" t="s">
        <v>100</v>
      </c>
      <c r="W411" s="151" t="s">
        <v>100</v>
      </c>
      <c r="X411" s="151" t="s">
        <v>100</v>
      </c>
    </row>
    <row r="412" spans="14:24" ht="15.6" x14ac:dyDescent="0.3">
      <c r="N412" s="147">
        <v>49034</v>
      </c>
      <c r="O412" s="148" t="s">
        <v>100</v>
      </c>
      <c r="P412" s="148" t="s">
        <v>100</v>
      </c>
      <c r="Q412" s="148" t="s">
        <v>100</v>
      </c>
      <c r="R412" s="148" t="s">
        <v>100</v>
      </c>
      <c r="S412" s="149" t="s">
        <v>100</v>
      </c>
      <c r="T412" s="149" t="s">
        <v>100</v>
      </c>
      <c r="U412" s="150" t="s">
        <v>100</v>
      </c>
      <c r="V412" s="150" t="s">
        <v>100</v>
      </c>
      <c r="W412" s="151" t="s">
        <v>100</v>
      </c>
      <c r="X412" s="151" t="s">
        <v>100</v>
      </c>
    </row>
    <row r="413" spans="14:24" ht="15.6" x14ac:dyDescent="0.3">
      <c r="N413" s="147">
        <v>49064</v>
      </c>
      <c r="O413" s="148" t="s">
        <v>100</v>
      </c>
      <c r="P413" s="148" t="s">
        <v>100</v>
      </c>
      <c r="Q413" s="148" t="s">
        <v>100</v>
      </c>
      <c r="R413" s="148" t="s">
        <v>100</v>
      </c>
      <c r="S413" s="149" t="s">
        <v>100</v>
      </c>
      <c r="T413" s="149" t="s">
        <v>100</v>
      </c>
      <c r="U413" s="150" t="s">
        <v>100</v>
      </c>
      <c r="V413" s="150" t="s">
        <v>100</v>
      </c>
      <c r="W413" s="151" t="s">
        <v>100</v>
      </c>
      <c r="X413" s="151" t="s">
        <v>100</v>
      </c>
    </row>
    <row r="414" spans="14:24" ht="15.6" x14ac:dyDescent="0.3">
      <c r="N414" s="147">
        <v>49095</v>
      </c>
      <c r="O414" s="148" t="s">
        <v>100</v>
      </c>
      <c r="P414" s="148" t="s">
        <v>100</v>
      </c>
      <c r="Q414" s="148" t="s">
        <v>100</v>
      </c>
      <c r="R414" s="148" t="s">
        <v>100</v>
      </c>
      <c r="S414" s="149" t="s">
        <v>100</v>
      </c>
      <c r="T414" s="149" t="s">
        <v>100</v>
      </c>
      <c r="U414" s="150" t="s">
        <v>100</v>
      </c>
      <c r="V414" s="150" t="s">
        <v>100</v>
      </c>
      <c r="W414" s="151" t="s">
        <v>100</v>
      </c>
      <c r="X414" s="151" t="s">
        <v>100</v>
      </c>
    </row>
    <row r="415" spans="14:24" ht="15.6" x14ac:dyDescent="0.3">
      <c r="N415" s="147">
        <v>49125</v>
      </c>
      <c r="O415" s="148" t="s">
        <v>100</v>
      </c>
      <c r="P415" s="148" t="s">
        <v>100</v>
      </c>
      <c r="Q415" s="148" t="s">
        <v>100</v>
      </c>
      <c r="R415" s="148" t="s">
        <v>100</v>
      </c>
      <c r="S415" s="149" t="s">
        <v>100</v>
      </c>
      <c r="T415" s="149" t="s">
        <v>100</v>
      </c>
      <c r="U415" s="150" t="s">
        <v>100</v>
      </c>
      <c r="V415" s="150" t="s">
        <v>100</v>
      </c>
      <c r="W415" s="151" t="s">
        <v>100</v>
      </c>
      <c r="X415" s="151" t="s">
        <v>100</v>
      </c>
    </row>
    <row r="416" spans="14:24" ht="15.6" x14ac:dyDescent="0.3">
      <c r="N416" s="147">
        <v>49156</v>
      </c>
      <c r="O416" s="148" t="s">
        <v>100</v>
      </c>
      <c r="P416" s="148" t="s">
        <v>100</v>
      </c>
      <c r="Q416" s="148" t="s">
        <v>100</v>
      </c>
      <c r="R416" s="148" t="s">
        <v>100</v>
      </c>
      <c r="S416" s="149" t="s">
        <v>100</v>
      </c>
      <c r="T416" s="149" t="s">
        <v>100</v>
      </c>
      <c r="U416" s="150" t="s">
        <v>100</v>
      </c>
      <c r="V416" s="150" t="s">
        <v>100</v>
      </c>
      <c r="W416" s="151" t="s">
        <v>100</v>
      </c>
      <c r="X416" s="151" t="s">
        <v>100</v>
      </c>
    </row>
    <row r="417" spans="14:24" ht="15.6" x14ac:dyDescent="0.3">
      <c r="N417" s="147">
        <v>49187</v>
      </c>
      <c r="O417" s="148" t="s">
        <v>100</v>
      </c>
      <c r="P417" s="148" t="s">
        <v>100</v>
      </c>
      <c r="Q417" s="148" t="s">
        <v>100</v>
      </c>
      <c r="R417" s="148" t="s">
        <v>100</v>
      </c>
      <c r="S417" s="149" t="s">
        <v>100</v>
      </c>
      <c r="T417" s="149" t="s">
        <v>100</v>
      </c>
      <c r="U417" s="150" t="s">
        <v>100</v>
      </c>
      <c r="V417" s="150" t="s">
        <v>100</v>
      </c>
      <c r="W417" s="151" t="s">
        <v>100</v>
      </c>
      <c r="X417" s="151" t="s">
        <v>100</v>
      </c>
    </row>
    <row r="418" spans="14:24" ht="15.6" x14ac:dyDescent="0.3">
      <c r="N418" s="147">
        <v>49217</v>
      </c>
      <c r="O418" s="148" t="s">
        <v>100</v>
      </c>
      <c r="P418" s="148" t="s">
        <v>100</v>
      </c>
      <c r="Q418" s="148" t="s">
        <v>100</v>
      </c>
      <c r="R418" s="148" t="s">
        <v>100</v>
      </c>
      <c r="S418" s="149" t="s">
        <v>100</v>
      </c>
      <c r="T418" s="149" t="s">
        <v>100</v>
      </c>
      <c r="U418" s="150" t="s">
        <v>100</v>
      </c>
      <c r="V418" s="150" t="s">
        <v>100</v>
      </c>
      <c r="W418" s="151" t="s">
        <v>100</v>
      </c>
      <c r="X418" s="151" t="s">
        <v>100</v>
      </c>
    </row>
    <row r="419" spans="14:24" ht="15.6" x14ac:dyDescent="0.3">
      <c r="N419" s="147">
        <v>49248</v>
      </c>
      <c r="O419" s="148" t="s">
        <v>100</v>
      </c>
      <c r="P419" s="148" t="s">
        <v>100</v>
      </c>
      <c r="Q419" s="148" t="s">
        <v>100</v>
      </c>
      <c r="R419" s="148" t="s">
        <v>100</v>
      </c>
      <c r="S419" s="149" t="s">
        <v>100</v>
      </c>
      <c r="T419" s="149" t="s">
        <v>100</v>
      </c>
      <c r="U419" s="150" t="s">
        <v>100</v>
      </c>
      <c r="V419" s="150" t="s">
        <v>100</v>
      </c>
      <c r="W419" s="151" t="s">
        <v>100</v>
      </c>
      <c r="X419" s="151" t="s">
        <v>100</v>
      </c>
    </row>
    <row r="420" spans="14:24" ht="15.6" x14ac:dyDescent="0.3">
      <c r="N420" s="147">
        <v>49278</v>
      </c>
      <c r="O420" s="148" t="s">
        <v>100</v>
      </c>
      <c r="P420" s="148" t="s">
        <v>100</v>
      </c>
      <c r="Q420" s="148" t="s">
        <v>100</v>
      </c>
      <c r="R420" s="148" t="s">
        <v>100</v>
      </c>
      <c r="S420" s="149" t="s">
        <v>100</v>
      </c>
      <c r="T420" s="149" t="s">
        <v>100</v>
      </c>
      <c r="U420" s="150" t="s">
        <v>100</v>
      </c>
      <c r="V420" s="150" t="s">
        <v>100</v>
      </c>
      <c r="W420" s="151" t="s">
        <v>100</v>
      </c>
      <c r="X420" s="151" t="s">
        <v>100</v>
      </c>
    </row>
    <row r="421" spans="14:24" ht="15.6" x14ac:dyDescent="0.3">
      <c r="N421" s="147">
        <v>49309</v>
      </c>
      <c r="O421" s="148" t="s">
        <v>100</v>
      </c>
      <c r="P421" s="148" t="s">
        <v>100</v>
      </c>
      <c r="Q421" s="148" t="s">
        <v>100</v>
      </c>
      <c r="R421" s="148" t="s">
        <v>100</v>
      </c>
      <c r="S421" s="149" t="s">
        <v>100</v>
      </c>
      <c r="T421" s="149" t="s">
        <v>100</v>
      </c>
      <c r="U421" s="150" t="s">
        <v>100</v>
      </c>
      <c r="V421" s="150" t="s">
        <v>100</v>
      </c>
      <c r="W421" s="151" t="s">
        <v>100</v>
      </c>
      <c r="X421" s="151" t="s">
        <v>100</v>
      </c>
    </row>
    <row r="422" spans="14:24" ht="15.6" x14ac:dyDescent="0.3">
      <c r="N422" s="147">
        <v>49340</v>
      </c>
      <c r="O422" s="148" t="s">
        <v>100</v>
      </c>
      <c r="P422" s="148" t="s">
        <v>100</v>
      </c>
      <c r="Q422" s="148" t="s">
        <v>100</v>
      </c>
      <c r="R422" s="148" t="s">
        <v>100</v>
      </c>
      <c r="S422" s="149" t="s">
        <v>100</v>
      </c>
      <c r="T422" s="149" t="s">
        <v>100</v>
      </c>
      <c r="U422" s="150" t="s">
        <v>100</v>
      </c>
      <c r="V422" s="150" t="s">
        <v>100</v>
      </c>
      <c r="W422" s="151" t="s">
        <v>100</v>
      </c>
      <c r="X422" s="151" t="s">
        <v>100</v>
      </c>
    </row>
    <row r="423" spans="14:24" ht="15.6" x14ac:dyDescent="0.3">
      <c r="N423" s="147">
        <v>49368</v>
      </c>
      <c r="O423" s="148" t="s">
        <v>100</v>
      </c>
      <c r="P423" s="148" t="s">
        <v>100</v>
      </c>
      <c r="Q423" s="148" t="s">
        <v>100</v>
      </c>
      <c r="R423" s="148" t="s">
        <v>100</v>
      </c>
      <c r="S423" s="149" t="s">
        <v>100</v>
      </c>
      <c r="T423" s="149" t="s">
        <v>100</v>
      </c>
      <c r="U423" s="150" t="s">
        <v>100</v>
      </c>
      <c r="V423" s="150" t="s">
        <v>100</v>
      </c>
      <c r="W423" s="151" t="s">
        <v>100</v>
      </c>
      <c r="X423" s="151" t="s">
        <v>100</v>
      </c>
    </row>
    <row r="424" spans="14:24" ht="15.6" x14ac:dyDescent="0.3">
      <c r="N424" s="147">
        <v>49399</v>
      </c>
      <c r="O424" s="148" t="s">
        <v>100</v>
      </c>
      <c r="P424" s="148" t="s">
        <v>100</v>
      </c>
      <c r="Q424" s="148" t="s">
        <v>100</v>
      </c>
      <c r="R424" s="148" t="s">
        <v>100</v>
      </c>
      <c r="S424" s="149" t="s">
        <v>100</v>
      </c>
      <c r="T424" s="149" t="s">
        <v>100</v>
      </c>
      <c r="U424" s="150" t="s">
        <v>100</v>
      </c>
      <c r="V424" s="150" t="s">
        <v>100</v>
      </c>
      <c r="W424" s="151" t="s">
        <v>100</v>
      </c>
      <c r="X424" s="151" t="s">
        <v>100</v>
      </c>
    </row>
    <row r="425" spans="14:24" ht="15.6" x14ac:dyDescent="0.3">
      <c r="N425" s="147">
        <v>49429</v>
      </c>
      <c r="O425" s="148" t="s">
        <v>100</v>
      </c>
      <c r="P425" s="148" t="s">
        <v>100</v>
      </c>
      <c r="Q425" s="148" t="s">
        <v>100</v>
      </c>
      <c r="R425" s="148" t="s">
        <v>100</v>
      </c>
      <c r="S425" s="149" t="s">
        <v>100</v>
      </c>
      <c r="T425" s="149" t="s">
        <v>100</v>
      </c>
      <c r="U425" s="150" t="s">
        <v>100</v>
      </c>
      <c r="V425" s="150" t="s">
        <v>100</v>
      </c>
      <c r="W425" s="151" t="s">
        <v>100</v>
      </c>
      <c r="X425" s="151" t="s">
        <v>100</v>
      </c>
    </row>
    <row r="426" spans="14:24" ht="15.6" x14ac:dyDescent="0.3">
      <c r="N426" s="147">
        <v>49460</v>
      </c>
      <c r="O426" s="148" t="s">
        <v>100</v>
      </c>
      <c r="P426" s="148" t="s">
        <v>100</v>
      </c>
      <c r="Q426" s="148" t="s">
        <v>100</v>
      </c>
      <c r="R426" s="148" t="s">
        <v>100</v>
      </c>
      <c r="S426" s="149" t="s">
        <v>100</v>
      </c>
      <c r="T426" s="149" t="s">
        <v>100</v>
      </c>
      <c r="U426" s="150" t="s">
        <v>100</v>
      </c>
      <c r="V426" s="150" t="s">
        <v>100</v>
      </c>
      <c r="W426" s="151" t="s">
        <v>100</v>
      </c>
      <c r="X426" s="151" t="s">
        <v>100</v>
      </c>
    </row>
    <row r="427" spans="14:24" ht="15.6" x14ac:dyDescent="0.3">
      <c r="N427" s="147">
        <v>49490</v>
      </c>
      <c r="O427" s="148" t="s">
        <v>100</v>
      </c>
      <c r="P427" s="148" t="s">
        <v>100</v>
      </c>
      <c r="Q427" s="148" t="s">
        <v>100</v>
      </c>
      <c r="R427" s="148" t="s">
        <v>100</v>
      </c>
      <c r="S427" s="149" t="s">
        <v>100</v>
      </c>
      <c r="T427" s="149" t="s">
        <v>100</v>
      </c>
      <c r="U427" s="150" t="s">
        <v>100</v>
      </c>
      <c r="V427" s="150" t="s">
        <v>100</v>
      </c>
      <c r="W427" s="151" t="s">
        <v>100</v>
      </c>
      <c r="X427" s="151" t="s">
        <v>100</v>
      </c>
    </row>
    <row r="428" spans="14:24" ht="15.6" x14ac:dyDescent="0.3">
      <c r="N428" s="147">
        <v>49521</v>
      </c>
      <c r="O428" s="148" t="s">
        <v>100</v>
      </c>
      <c r="P428" s="148" t="s">
        <v>100</v>
      </c>
      <c r="Q428" s="148" t="s">
        <v>100</v>
      </c>
      <c r="R428" s="148" t="s">
        <v>100</v>
      </c>
      <c r="S428" s="149" t="s">
        <v>100</v>
      </c>
      <c r="T428" s="149" t="s">
        <v>100</v>
      </c>
      <c r="U428" s="150" t="s">
        <v>100</v>
      </c>
      <c r="V428" s="150" t="s">
        <v>100</v>
      </c>
      <c r="W428" s="151" t="s">
        <v>100</v>
      </c>
      <c r="X428" s="151" t="s">
        <v>100</v>
      </c>
    </row>
    <row r="429" spans="14:24" ht="15.6" x14ac:dyDescent="0.3">
      <c r="N429" s="147">
        <v>49552</v>
      </c>
      <c r="O429" s="148" t="s">
        <v>100</v>
      </c>
      <c r="P429" s="148" t="s">
        <v>100</v>
      </c>
      <c r="Q429" s="148" t="s">
        <v>100</v>
      </c>
      <c r="R429" s="148" t="s">
        <v>100</v>
      </c>
      <c r="S429" s="149" t="s">
        <v>100</v>
      </c>
      <c r="T429" s="149" t="s">
        <v>100</v>
      </c>
      <c r="U429" s="150" t="s">
        <v>100</v>
      </c>
      <c r="V429" s="150" t="s">
        <v>100</v>
      </c>
      <c r="W429" s="151" t="s">
        <v>100</v>
      </c>
      <c r="X429" s="151" t="s">
        <v>100</v>
      </c>
    </row>
    <row r="430" spans="14:24" ht="15.6" x14ac:dyDescent="0.3">
      <c r="N430" s="147">
        <v>49582</v>
      </c>
      <c r="O430" s="148" t="s">
        <v>100</v>
      </c>
      <c r="P430" s="148" t="s">
        <v>100</v>
      </c>
      <c r="Q430" s="148" t="s">
        <v>100</v>
      </c>
      <c r="R430" s="148" t="s">
        <v>100</v>
      </c>
      <c r="S430" s="149" t="s">
        <v>100</v>
      </c>
      <c r="T430" s="149" t="s">
        <v>100</v>
      </c>
      <c r="U430" s="150" t="s">
        <v>100</v>
      </c>
      <c r="V430" s="150" t="s">
        <v>100</v>
      </c>
      <c r="W430" s="151" t="s">
        <v>100</v>
      </c>
      <c r="X430" s="151" t="s">
        <v>100</v>
      </c>
    </row>
    <row r="431" spans="14:24" ht="15.6" x14ac:dyDescent="0.3">
      <c r="N431" s="147">
        <v>49613</v>
      </c>
      <c r="O431" s="148" t="s">
        <v>100</v>
      </c>
      <c r="P431" s="148" t="s">
        <v>100</v>
      </c>
      <c r="Q431" s="148" t="s">
        <v>100</v>
      </c>
      <c r="R431" s="148" t="s">
        <v>100</v>
      </c>
      <c r="S431" s="149" t="s">
        <v>100</v>
      </c>
      <c r="T431" s="149" t="s">
        <v>100</v>
      </c>
      <c r="U431" s="150" t="s">
        <v>100</v>
      </c>
      <c r="V431" s="150" t="s">
        <v>100</v>
      </c>
      <c r="W431" s="151" t="s">
        <v>100</v>
      </c>
      <c r="X431" s="151" t="s">
        <v>100</v>
      </c>
    </row>
    <row r="432" spans="14:24" ht="15.6" x14ac:dyDescent="0.3">
      <c r="N432" s="147">
        <v>49643</v>
      </c>
      <c r="O432" s="148" t="s">
        <v>100</v>
      </c>
      <c r="P432" s="148" t="s">
        <v>100</v>
      </c>
      <c r="Q432" s="148" t="s">
        <v>100</v>
      </c>
      <c r="R432" s="148" t="s">
        <v>100</v>
      </c>
      <c r="S432" s="149" t="s">
        <v>100</v>
      </c>
      <c r="T432" s="149" t="s">
        <v>100</v>
      </c>
      <c r="U432" s="150" t="s">
        <v>100</v>
      </c>
      <c r="V432" s="150" t="s">
        <v>100</v>
      </c>
      <c r="W432" s="151" t="s">
        <v>100</v>
      </c>
      <c r="X432" s="151" t="s">
        <v>100</v>
      </c>
    </row>
    <row r="433" spans="14:24" ht="15.6" x14ac:dyDescent="0.3">
      <c r="N433" s="147">
        <v>49674</v>
      </c>
      <c r="O433" s="148" t="s">
        <v>100</v>
      </c>
      <c r="P433" s="148" t="s">
        <v>100</v>
      </c>
      <c r="Q433" s="148" t="s">
        <v>100</v>
      </c>
      <c r="R433" s="148" t="s">
        <v>100</v>
      </c>
      <c r="S433" s="149" t="s">
        <v>100</v>
      </c>
      <c r="T433" s="149" t="s">
        <v>100</v>
      </c>
      <c r="U433" s="150" t="s">
        <v>100</v>
      </c>
      <c r="V433" s="150" t="s">
        <v>100</v>
      </c>
      <c r="W433" s="151" t="s">
        <v>100</v>
      </c>
      <c r="X433" s="151" t="s">
        <v>100</v>
      </c>
    </row>
    <row r="434" spans="14:24" ht="15.6" x14ac:dyDescent="0.3">
      <c r="N434" s="147">
        <v>49705</v>
      </c>
      <c r="O434" s="148" t="s">
        <v>100</v>
      </c>
      <c r="P434" s="148" t="s">
        <v>100</v>
      </c>
      <c r="Q434" s="148" t="s">
        <v>100</v>
      </c>
      <c r="R434" s="148" t="s">
        <v>100</v>
      </c>
      <c r="S434" s="149" t="s">
        <v>100</v>
      </c>
      <c r="T434" s="149" t="s">
        <v>100</v>
      </c>
      <c r="U434" s="150" t="s">
        <v>100</v>
      </c>
      <c r="V434" s="150" t="s">
        <v>100</v>
      </c>
      <c r="W434" s="151" t="s">
        <v>100</v>
      </c>
      <c r="X434" s="151" t="s">
        <v>100</v>
      </c>
    </row>
    <row r="435" spans="14:24" ht="15.6" x14ac:dyDescent="0.3">
      <c r="N435" s="147">
        <v>49734</v>
      </c>
      <c r="O435" s="148" t="s">
        <v>100</v>
      </c>
      <c r="P435" s="148" t="s">
        <v>100</v>
      </c>
      <c r="Q435" s="148" t="s">
        <v>100</v>
      </c>
      <c r="R435" s="148" t="s">
        <v>100</v>
      </c>
      <c r="S435" s="149" t="s">
        <v>100</v>
      </c>
      <c r="T435" s="149" t="s">
        <v>100</v>
      </c>
      <c r="U435" s="150" t="s">
        <v>100</v>
      </c>
      <c r="V435" s="150" t="s">
        <v>100</v>
      </c>
      <c r="W435" s="151" t="s">
        <v>100</v>
      </c>
      <c r="X435" s="151" t="s">
        <v>100</v>
      </c>
    </row>
    <row r="436" spans="14:24" ht="15.6" x14ac:dyDescent="0.3">
      <c r="N436" s="147">
        <v>49765</v>
      </c>
      <c r="O436" s="148" t="s">
        <v>100</v>
      </c>
      <c r="P436" s="148" t="s">
        <v>100</v>
      </c>
      <c r="Q436" s="148" t="s">
        <v>100</v>
      </c>
      <c r="R436" s="148" t="s">
        <v>100</v>
      </c>
      <c r="S436" s="149" t="s">
        <v>100</v>
      </c>
      <c r="T436" s="149" t="s">
        <v>100</v>
      </c>
      <c r="U436" s="150" t="s">
        <v>100</v>
      </c>
      <c r="V436" s="150" t="s">
        <v>100</v>
      </c>
      <c r="W436" s="151" t="s">
        <v>100</v>
      </c>
      <c r="X436" s="151" t="s">
        <v>100</v>
      </c>
    </row>
    <row r="437" spans="14:24" ht="15.6" x14ac:dyDescent="0.3">
      <c r="N437" s="147">
        <v>49795</v>
      </c>
      <c r="O437" s="148" t="s">
        <v>100</v>
      </c>
      <c r="P437" s="148" t="s">
        <v>100</v>
      </c>
      <c r="Q437" s="148" t="s">
        <v>100</v>
      </c>
      <c r="R437" s="148" t="s">
        <v>100</v>
      </c>
      <c r="S437" s="149" t="s">
        <v>100</v>
      </c>
      <c r="T437" s="149" t="s">
        <v>100</v>
      </c>
      <c r="U437" s="150" t="s">
        <v>100</v>
      </c>
      <c r="V437" s="150" t="s">
        <v>100</v>
      </c>
      <c r="W437" s="151" t="s">
        <v>100</v>
      </c>
      <c r="X437" s="151" t="s">
        <v>100</v>
      </c>
    </row>
    <row r="438" spans="14:24" ht="15.6" x14ac:dyDescent="0.3">
      <c r="N438" s="147">
        <v>49826</v>
      </c>
      <c r="O438" s="148" t="s">
        <v>100</v>
      </c>
      <c r="P438" s="148" t="s">
        <v>100</v>
      </c>
      <c r="Q438" s="148" t="s">
        <v>100</v>
      </c>
      <c r="R438" s="148" t="s">
        <v>100</v>
      </c>
      <c r="S438" s="149" t="s">
        <v>100</v>
      </c>
      <c r="T438" s="149" t="s">
        <v>100</v>
      </c>
      <c r="U438" s="150" t="s">
        <v>100</v>
      </c>
      <c r="V438" s="150" t="s">
        <v>100</v>
      </c>
      <c r="W438" s="151" t="s">
        <v>100</v>
      </c>
      <c r="X438" s="151" t="s">
        <v>100</v>
      </c>
    </row>
    <row r="439" spans="14:24" ht="15.6" x14ac:dyDescent="0.3">
      <c r="N439" s="147">
        <v>49856</v>
      </c>
      <c r="O439" s="148" t="s">
        <v>100</v>
      </c>
      <c r="P439" s="148" t="s">
        <v>100</v>
      </c>
      <c r="Q439" s="148" t="s">
        <v>100</v>
      </c>
      <c r="R439" s="148" t="s">
        <v>100</v>
      </c>
      <c r="S439" s="149" t="s">
        <v>100</v>
      </c>
      <c r="T439" s="149" t="s">
        <v>100</v>
      </c>
      <c r="U439" s="150" t="s">
        <v>100</v>
      </c>
      <c r="V439" s="150" t="s">
        <v>100</v>
      </c>
      <c r="W439" s="151" t="s">
        <v>100</v>
      </c>
      <c r="X439" s="151" t="s">
        <v>100</v>
      </c>
    </row>
    <row r="440" spans="14:24" ht="15.6" x14ac:dyDescent="0.3">
      <c r="N440" s="147">
        <v>49887</v>
      </c>
      <c r="O440" s="148" t="s">
        <v>100</v>
      </c>
      <c r="P440" s="148" t="s">
        <v>100</v>
      </c>
      <c r="Q440" s="148" t="s">
        <v>100</v>
      </c>
      <c r="R440" s="148" t="s">
        <v>100</v>
      </c>
      <c r="S440" s="149" t="s">
        <v>100</v>
      </c>
      <c r="T440" s="149" t="s">
        <v>100</v>
      </c>
      <c r="U440" s="150" t="s">
        <v>100</v>
      </c>
      <c r="V440" s="150" t="s">
        <v>100</v>
      </c>
      <c r="W440" s="151" t="s">
        <v>100</v>
      </c>
      <c r="X440" s="151" t="s">
        <v>100</v>
      </c>
    </row>
    <row r="441" spans="14:24" ht="15.6" x14ac:dyDescent="0.3">
      <c r="N441" s="147">
        <v>49918</v>
      </c>
      <c r="O441" s="148" t="s">
        <v>100</v>
      </c>
      <c r="P441" s="148" t="s">
        <v>100</v>
      </c>
      <c r="Q441" s="148" t="s">
        <v>100</v>
      </c>
      <c r="R441" s="148" t="s">
        <v>100</v>
      </c>
      <c r="S441" s="149" t="s">
        <v>100</v>
      </c>
      <c r="T441" s="149" t="s">
        <v>100</v>
      </c>
      <c r="U441" s="150" t="s">
        <v>100</v>
      </c>
      <c r="V441" s="150" t="s">
        <v>100</v>
      </c>
      <c r="W441" s="151" t="s">
        <v>100</v>
      </c>
      <c r="X441" s="151" t="s">
        <v>100</v>
      </c>
    </row>
    <row r="442" spans="14:24" ht="15.6" x14ac:dyDescent="0.3">
      <c r="N442" s="147">
        <v>49948</v>
      </c>
      <c r="O442" s="148" t="s">
        <v>100</v>
      </c>
      <c r="P442" s="148" t="s">
        <v>100</v>
      </c>
      <c r="Q442" s="148" t="s">
        <v>100</v>
      </c>
      <c r="R442" s="148" t="s">
        <v>100</v>
      </c>
      <c r="S442" s="149" t="s">
        <v>100</v>
      </c>
      <c r="T442" s="149" t="s">
        <v>100</v>
      </c>
      <c r="U442" s="150" t="s">
        <v>100</v>
      </c>
      <c r="V442" s="150" t="s">
        <v>100</v>
      </c>
      <c r="W442" s="151" t="s">
        <v>100</v>
      </c>
      <c r="X442" s="151" t="s">
        <v>100</v>
      </c>
    </row>
    <row r="443" spans="14:24" ht="15.6" x14ac:dyDescent="0.3">
      <c r="N443" s="147">
        <v>49979</v>
      </c>
      <c r="O443" s="148" t="s">
        <v>100</v>
      </c>
      <c r="P443" s="148" t="s">
        <v>100</v>
      </c>
      <c r="Q443" s="148" t="s">
        <v>100</v>
      </c>
      <c r="R443" s="148" t="s">
        <v>100</v>
      </c>
      <c r="S443" s="149" t="s">
        <v>100</v>
      </c>
      <c r="T443" s="149" t="s">
        <v>100</v>
      </c>
      <c r="U443" s="150" t="s">
        <v>100</v>
      </c>
      <c r="V443" s="150" t="s">
        <v>100</v>
      </c>
      <c r="W443" s="151" t="s">
        <v>100</v>
      </c>
      <c r="X443" s="151" t="s">
        <v>100</v>
      </c>
    </row>
    <row r="444" spans="14:24" ht="15.6" x14ac:dyDescent="0.3">
      <c r="N444" s="147">
        <v>50009</v>
      </c>
      <c r="O444" s="148" t="s">
        <v>100</v>
      </c>
      <c r="P444" s="148" t="s">
        <v>100</v>
      </c>
      <c r="Q444" s="148" t="s">
        <v>100</v>
      </c>
      <c r="R444" s="148" t="s">
        <v>100</v>
      </c>
      <c r="S444" s="149" t="s">
        <v>100</v>
      </c>
      <c r="T444" s="149" t="s">
        <v>100</v>
      </c>
      <c r="U444" s="150" t="s">
        <v>100</v>
      </c>
      <c r="V444" s="150" t="s">
        <v>100</v>
      </c>
      <c r="W444" s="151" t="s">
        <v>100</v>
      </c>
      <c r="X444" s="151" t="s">
        <v>100</v>
      </c>
    </row>
    <row r="445" spans="14:24" ht="15.6" x14ac:dyDescent="0.3">
      <c r="N445" s="147">
        <v>50040</v>
      </c>
      <c r="O445" s="148" t="s">
        <v>100</v>
      </c>
      <c r="P445" s="148" t="s">
        <v>100</v>
      </c>
      <c r="Q445" s="148" t="s">
        <v>100</v>
      </c>
      <c r="R445" s="148" t="s">
        <v>100</v>
      </c>
      <c r="S445" s="149" t="s">
        <v>100</v>
      </c>
      <c r="T445" s="149" t="s">
        <v>100</v>
      </c>
      <c r="U445" s="150" t="s">
        <v>100</v>
      </c>
      <c r="V445" s="150" t="s">
        <v>100</v>
      </c>
      <c r="W445" s="151" t="s">
        <v>100</v>
      </c>
      <c r="X445" s="151" t="s">
        <v>100</v>
      </c>
    </row>
    <row r="446" spans="14:24" ht="15.6" x14ac:dyDescent="0.3">
      <c r="N446" s="147">
        <v>50071</v>
      </c>
      <c r="O446" s="148" t="s">
        <v>100</v>
      </c>
      <c r="P446" s="148" t="s">
        <v>100</v>
      </c>
      <c r="Q446" s="148" t="s">
        <v>100</v>
      </c>
      <c r="R446" s="148" t="s">
        <v>100</v>
      </c>
      <c r="S446" s="149" t="s">
        <v>100</v>
      </c>
      <c r="T446" s="149" t="s">
        <v>100</v>
      </c>
      <c r="U446" s="150" t="s">
        <v>100</v>
      </c>
      <c r="V446" s="150" t="s">
        <v>100</v>
      </c>
      <c r="W446" s="151" t="s">
        <v>100</v>
      </c>
      <c r="X446" s="151" t="s">
        <v>100</v>
      </c>
    </row>
    <row r="447" spans="14:24" ht="15.6" x14ac:dyDescent="0.3">
      <c r="N447" s="147">
        <v>50099</v>
      </c>
      <c r="O447" s="148" t="s">
        <v>100</v>
      </c>
      <c r="P447" s="148" t="s">
        <v>100</v>
      </c>
      <c r="Q447" s="148" t="s">
        <v>100</v>
      </c>
      <c r="R447" s="148" t="s">
        <v>100</v>
      </c>
      <c r="S447" s="149" t="s">
        <v>100</v>
      </c>
      <c r="T447" s="149" t="s">
        <v>100</v>
      </c>
      <c r="U447" s="150" t="s">
        <v>100</v>
      </c>
      <c r="V447" s="150" t="s">
        <v>100</v>
      </c>
      <c r="W447" s="151" t="s">
        <v>100</v>
      </c>
      <c r="X447" s="151" t="s">
        <v>100</v>
      </c>
    </row>
    <row r="448" spans="14:24" ht="15.6" x14ac:dyDescent="0.3">
      <c r="N448" s="147">
        <v>50130</v>
      </c>
      <c r="O448" s="148" t="s">
        <v>100</v>
      </c>
      <c r="P448" s="148" t="s">
        <v>100</v>
      </c>
      <c r="Q448" s="148" t="s">
        <v>100</v>
      </c>
      <c r="R448" s="148" t="s">
        <v>100</v>
      </c>
      <c r="S448" s="149" t="s">
        <v>100</v>
      </c>
      <c r="T448" s="149" t="s">
        <v>100</v>
      </c>
      <c r="U448" s="150" t="s">
        <v>100</v>
      </c>
      <c r="V448" s="150" t="s">
        <v>100</v>
      </c>
      <c r="W448" s="151" t="s">
        <v>100</v>
      </c>
      <c r="X448" s="151" t="s">
        <v>100</v>
      </c>
    </row>
    <row r="449" spans="14:24" ht="15.6" x14ac:dyDescent="0.3">
      <c r="N449" s="147">
        <v>50160</v>
      </c>
      <c r="O449" s="148" t="s">
        <v>100</v>
      </c>
      <c r="P449" s="148" t="s">
        <v>100</v>
      </c>
      <c r="Q449" s="148" t="s">
        <v>100</v>
      </c>
      <c r="R449" s="148" t="s">
        <v>100</v>
      </c>
      <c r="S449" s="149" t="s">
        <v>100</v>
      </c>
      <c r="T449" s="149" t="s">
        <v>100</v>
      </c>
      <c r="U449" s="150" t="s">
        <v>100</v>
      </c>
      <c r="V449" s="150" t="s">
        <v>100</v>
      </c>
      <c r="W449" s="151" t="s">
        <v>100</v>
      </c>
      <c r="X449" s="151" t="s">
        <v>100</v>
      </c>
    </row>
    <row r="450" spans="14:24" ht="15.6" x14ac:dyDescent="0.3">
      <c r="N450" s="147">
        <v>50191</v>
      </c>
      <c r="O450" s="148" t="s">
        <v>100</v>
      </c>
      <c r="P450" s="148" t="s">
        <v>100</v>
      </c>
      <c r="Q450" s="148" t="s">
        <v>100</v>
      </c>
      <c r="R450" s="148" t="s">
        <v>100</v>
      </c>
      <c r="S450" s="149" t="s">
        <v>100</v>
      </c>
      <c r="T450" s="149" t="s">
        <v>100</v>
      </c>
      <c r="U450" s="150" t="s">
        <v>100</v>
      </c>
      <c r="V450" s="150" t="s">
        <v>100</v>
      </c>
      <c r="W450" s="151" t="s">
        <v>100</v>
      </c>
      <c r="X450" s="151" t="s">
        <v>100</v>
      </c>
    </row>
    <row r="451" spans="14:24" ht="15.6" x14ac:dyDescent="0.3">
      <c r="N451" s="147">
        <v>50221</v>
      </c>
      <c r="O451" s="148" t="s">
        <v>100</v>
      </c>
      <c r="P451" s="148" t="s">
        <v>100</v>
      </c>
      <c r="Q451" s="148" t="s">
        <v>100</v>
      </c>
      <c r="R451" s="148" t="s">
        <v>100</v>
      </c>
      <c r="S451" s="149" t="s">
        <v>100</v>
      </c>
      <c r="T451" s="149" t="s">
        <v>100</v>
      </c>
      <c r="U451" s="150" t="s">
        <v>100</v>
      </c>
      <c r="V451" s="150" t="s">
        <v>100</v>
      </c>
      <c r="W451" s="151" t="s">
        <v>100</v>
      </c>
      <c r="X451" s="151" t="s">
        <v>100</v>
      </c>
    </row>
    <row r="452" spans="14:24" ht="15.6" x14ac:dyDescent="0.3">
      <c r="N452" s="147">
        <v>50252</v>
      </c>
      <c r="O452" s="148" t="s">
        <v>100</v>
      </c>
      <c r="P452" s="148" t="s">
        <v>100</v>
      </c>
      <c r="Q452" s="148" t="s">
        <v>100</v>
      </c>
      <c r="R452" s="148" t="s">
        <v>100</v>
      </c>
      <c r="S452" s="149" t="s">
        <v>100</v>
      </c>
      <c r="T452" s="149" t="s">
        <v>100</v>
      </c>
      <c r="U452" s="150" t="s">
        <v>100</v>
      </c>
      <c r="V452" s="150" t="s">
        <v>100</v>
      </c>
      <c r="W452" s="151" t="s">
        <v>100</v>
      </c>
      <c r="X452" s="151" t="s">
        <v>100</v>
      </c>
    </row>
    <row r="453" spans="14:24" ht="15.6" x14ac:dyDescent="0.3">
      <c r="N453" s="147">
        <v>50283</v>
      </c>
      <c r="O453" s="148" t="s">
        <v>100</v>
      </c>
      <c r="P453" s="148" t="s">
        <v>100</v>
      </c>
      <c r="Q453" s="148" t="s">
        <v>100</v>
      </c>
      <c r="R453" s="148" t="s">
        <v>100</v>
      </c>
      <c r="S453" s="149" t="s">
        <v>100</v>
      </c>
      <c r="T453" s="149" t="s">
        <v>100</v>
      </c>
      <c r="U453" s="150" t="s">
        <v>100</v>
      </c>
      <c r="V453" s="150" t="s">
        <v>100</v>
      </c>
      <c r="W453" s="151" t="s">
        <v>100</v>
      </c>
      <c r="X453" s="151" t="s">
        <v>100</v>
      </c>
    </row>
    <row r="454" spans="14:24" ht="15.6" x14ac:dyDescent="0.3">
      <c r="N454" s="147">
        <v>50313</v>
      </c>
      <c r="O454" s="148" t="s">
        <v>100</v>
      </c>
      <c r="P454" s="148" t="s">
        <v>100</v>
      </c>
      <c r="Q454" s="148" t="s">
        <v>100</v>
      </c>
      <c r="R454" s="148" t="s">
        <v>100</v>
      </c>
      <c r="S454" s="149" t="s">
        <v>100</v>
      </c>
      <c r="T454" s="149" t="s">
        <v>100</v>
      </c>
      <c r="U454" s="150" t="s">
        <v>100</v>
      </c>
      <c r="V454" s="150" t="s">
        <v>100</v>
      </c>
      <c r="W454" s="151" t="s">
        <v>100</v>
      </c>
      <c r="X454" s="151" t="s">
        <v>100</v>
      </c>
    </row>
    <row r="455" spans="14:24" ht="15.6" x14ac:dyDescent="0.3">
      <c r="N455" s="147">
        <v>50344</v>
      </c>
      <c r="O455" s="148" t="s">
        <v>100</v>
      </c>
      <c r="P455" s="148" t="s">
        <v>100</v>
      </c>
      <c r="Q455" s="148" t="s">
        <v>100</v>
      </c>
      <c r="R455" s="148" t="s">
        <v>100</v>
      </c>
      <c r="S455" s="149" t="s">
        <v>100</v>
      </c>
      <c r="T455" s="149" t="s">
        <v>100</v>
      </c>
      <c r="U455" s="150" t="s">
        <v>100</v>
      </c>
      <c r="V455" s="150" t="s">
        <v>100</v>
      </c>
      <c r="W455" s="151" t="s">
        <v>100</v>
      </c>
      <c r="X455" s="151" t="s">
        <v>100</v>
      </c>
    </row>
    <row r="456" spans="14:24" ht="15.6" x14ac:dyDescent="0.3">
      <c r="N456" s="147">
        <v>50374</v>
      </c>
      <c r="O456" s="148" t="s">
        <v>100</v>
      </c>
      <c r="P456" s="148" t="s">
        <v>100</v>
      </c>
      <c r="Q456" s="148" t="s">
        <v>100</v>
      </c>
      <c r="R456" s="148" t="s">
        <v>100</v>
      </c>
      <c r="S456" s="149" t="s">
        <v>100</v>
      </c>
      <c r="T456" s="149" t="s">
        <v>100</v>
      </c>
      <c r="U456" s="150" t="s">
        <v>100</v>
      </c>
      <c r="V456" s="150" t="s">
        <v>100</v>
      </c>
      <c r="W456" s="151" t="s">
        <v>100</v>
      </c>
      <c r="X456" s="151" t="s">
        <v>100</v>
      </c>
    </row>
    <row r="457" spans="14:24" ht="15.6" x14ac:dyDescent="0.3">
      <c r="N457" s="147">
        <v>50405</v>
      </c>
      <c r="O457" s="148" t="s">
        <v>100</v>
      </c>
      <c r="P457" s="148" t="s">
        <v>100</v>
      </c>
      <c r="Q457" s="148" t="s">
        <v>100</v>
      </c>
      <c r="R457" s="148" t="s">
        <v>100</v>
      </c>
      <c r="S457" s="149" t="s">
        <v>100</v>
      </c>
      <c r="T457" s="149" t="s">
        <v>100</v>
      </c>
      <c r="U457" s="150" t="s">
        <v>100</v>
      </c>
      <c r="V457" s="150" t="s">
        <v>100</v>
      </c>
      <c r="W457" s="151" t="s">
        <v>100</v>
      </c>
      <c r="X457" s="151" t="s">
        <v>100</v>
      </c>
    </row>
    <row r="458" spans="14:24" ht="15.6" x14ac:dyDescent="0.3">
      <c r="N458" s="147">
        <v>50436</v>
      </c>
      <c r="O458" s="148" t="s">
        <v>100</v>
      </c>
      <c r="P458" s="148" t="s">
        <v>100</v>
      </c>
      <c r="Q458" s="148" t="s">
        <v>100</v>
      </c>
      <c r="R458" s="148" t="s">
        <v>100</v>
      </c>
      <c r="S458" s="149" t="s">
        <v>100</v>
      </c>
      <c r="T458" s="149" t="s">
        <v>100</v>
      </c>
      <c r="U458" s="150" t="s">
        <v>100</v>
      </c>
      <c r="V458" s="150" t="s">
        <v>100</v>
      </c>
      <c r="W458" s="151" t="s">
        <v>100</v>
      </c>
      <c r="X458" s="151" t="s">
        <v>100</v>
      </c>
    </row>
    <row r="459" spans="14:24" ht="15.6" x14ac:dyDescent="0.3">
      <c r="N459" s="147">
        <v>50464</v>
      </c>
      <c r="O459" s="148" t="s">
        <v>100</v>
      </c>
      <c r="P459" s="148" t="s">
        <v>100</v>
      </c>
      <c r="Q459" s="148" t="s">
        <v>100</v>
      </c>
      <c r="R459" s="148" t="s">
        <v>100</v>
      </c>
      <c r="S459" s="149" t="s">
        <v>100</v>
      </c>
      <c r="T459" s="149" t="s">
        <v>100</v>
      </c>
      <c r="U459" s="150" t="s">
        <v>100</v>
      </c>
      <c r="V459" s="150" t="s">
        <v>100</v>
      </c>
      <c r="W459" s="151" t="s">
        <v>100</v>
      </c>
      <c r="X459" s="151" t="s">
        <v>100</v>
      </c>
    </row>
    <row r="460" spans="14:24" ht="15.6" x14ac:dyDescent="0.3">
      <c r="N460" s="147">
        <v>50495</v>
      </c>
      <c r="O460" s="148" t="s">
        <v>100</v>
      </c>
      <c r="P460" s="148" t="s">
        <v>100</v>
      </c>
      <c r="Q460" s="148" t="s">
        <v>100</v>
      </c>
      <c r="R460" s="148" t="s">
        <v>100</v>
      </c>
      <c r="S460" s="149" t="s">
        <v>100</v>
      </c>
      <c r="T460" s="149" t="s">
        <v>100</v>
      </c>
      <c r="U460" s="150" t="s">
        <v>100</v>
      </c>
      <c r="V460" s="150" t="s">
        <v>100</v>
      </c>
      <c r="W460" s="151" t="s">
        <v>100</v>
      </c>
      <c r="X460" s="151" t="s">
        <v>100</v>
      </c>
    </row>
    <row r="461" spans="14:24" ht="15.6" x14ac:dyDescent="0.3">
      <c r="N461" s="147">
        <v>50525</v>
      </c>
      <c r="O461" s="148" t="s">
        <v>100</v>
      </c>
      <c r="P461" s="148" t="s">
        <v>100</v>
      </c>
      <c r="Q461" s="148" t="s">
        <v>100</v>
      </c>
      <c r="R461" s="148" t="s">
        <v>100</v>
      </c>
      <c r="S461" s="149" t="s">
        <v>100</v>
      </c>
      <c r="T461" s="149" t="s">
        <v>100</v>
      </c>
      <c r="U461" s="150" t="s">
        <v>100</v>
      </c>
      <c r="V461" s="150" t="s">
        <v>100</v>
      </c>
      <c r="W461" s="151" t="s">
        <v>100</v>
      </c>
      <c r="X461" s="151" t="s">
        <v>100</v>
      </c>
    </row>
    <row r="462" spans="14:24" ht="15.6" x14ac:dyDescent="0.3">
      <c r="N462" s="147">
        <v>50556</v>
      </c>
      <c r="O462" s="148" t="s">
        <v>100</v>
      </c>
      <c r="P462" s="148" t="s">
        <v>100</v>
      </c>
      <c r="Q462" s="148" t="s">
        <v>100</v>
      </c>
      <c r="R462" s="148" t="s">
        <v>100</v>
      </c>
      <c r="S462" s="149" t="s">
        <v>100</v>
      </c>
      <c r="T462" s="149" t="s">
        <v>100</v>
      </c>
      <c r="U462" s="150" t="s">
        <v>100</v>
      </c>
      <c r="V462" s="150" t="s">
        <v>100</v>
      </c>
      <c r="W462" s="151" t="s">
        <v>100</v>
      </c>
      <c r="X462" s="151" t="s">
        <v>100</v>
      </c>
    </row>
    <row r="463" spans="14:24" ht="15.6" x14ac:dyDescent="0.3">
      <c r="N463" s="147">
        <v>50586</v>
      </c>
      <c r="O463" s="148" t="s">
        <v>100</v>
      </c>
      <c r="P463" s="148" t="s">
        <v>100</v>
      </c>
      <c r="Q463" s="148" t="s">
        <v>100</v>
      </c>
      <c r="R463" s="148" t="s">
        <v>100</v>
      </c>
      <c r="S463" s="149" t="s">
        <v>100</v>
      </c>
      <c r="T463" s="149" t="s">
        <v>100</v>
      </c>
      <c r="U463" s="150" t="s">
        <v>100</v>
      </c>
      <c r="V463" s="150" t="s">
        <v>100</v>
      </c>
      <c r="W463" s="151" t="s">
        <v>100</v>
      </c>
      <c r="X463" s="151" t="s">
        <v>100</v>
      </c>
    </row>
    <row r="464" spans="14:24" ht="15.6" x14ac:dyDescent="0.3">
      <c r="N464" s="147">
        <v>50617</v>
      </c>
      <c r="O464" s="148" t="s">
        <v>100</v>
      </c>
      <c r="P464" s="148" t="s">
        <v>100</v>
      </c>
      <c r="Q464" s="148" t="s">
        <v>100</v>
      </c>
      <c r="R464" s="148" t="s">
        <v>100</v>
      </c>
      <c r="S464" s="149" t="s">
        <v>100</v>
      </c>
      <c r="T464" s="149" t="s">
        <v>100</v>
      </c>
      <c r="U464" s="150" t="s">
        <v>100</v>
      </c>
      <c r="V464" s="150" t="s">
        <v>100</v>
      </c>
      <c r="W464" s="151" t="s">
        <v>100</v>
      </c>
      <c r="X464" s="151" t="s">
        <v>100</v>
      </c>
    </row>
    <row r="465" spans="14:24" ht="15.6" x14ac:dyDescent="0.3">
      <c r="N465" s="147">
        <v>50648</v>
      </c>
      <c r="O465" s="148" t="s">
        <v>100</v>
      </c>
      <c r="P465" s="148" t="s">
        <v>100</v>
      </c>
      <c r="Q465" s="148" t="s">
        <v>100</v>
      </c>
      <c r="R465" s="148" t="s">
        <v>100</v>
      </c>
      <c r="S465" s="149" t="s">
        <v>100</v>
      </c>
      <c r="T465" s="149" t="s">
        <v>100</v>
      </c>
      <c r="U465" s="150" t="s">
        <v>100</v>
      </c>
      <c r="V465" s="150" t="s">
        <v>100</v>
      </c>
      <c r="W465" s="151" t="s">
        <v>100</v>
      </c>
      <c r="X465" s="151" t="s">
        <v>100</v>
      </c>
    </row>
    <row r="466" spans="14:24" ht="15.6" x14ac:dyDescent="0.3">
      <c r="N466" s="147">
        <v>50678</v>
      </c>
      <c r="O466" s="148" t="s">
        <v>100</v>
      </c>
      <c r="P466" s="148" t="s">
        <v>100</v>
      </c>
      <c r="Q466" s="148" t="s">
        <v>100</v>
      </c>
      <c r="R466" s="148" t="s">
        <v>100</v>
      </c>
      <c r="S466" s="149" t="s">
        <v>100</v>
      </c>
      <c r="T466" s="149" t="s">
        <v>100</v>
      </c>
      <c r="U466" s="150" t="s">
        <v>100</v>
      </c>
      <c r="V466" s="150" t="s">
        <v>100</v>
      </c>
      <c r="W466" s="151" t="s">
        <v>100</v>
      </c>
      <c r="X466" s="151" t="s">
        <v>100</v>
      </c>
    </row>
    <row r="467" spans="14:24" ht="15.6" x14ac:dyDescent="0.3">
      <c r="N467" s="147">
        <v>50709</v>
      </c>
      <c r="O467" s="148" t="s">
        <v>100</v>
      </c>
      <c r="P467" s="148" t="s">
        <v>100</v>
      </c>
      <c r="Q467" s="148" t="s">
        <v>100</v>
      </c>
      <c r="R467" s="148" t="s">
        <v>100</v>
      </c>
      <c r="S467" s="149" t="s">
        <v>100</v>
      </c>
      <c r="T467" s="149" t="s">
        <v>100</v>
      </c>
      <c r="U467" s="150" t="s">
        <v>100</v>
      </c>
      <c r="V467" s="150" t="s">
        <v>100</v>
      </c>
      <c r="W467" s="151" t="s">
        <v>100</v>
      </c>
      <c r="X467" s="151" t="s">
        <v>100</v>
      </c>
    </row>
    <row r="468" spans="14:24" ht="15.6" x14ac:dyDescent="0.3">
      <c r="N468" s="147">
        <v>50739</v>
      </c>
      <c r="O468" s="148" t="s">
        <v>100</v>
      </c>
      <c r="P468" s="148" t="s">
        <v>100</v>
      </c>
      <c r="Q468" s="148" t="s">
        <v>100</v>
      </c>
      <c r="R468" s="148" t="s">
        <v>100</v>
      </c>
      <c r="S468" s="149" t="s">
        <v>100</v>
      </c>
      <c r="T468" s="149" t="s">
        <v>100</v>
      </c>
      <c r="U468" s="150" t="s">
        <v>100</v>
      </c>
      <c r="V468" s="150" t="s">
        <v>100</v>
      </c>
      <c r="W468" s="151" t="s">
        <v>100</v>
      </c>
      <c r="X468" s="151" t="s">
        <v>100</v>
      </c>
    </row>
    <row r="469" spans="14:24" ht="15.6" x14ac:dyDescent="0.3">
      <c r="N469" s="147">
        <v>50770</v>
      </c>
      <c r="O469" s="148" t="s">
        <v>100</v>
      </c>
      <c r="P469" s="148" t="s">
        <v>100</v>
      </c>
      <c r="Q469" s="148" t="s">
        <v>100</v>
      </c>
      <c r="R469" s="148" t="s">
        <v>100</v>
      </c>
      <c r="S469" s="149" t="s">
        <v>100</v>
      </c>
      <c r="T469" s="149" t="s">
        <v>100</v>
      </c>
      <c r="U469" s="150" t="s">
        <v>100</v>
      </c>
      <c r="V469" s="150" t="s">
        <v>100</v>
      </c>
      <c r="W469" s="151" t="s">
        <v>100</v>
      </c>
      <c r="X469" s="151" t="s">
        <v>100</v>
      </c>
    </row>
    <row r="470" spans="14:24" ht="15.6" x14ac:dyDescent="0.3">
      <c r="N470" s="147">
        <v>50801</v>
      </c>
      <c r="O470" s="148" t="s">
        <v>100</v>
      </c>
      <c r="P470" s="148" t="s">
        <v>100</v>
      </c>
      <c r="Q470" s="148" t="s">
        <v>100</v>
      </c>
      <c r="R470" s="148" t="s">
        <v>100</v>
      </c>
      <c r="S470" s="149" t="s">
        <v>100</v>
      </c>
      <c r="T470" s="149" t="s">
        <v>100</v>
      </c>
      <c r="U470" s="150" t="s">
        <v>100</v>
      </c>
      <c r="V470" s="150" t="s">
        <v>100</v>
      </c>
      <c r="W470" s="151" t="s">
        <v>100</v>
      </c>
      <c r="X470" s="151" t="s">
        <v>100</v>
      </c>
    </row>
    <row r="471" spans="14:24" ht="15.6" x14ac:dyDescent="0.3">
      <c r="N471" s="147">
        <v>50829</v>
      </c>
      <c r="O471" s="148" t="s">
        <v>100</v>
      </c>
      <c r="P471" s="148" t="s">
        <v>100</v>
      </c>
      <c r="Q471" s="148" t="s">
        <v>100</v>
      </c>
      <c r="R471" s="148" t="s">
        <v>100</v>
      </c>
      <c r="S471" s="149" t="s">
        <v>100</v>
      </c>
      <c r="T471" s="149" t="s">
        <v>100</v>
      </c>
      <c r="U471" s="150" t="s">
        <v>100</v>
      </c>
      <c r="V471" s="150" t="s">
        <v>100</v>
      </c>
      <c r="W471" s="151" t="s">
        <v>100</v>
      </c>
      <c r="X471" s="151" t="s">
        <v>100</v>
      </c>
    </row>
    <row r="472" spans="14:24" ht="15.6" x14ac:dyDescent="0.3">
      <c r="N472" s="147">
        <v>50860</v>
      </c>
      <c r="O472" s="148" t="s">
        <v>100</v>
      </c>
      <c r="P472" s="148" t="s">
        <v>100</v>
      </c>
      <c r="Q472" s="148" t="s">
        <v>100</v>
      </c>
      <c r="R472" s="148" t="s">
        <v>100</v>
      </c>
      <c r="S472" s="149" t="s">
        <v>100</v>
      </c>
      <c r="T472" s="149" t="s">
        <v>100</v>
      </c>
      <c r="U472" s="150" t="s">
        <v>100</v>
      </c>
      <c r="V472" s="150" t="s">
        <v>100</v>
      </c>
      <c r="W472" s="151" t="s">
        <v>100</v>
      </c>
      <c r="X472" s="151" t="s">
        <v>100</v>
      </c>
    </row>
    <row r="473" spans="14:24" ht="15.6" x14ac:dyDescent="0.3">
      <c r="N473" s="147">
        <v>50890</v>
      </c>
      <c r="O473" s="148" t="s">
        <v>100</v>
      </c>
      <c r="P473" s="148" t="s">
        <v>100</v>
      </c>
      <c r="Q473" s="148" t="s">
        <v>100</v>
      </c>
      <c r="R473" s="148" t="s">
        <v>100</v>
      </c>
      <c r="S473" s="149" t="s">
        <v>100</v>
      </c>
      <c r="T473" s="149" t="s">
        <v>100</v>
      </c>
      <c r="U473" s="150" t="s">
        <v>100</v>
      </c>
      <c r="V473" s="150" t="s">
        <v>100</v>
      </c>
      <c r="W473" s="151" t="s">
        <v>100</v>
      </c>
      <c r="X473" s="151" t="s">
        <v>100</v>
      </c>
    </row>
    <row r="474" spans="14:24" ht="15.6" x14ac:dyDescent="0.3">
      <c r="N474" s="147">
        <v>50921</v>
      </c>
      <c r="O474" s="148" t="s">
        <v>100</v>
      </c>
      <c r="P474" s="148" t="s">
        <v>100</v>
      </c>
      <c r="Q474" s="148" t="s">
        <v>100</v>
      </c>
      <c r="R474" s="148" t="s">
        <v>100</v>
      </c>
      <c r="S474" s="149" t="s">
        <v>100</v>
      </c>
      <c r="T474" s="149" t="s">
        <v>100</v>
      </c>
      <c r="U474" s="150" t="s">
        <v>100</v>
      </c>
      <c r="V474" s="150" t="s">
        <v>100</v>
      </c>
      <c r="W474" s="151" t="s">
        <v>100</v>
      </c>
      <c r="X474" s="151" t="s">
        <v>100</v>
      </c>
    </row>
    <row r="475" spans="14:24" ht="15.6" x14ac:dyDescent="0.3">
      <c r="N475" s="147">
        <v>50951</v>
      </c>
      <c r="O475" s="148" t="s">
        <v>100</v>
      </c>
      <c r="P475" s="148" t="s">
        <v>100</v>
      </c>
      <c r="Q475" s="148" t="s">
        <v>100</v>
      </c>
      <c r="R475" s="148" t="s">
        <v>100</v>
      </c>
      <c r="S475" s="149" t="s">
        <v>100</v>
      </c>
      <c r="T475" s="149" t="s">
        <v>100</v>
      </c>
      <c r="U475" s="150" t="s">
        <v>100</v>
      </c>
      <c r="V475" s="150" t="s">
        <v>100</v>
      </c>
      <c r="W475" s="151" t="s">
        <v>100</v>
      </c>
      <c r="X475" s="151" t="s">
        <v>100</v>
      </c>
    </row>
    <row r="476" spans="14:24" ht="15.6" x14ac:dyDescent="0.3">
      <c r="N476" s="147">
        <v>50982</v>
      </c>
      <c r="O476" s="148" t="s">
        <v>100</v>
      </c>
      <c r="P476" s="148" t="s">
        <v>100</v>
      </c>
      <c r="Q476" s="148" t="s">
        <v>100</v>
      </c>
      <c r="R476" s="148" t="s">
        <v>100</v>
      </c>
      <c r="S476" s="149" t="s">
        <v>100</v>
      </c>
      <c r="T476" s="149" t="s">
        <v>100</v>
      </c>
      <c r="U476" s="150" t="s">
        <v>100</v>
      </c>
      <c r="V476" s="150" t="s">
        <v>100</v>
      </c>
      <c r="W476" s="151" t="s">
        <v>100</v>
      </c>
      <c r="X476" s="151" t="s">
        <v>100</v>
      </c>
    </row>
    <row r="477" spans="14:24" ht="15.6" x14ac:dyDescent="0.3">
      <c r="N477" s="147">
        <v>51013</v>
      </c>
      <c r="O477" s="148" t="s">
        <v>100</v>
      </c>
      <c r="P477" s="148" t="s">
        <v>100</v>
      </c>
      <c r="Q477" s="148" t="s">
        <v>100</v>
      </c>
      <c r="R477" s="148" t="s">
        <v>100</v>
      </c>
      <c r="S477" s="149" t="s">
        <v>100</v>
      </c>
      <c r="T477" s="149" t="s">
        <v>100</v>
      </c>
      <c r="U477" s="150" t="s">
        <v>100</v>
      </c>
      <c r="V477" s="150" t="s">
        <v>100</v>
      </c>
      <c r="W477" s="151" t="s">
        <v>100</v>
      </c>
      <c r="X477" s="151" t="s">
        <v>100</v>
      </c>
    </row>
    <row r="478" spans="14:24" ht="15.6" x14ac:dyDescent="0.3">
      <c r="N478" s="147">
        <v>51043</v>
      </c>
      <c r="O478" s="148" t="s">
        <v>100</v>
      </c>
      <c r="P478" s="148" t="s">
        <v>100</v>
      </c>
      <c r="Q478" s="148" t="s">
        <v>100</v>
      </c>
      <c r="R478" s="148" t="s">
        <v>100</v>
      </c>
      <c r="S478" s="149" t="s">
        <v>100</v>
      </c>
      <c r="T478" s="149" t="s">
        <v>100</v>
      </c>
      <c r="U478" s="150" t="s">
        <v>100</v>
      </c>
      <c r="V478" s="150" t="s">
        <v>100</v>
      </c>
      <c r="W478" s="151" t="s">
        <v>100</v>
      </c>
      <c r="X478" s="151" t="s">
        <v>100</v>
      </c>
    </row>
    <row r="479" spans="14:24" ht="15.6" x14ac:dyDescent="0.3">
      <c r="N479" s="147">
        <v>51074</v>
      </c>
      <c r="O479" s="148" t="s">
        <v>100</v>
      </c>
      <c r="P479" s="148" t="s">
        <v>100</v>
      </c>
      <c r="Q479" s="148" t="s">
        <v>100</v>
      </c>
      <c r="R479" s="148" t="s">
        <v>100</v>
      </c>
      <c r="S479" s="149" t="s">
        <v>100</v>
      </c>
      <c r="T479" s="149" t="s">
        <v>100</v>
      </c>
      <c r="U479" s="150" t="s">
        <v>100</v>
      </c>
      <c r="V479" s="150" t="s">
        <v>100</v>
      </c>
      <c r="W479" s="151" t="s">
        <v>100</v>
      </c>
      <c r="X479" s="151" t="s">
        <v>100</v>
      </c>
    </row>
    <row r="480" spans="14:24" ht="15.6" x14ac:dyDescent="0.3">
      <c r="N480" s="147">
        <v>51104</v>
      </c>
      <c r="O480" s="148" t="s">
        <v>100</v>
      </c>
      <c r="P480" s="148" t="s">
        <v>100</v>
      </c>
      <c r="Q480" s="148" t="s">
        <v>100</v>
      </c>
      <c r="R480" s="148" t="s">
        <v>100</v>
      </c>
      <c r="S480" s="149" t="s">
        <v>100</v>
      </c>
      <c r="T480" s="149" t="s">
        <v>100</v>
      </c>
      <c r="U480" s="150" t="s">
        <v>100</v>
      </c>
      <c r="V480" s="150" t="s">
        <v>100</v>
      </c>
      <c r="W480" s="151" t="s">
        <v>100</v>
      </c>
      <c r="X480" s="151" t="s">
        <v>100</v>
      </c>
    </row>
    <row r="481" spans="14:24" ht="15.6" x14ac:dyDescent="0.3">
      <c r="N481" s="147">
        <v>51135</v>
      </c>
      <c r="O481" s="148" t="s">
        <v>100</v>
      </c>
      <c r="P481" s="148" t="s">
        <v>100</v>
      </c>
      <c r="Q481" s="148" t="s">
        <v>100</v>
      </c>
      <c r="R481" s="148" t="s">
        <v>100</v>
      </c>
      <c r="S481" s="149" t="s">
        <v>100</v>
      </c>
      <c r="T481" s="149" t="s">
        <v>100</v>
      </c>
      <c r="U481" s="150" t="s">
        <v>100</v>
      </c>
      <c r="V481" s="150" t="s">
        <v>100</v>
      </c>
      <c r="W481" s="151" t="s">
        <v>100</v>
      </c>
      <c r="X481" s="151" t="s">
        <v>100</v>
      </c>
    </row>
    <row r="482" spans="14:24" ht="15.6" x14ac:dyDescent="0.3">
      <c r="N482" s="147">
        <v>51166</v>
      </c>
      <c r="O482" s="148" t="s">
        <v>100</v>
      </c>
      <c r="P482" s="148" t="s">
        <v>100</v>
      </c>
      <c r="Q482" s="148" t="s">
        <v>100</v>
      </c>
      <c r="R482" s="148" t="s">
        <v>100</v>
      </c>
      <c r="S482" s="149" t="s">
        <v>100</v>
      </c>
      <c r="T482" s="149" t="s">
        <v>100</v>
      </c>
      <c r="U482" s="150" t="s">
        <v>100</v>
      </c>
      <c r="V482" s="150" t="s">
        <v>100</v>
      </c>
      <c r="W482" s="151" t="s">
        <v>100</v>
      </c>
      <c r="X482" s="151" t="s">
        <v>100</v>
      </c>
    </row>
    <row r="483" spans="14:24" ht="15.6" x14ac:dyDescent="0.3">
      <c r="N483" s="147">
        <v>51195</v>
      </c>
      <c r="O483" s="148" t="s">
        <v>100</v>
      </c>
      <c r="P483" s="148" t="s">
        <v>100</v>
      </c>
      <c r="Q483" s="148" t="s">
        <v>100</v>
      </c>
      <c r="R483" s="148" t="s">
        <v>100</v>
      </c>
      <c r="S483" s="149" t="s">
        <v>100</v>
      </c>
      <c r="T483" s="149" t="s">
        <v>100</v>
      </c>
      <c r="U483" s="150" t="s">
        <v>100</v>
      </c>
      <c r="V483" s="150" t="s">
        <v>100</v>
      </c>
      <c r="W483" s="151" t="s">
        <v>100</v>
      </c>
      <c r="X483" s="151" t="s">
        <v>100</v>
      </c>
    </row>
    <row r="484" spans="14:24" ht="15.6" x14ac:dyDescent="0.3">
      <c r="N484" s="147">
        <v>51226</v>
      </c>
      <c r="O484" s="148" t="s">
        <v>100</v>
      </c>
      <c r="P484" s="148" t="s">
        <v>100</v>
      </c>
      <c r="Q484" s="148" t="s">
        <v>100</v>
      </c>
      <c r="R484" s="148" t="s">
        <v>100</v>
      </c>
      <c r="S484" s="149" t="s">
        <v>100</v>
      </c>
      <c r="T484" s="149" t="s">
        <v>100</v>
      </c>
      <c r="U484" s="150" t="s">
        <v>100</v>
      </c>
      <c r="V484" s="150" t="s">
        <v>100</v>
      </c>
      <c r="W484" s="151" t="s">
        <v>100</v>
      </c>
      <c r="X484" s="151" t="s">
        <v>100</v>
      </c>
    </row>
    <row r="485" spans="14:24" ht="15.6" x14ac:dyDescent="0.3">
      <c r="N485" s="147">
        <v>51256</v>
      </c>
      <c r="O485" s="148" t="s">
        <v>100</v>
      </c>
      <c r="P485" s="148" t="s">
        <v>100</v>
      </c>
      <c r="Q485" s="148" t="s">
        <v>100</v>
      </c>
      <c r="R485" s="148" t="s">
        <v>100</v>
      </c>
      <c r="S485" s="149" t="s">
        <v>100</v>
      </c>
      <c r="T485" s="149" t="s">
        <v>100</v>
      </c>
      <c r="U485" s="150" t="s">
        <v>100</v>
      </c>
      <c r="V485" s="150" t="s">
        <v>100</v>
      </c>
      <c r="W485" s="151" t="s">
        <v>100</v>
      </c>
      <c r="X485" s="151" t="s">
        <v>100</v>
      </c>
    </row>
    <row r="486" spans="14:24" ht="15.6" x14ac:dyDescent="0.3">
      <c r="N486" s="147">
        <v>51287</v>
      </c>
      <c r="O486" s="148" t="s">
        <v>100</v>
      </c>
      <c r="P486" s="148" t="s">
        <v>100</v>
      </c>
      <c r="Q486" s="148" t="s">
        <v>100</v>
      </c>
      <c r="R486" s="148" t="s">
        <v>100</v>
      </c>
      <c r="S486" s="149" t="s">
        <v>100</v>
      </c>
      <c r="T486" s="149" t="s">
        <v>100</v>
      </c>
      <c r="U486" s="150" t="s">
        <v>100</v>
      </c>
      <c r="V486" s="150" t="s">
        <v>100</v>
      </c>
      <c r="W486" s="151" t="s">
        <v>100</v>
      </c>
      <c r="X486" s="151" t="s">
        <v>100</v>
      </c>
    </row>
    <row r="487" spans="14:24" ht="15.6" x14ac:dyDescent="0.3">
      <c r="N487" s="147">
        <v>51317</v>
      </c>
      <c r="O487" s="148" t="s">
        <v>100</v>
      </c>
      <c r="P487" s="148" t="s">
        <v>100</v>
      </c>
      <c r="Q487" s="148" t="s">
        <v>100</v>
      </c>
      <c r="R487" s="148" t="s">
        <v>100</v>
      </c>
      <c r="S487" s="149" t="s">
        <v>100</v>
      </c>
      <c r="T487" s="149" t="s">
        <v>100</v>
      </c>
      <c r="U487" s="150" t="s">
        <v>100</v>
      </c>
      <c r="V487" s="150" t="s">
        <v>100</v>
      </c>
      <c r="W487" s="151" t="s">
        <v>100</v>
      </c>
      <c r="X487" s="151" t="s">
        <v>100</v>
      </c>
    </row>
    <row r="488" spans="14:24" ht="15.6" x14ac:dyDescent="0.3">
      <c r="N488" s="147">
        <v>51348</v>
      </c>
      <c r="O488" s="148" t="s">
        <v>100</v>
      </c>
      <c r="P488" s="148" t="s">
        <v>100</v>
      </c>
      <c r="Q488" s="148" t="s">
        <v>100</v>
      </c>
      <c r="R488" s="148" t="s">
        <v>100</v>
      </c>
      <c r="S488" s="149" t="s">
        <v>100</v>
      </c>
      <c r="T488" s="149" t="s">
        <v>100</v>
      </c>
      <c r="U488" s="150" t="s">
        <v>100</v>
      </c>
      <c r="V488" s="150" t="s">
        <v>100</v>
      </c>
      <c r="W488" s="151" t="s">
        <v>100</v>
      </c>
      <c r="X488" s="151" t="s">
        <v>100</v>
      </c>
    </row>
    <row r="489" spans="14:24" ht="15.6" x14ac:dyDescent="0.3">
      <c r="N489" s="147">
        <v>51379</v>
      </c>
      <c r="O489" s="148" t="s">
        <v>100</v>
      </c>
      <c r="P489" s="148" t="s">
        <v>100</v>
      </c>
      <c r="Q489" s="148" t="s">
        <v>100</v>
      </c>
      <c r="R489" s="148" t="s">
        <v>100</v>
      </c>
      <c r="S489" s="149" t="s">
        <v>100</v>
      </c>
      <c r="T489" s="149" t="s">
        <v>100</v>
      </c>
      <c r="U489" s="150" t="s">
        <v>100</v>
      </c>
      <c r="V489" s="150" t="s">
        <v>100</v>
      </c>
      <c r="W489" s="151" t="s">
        <v>100</v>
      </c>
      <c r="X489" s="151" t="s">
        <v>100</v>
      </c>
    </row>
    <row r="490" spans="14:24" ht="15.6" x14ac:dyDescent="0.3">
      <c r="N490" s="147">
        <v>51409</v>
      </c>
      <c r="O490" s="148" t="s">
        <v>100</v>
      </c>
      <c r="P490" s="148" t="s">
        <v>100</v>
      </c>
      <c r="Q490" s="148" t="s">
        <v>100</v>
      </c>
      <c r="R490" s="148" t="s">
        <v>100</v>
      </c>
      <c r="S490" s="149" t="s">
        <v>100</v>
      </c>
      <c r="T490" s="149" t="s">
        <v>100</v>
      </c>
      <c r="U490" s="150" t="s">
        <v>100</v>
      </c>
      <c r="V490" s="150" t="s">
        <v>100</v>
      </c>
      <c r="W490" s="151" t="s">
        <v>100</v>
      </c>
      <c r="X490" s="151" t="s">
        <v>100</v>
      </c>
    </row>
    <row r="491" spans="14:24" ht="15.6" x14ac:dyDescent="0.3">
      <c r="N491" s="147">
        <v>51440</v>
      </c>
      <c r="O491" s="148" t="s">
        <v>100</v>
      </c>
      <c r="P491" s="148" t="s">
        <v>100</v>
      </c>
      <c r="Q491" s="148" t="s">
        <v>100</v>
      </c>
      <c r="R491" s="148" t="s">
        <v>100</v>
      </c>
      <c r="S491" s="149" t="s">
        <v>100</v>
      </c>
      <c r="T491" s="149" t="s">
        <v>100</v>
      </c>
      <c r="U491" s="150" t="s">
        <v>100</v>
      </c>
      <c r="V491" s="150" t="s">
        <v>100</v>
      </c>
      <c r="W491" s="151" t="s">
        <v>100</v>
      </c>
      <c r="X491" s="151" t="s">
        <v>100</v>
      </c>
    </row>
    <row r="492" spans="14:24" ht="15.6" x14ac:dyDescent="0.3">
      <c r="N492" s="147">
        <v>51470</v>
      </c>
      <c r="O492" s="148" t="s">
        <v>100</v>
      </c>
      <c r="P492" s="148" t="s">
        <v>100</v>
      </c>
      <c r="Q492" s="148" t="s">
        <v>100</v>
      </c>
      <c r="R492" s="148" t="s">
        <v>100</v>
      </c>
      <c r="S492" s="149" t="s">
        <v>100</v>
      </c>
      <c r="T492" s="149" t="s">
        <v>100</v>
      </c>
      <c r="U492" s="150" t="s">
        <v>100</v>
      </c>
      <c r="V492" s="150" t="s">
        <v>100</v>
      </c>
      <c r="W492" s="151" t="s">
        <v>100</v>
      </c>
      <c r="X492" s="151" t="s">
        <v>100</v>
      </c>
    </row>
    <row r="493" spans="14:24" ht="15.6" x14ac:dyDescent="0.3">
      <c r="N493" s="147">
        <v>51501</v>
      </c>
      <c r="O493" s="148" t="s">
        <v>100</v>
      </c>
      <c r="P493" s="148" t="s">
        <v>100</v>
      </c>
      <c r="Q493" s="148" t="s">
        <v>100</v>
      </c>
      <c r="R493" s="148" t="s">
        <v>100</v>
      </c>
      <c r="S493" s="149" t="s">
        <v>100</v>
      </c>
      <c r="T493" s="149" t="s">
        <v>100</v>
      </c>
      <c r="U493" s="150" t="s">
        <v>100</v>
      </c>
      <c r="V493" s="150" t="s">
        <v>100</v>
      </c>
      <c r="W493" s="151" t="s">
        <v>100</v>
      </c>
      <c r="X493" s="151" t="s">
        <v>100</v>
      </c>
    </row>
    <row r="494" spans="14:24" ht="15.6" x14ac:dyDescent="0.3">
      <c r="N494" s="147">
        <v>51532</v>
      </c>
      <c r="O494" s="148" t="s">
        <v>100</v>
      </c>
      <c r="P494" s="148" t="s">
        <v>100</v>
      </c>
      <c r="Q494" s="148" t="s">
        <v>100</v>
      </c>
      <c r="R494" s="148" t="s">
        <v>100</v>
      </c>
      <c r="S494" s="149" t="s">
        <v>100</v>
      </c>
      <c r="T494" s="149" t="s">
        <v>100</v>
      </c>
      <c r="U494" s="150" t="s">
        <v>100</v>
      </c>
      <c r="V494" s="150" t="s">
        <v>100</v>
      </c>
      <c r="W494" s="151" t="s">
        <v>100</v>
      </c>
      <c r="X494" s="151" t="s">
        <v>100</v>
      </c>
    </row>
    <row r="495" spans="14:24" ht="15.6" x14ac:dyDescent="0.3">
      <c r="N495" s="147">
        <v>51560</v>
      </c>
      <c r="O495" s="148" t="s">
        <v>100</v>
      </c>
      <c r="P495" s="148" t="s">
        <v>100</v>
      </c>
      <c r="Q495" s="148" t="s">
        <v>100</v>
      </c>
      <c r="R495" s="148" t="s">
        <v>100</v>
      </c>
      <c r="S495" s="149" t="s">
        <v>100</v>
      </c>
      <c r="T495" s="149" t="s">
        <v>100</v>
      </c>
      <c r="U495" s="150" t="s">
        <v>100</v>
      </c>
      <c r="V495" s="150" t="s">
        <v>100</v>
      </c>
      <c r="W495" s="151" t="s">
        <v>100</v>
      </c>
      <c r="X495" s="151" t="s">
        <v>100</v>
      </c>
    </row>
    <row r="496" spans="14:24" ht="15.6" x14ac:dyDescent="0.3">
      <c r="N496" s="147">
        <v>51591</v>
      </c>
      <c r="O496" s="148" t="s">
        <v>100</v>
      </c>
      <c r="P496" s="148" t="s">
        <v>100</v>
      </c>
      <c r="Q496" s="148" t="s">
        <v>100</v>
      </c>
      <c r="R496" s="148" t="s">
        <v>100</v>
      </c>
      <c r="S496" s="149" t="s">
        <v>100</v>
      </c>
      <c r="T496" s="149" t="s">
        <v>100</v>
      </c>
      <c r="U496" s="150" t="s">
        <v>100</v>
      </c>
      <c r="V496" s="150" t="s">
        <v>100</v>
      </c>
      <c r="W496" s="151" t="s">
        <v>100</v>
      </c>
      <c r="X496" s="151" t="s">
        <v>100</v>
      </c>
    </row>
    <row r="497" spans="14:24" ht="15.6" x14ac:dyDescent="0.3">
      <c r="N497" s="147">
        <v>51621</v>
      </c>
      <c r="O497" s="148" t="s">
        <v>100</v>
      </c>
      <c r="P497" s="148" t="s">
        <v>100</v>
      </c>
      <c r="Q497" s="148" t="s">
        <v>100</v>
      </c>
      <c r="R497" s="148" t="s">
        <v>100</v>
      </c>
      <c r="S497" s="149" t="s">
        <v>100</v>
      </c>
      <c r="T497" s="149" t="s">
        <v>100</v>
      </c>
      <c r="U497" s="150" t="s">
        <v>100</v>
      </c>
      <c r="V497" s="150" t="s">
        <v>100</v>
      </c>
      <c r="W497" s="151" t="s">
        <v>100</v>
      </c>
      <c r="X497" s="151" t="s">
        <v>100</v>
      </c>
    </row>
    <row r="498" spans="14:24" ht="15.6" x14ac:dyDescent="0.3">
      <c r="N498" s="147">
        <v>51652</v>
      </c>
      <c r="O498" s="148" t="s">
        <v>100</v>
      </c>
      <c r="P498" s="148" t="s">
        <v>100</v>
      </c>
      <c r="Q498" s="148" t="s">
        <v>100</v>
      </c>
      <c r="R498" s="148" t="s">
        <v>100</v>
      </c>
      <c r="S498" s="149" t="s">
        <v>100</v>
      </c>
      <c r="T498" s="149" t="s">
        <v>100</v>
      </c>
      <c r="U498" s="150" t="s">
        <v>100</v>
      </c>
      <c r="V498" s="150" t="s">
        <v>100</v>
      </c>
      <c r="W498" s="151" t="s">
        <v>100</v>
      </c>
      <c r="X498" s="151" t="s">
        <v>100</v>
      </c>
    </row>
    <row r="499" spans="14:24" ht="15.6" x14ac:dyDescent="0.3">
      <c r="N499" s="147">
        <v>51682</v>
      </c>
      <c r="O499" s="148" t="s">
        <v>100</v>
      </c>
      <c r="P499" s="148" t="s">
        <v>100</v>
      </c>
      <c r="Q499" s="148" t="s">
        <v>100</v>
      </c>
      <c r="R499" s="148" t="s">
        <v>100</v>
      </c>
      <c r="S499" s="149" t="s">
        <v>100</v>
      </c>
      <c r="T499" s="149" t="s">
        <v>100</v>
      </c>
      <c r="U499" s="150" t="s">
        <v>100</v>
      </c>
      <c r="V499" s="150" t="s">
        <v>100</v>
      </c>
      <c r="W499" s="151" t="s">
        <v>100</v>
      </c>
      <c r="X499" s="151" t="s">
        <v>100</v>
      </c>
    </row>
    <row r="500" spans="14:24" ht="15.6" x14ac:dyDescent="0.3">
      <c r="N500" s="147">
        <v>51713</v>
      </c>
      <c r="O500" s="148" t="s">
        <v>100</v>
      </c>
      <c r="P500" s="148" t="s">
        <v>100</v>
      </c>
      <c r="Q500" s="148" t="s">
        <v>100</v>
      </c>
      <c r="R500" s="148" t="s">
        <v>100</v>
      </c>
      <c r="S500" s="149" t="s">
        <v>100</v>
      </c>
      <c r="T500" s="149" t="s">
        <v>100</v>
      </c>
      <c r="U500" s="150" t="s">
        <v>100</v>
      </c>
      <c r="V500" s="150" t="s">
        <v>100</v>
      </c>
      <c r="W500" s="151" t="s">
        <v>100</v>
      </c>
      <c r="X500" s="151" t="s">
        <v>100</v>
      </c>
    </row>
    <row r="501" spans="14:24" ht="15.6" x14ac:dyDescent="0.3">
      <c r="N501" s="147">
        <v>51744</v>
      </c>
      <c r="O501" s="148" t="s">
        <v>100</v>
      </c>
      <c r="P501" s="148" t="s">
        <v>100</v>
      </c>
      <c r="Q501" s="148" t="s">
        <v>100</v>
      </c>
      <c r="R501" s="148" t="s">
        <v>100</v>
      </c>
      <c r="S501" s="149" t="s">
        <v>100</v>
      </c>
      <c r="T501" s="149" t="s">
        <v>100</v>
      </c>
      <c r="U501" s="150" t="s">
        <v>100</v>
      </c>
      <c r="V501" s="150" t="s">
        <v>100</v>
      </c>
      <c r="W501" s="151" t="s">
        <v>100</v>
      </c>
      <c r="X501" s="151" t="s">
        <v>100</v>
      </c>
    </row>
    <row r="502" spans="14:24" ht="15.6" x14ac:dyDescent="0.3">
      <c r="N502" s="147">
        <v>51774</v>
      </c>
      <c r="O502" s="148" t="s">
        <v>100</v>
      </c>
      <c r="P502" s="148" t="s">
        <v>100</v>
      </c>
      <c r="Q502" s="148" t="s">
        <v>100</v>
      </c>
      <c r="R502" s="148" t="s">
        <v>100</v>
      </c>
      <c r="S502" s="149" t="s">
        <v>100</v>
      </c>
      <c r="T502" s="149" t="s">
        <v>100</v>
      </c>
      <c r="U502" s="150" t="s">
        <v>100</v>
      </c>
      <c r="V502" s="150" t="s">
        <v>100</v>
      </c>
      <c r="W502" s="151" t="s">
        <v>100</v>
      </c>
      <c r="X502" s="151" t="s">
        <v>100</v>
      </c>
    </row>
    <row r="503" spans="14:24" ht="15.6" x14ac:dyDescent="0.3">
      <c r="N503" s="147">
        <v>51805</v>
      </c>
      <c r="O503" s="148" t="s">
        <v>100</v>
      </c>
      <c r="P503" s="148" t="s">
        <v>100</v>
      </c>
      <c r="Q503" s="148" t="s">
        <v>100</v>
      </c>
      <c r="R503" s="148" t="s">
        <v>100</v>
      </c>
      <c r="S503" s="149" t="s">
        <v>100</v>
      </c>
      <c r="T503" s="149" t="s">
        <v>100</v>
      </c>
      <c r="U503" s="150" t="s">
        <v>100</v>
      </c>
      <c r="V503" s="150" t="s">
        <v>100</v>
      </c>
      <c r="W503" s="151" t="s">
        <v>100</v>
      </c>
      <c r="X503" s="151" t="s">
        <v>100</v>
      </c>
    </row>
    <row r="504" spans="14:24" ht="15.6" x14ac:dyDescent="0.3">
      <c r="N504" s="147">
        <v>51835</v>
      </c>
      <c r="O504" s="148" t="s">
        <v>100</v>
      </c>
      <c r="P504" s="148" t="s">
        <v>100</v>
      </c>
      <c r="Q504" s="148" t="s">
        <v>100</v>
      </c>
      <c r="R504" s="148" t="s">
        <v>100</v>
      </c>
      <c r="S504" s="149" t="s">
        <v>100</v>
      </c>
      <c r="T504" s="149" t="s">
        <v>100</v>
      </c>
      <c r="U504" s="150" t="s">
        <v>100</v>
      </c>
      <c r="V504" s="150" t="s">
        <v>100</v>
      </c>
      <c r="W504" s="151" t="s">
        <v>100</v>
      </c>
      <c r="X504" s="151" t="s">
        <v>100</v>
      </c>
    </row>
    <row r="505" spans="14:24" ht="15.6" x14ac:dyDescent="0.3">
      <c r="N505" s="147">
        <v>51866</v>
      </c>
      <c r="O505" s="148" t="s">
        <v>100</v>
      </c>
      <c r="P505" s="148" t="s">
        <v>100</v>
      </c>
      <c r="Q505" s="148" t="s">
        <v>100</v>
      </c>
      <c r="R505" s="148" t="s">
        <v>100</v>
      </c>
      <c r="S505" s="149" t="s">
        <v>100</v>
      </c>
      <c r="T505" s="149" t="s">
        <v>100</v>
      </c>
      <c r="U505" s="150" t="s">
        <v>100</v>
      </c>
      <c r="V505" s="150" t="s">
        <v>100</v>
      </c>
      <c r="W505" s="151" t="s">
        <v>100</v>
      </c>
      <c r="X505" s="151" t="s">
        <v>100</v>
      </c>
    </row>
    <row r="506" spans="14:24" ht="15.6" x14ac:dyDescent="0.3">
      <c r="N506" s="147">
        <v>51897</v>
      </c>
      <c r="O506" s="148" t="s">
        <v>100</v>
      </c>
      <c r="P506" s="148" t="s">
        <v>100</v>
      </c>
      <c r="Q506" s="148" t="s">
        <v>100</v>
      </c>
      <c r="R506" s="148" t="s">
        <v>100</v>
      </c>
      <c r="S506" s="149" t="s">
        <v>100</v>
      </c>
      <c r="T506" s="149" t="s">
        <v>100</v>
      </c>
      <c r="U506" s="150" t="s">
        <v>100</v>
      </c>
      <c r="V506" s="150" t="s">
        <v>100</v>
      </c>
      <c r="W506" s="151" t="s">
        <v>100</v>
      </c>
      <c r="X506" s="151" t="s">
        <v>100</v>
      </c>
    </row>
    <row r="507" spans="14:24" ht="15.6" x14ac:dyDescent="0.3">
      <c r="N507" s="147">
        <v>51925</v>
      </c>
      <c r="O507" s="148" t="s">
        <v>100</v>
      </c>
      <c r="P507" s="148" t="s">
        <v>100</v>
      </c>
      <c r="Q507" s="148" t="s">
        <v>100</v>
      </c>
      <c r="R507" s="148" t="s">
        <v>100</v>
      </c>
      <c r="S507" s="149" t="s">
        <v>100</v>
      </c>
      <c r="T507" s="149" t="s">
        <v>100</v>
      </c>
      <c r="U507" s="150" t="s">
        <v>100</v>
      </c>
      <c r="V507" s="150" t="s">
        <v>100</v>
      </c>
      <c r="W507" s="151" t="s">
        <v>100</v>
      </c>
      <c r="X507" s="151" t="s">
        <v>100</v>
      </c>
    </row>
    <row r="508" spans="14:24" ht="15.6" x14ac:dyDescent="0.3">
      <c r="N508" s="147">
        <v>51956</v>
      </c>
      <c r="O508" s="148" t="s">
        <v>100</v>
      </c>
      <c r="P508" s="148" t="s">
        <v>100</v>
      </c>
      <c r="Q508" s="148" t="s">
        <v>100</v>
      </c>
      <c r="R508" s="148" t="s">
        <v>100</v>
      </c>
      <c r="S508" s="149" t="s">
        <v>100</v>
      </c>
      <c r="T508" s="149" t="s">
        <v>100</v>
      </c>
      <c r="U508" s="150" t="s">
        <v>100</v>
      </c>
      <c r="V508" s="150" t="s">
        <v>100</v>
      </c>
      <c r="W508" s="151" t="s">
        <v>100</v>
      </c>
      <c r="X508" s="151" t="s">
        <v>100</v>
      </c>
    </row>
    <row r="509" spans="14:24" ht="15.6" x14ac:dyDescent="0.3">
      <c r="N509" s="147">
        <v>51986</v>
      </c>
      <c r="O509" s="148" t="s">
        <v>100</v>
      </c>
      <c r="P509" s="148" t="s">
        <v>100</v>
      </c>
      <c r="Q509" s="148" t="s">
        <v>100</v>
      </c>
      <c r="R509" s="148" t="s">
        <v>100</v>
      </c>
      <c r="S509" s="149" t="s">
        <v>100</v>
      </c>
      <c r="T509" s="149" t="s">
        <v>100</v>
      </c>
      <c r="U509" s="150" t="s">
        <v>100</v>
      </c>
      <c r="V509" s="150" t="s">
        <v>100</v>
      </c>
      <c r="W509" s="151" t="s">
        <v>100</v>
      </c>
      <c r="X509" s="151" t="s">
        <v>100</v>
      </c>
    </row>
    <row r="510" spans="14:24" ht="15.6" x14ac:dyDescent="0.3">
      <c r="N510" s="147">
        <v>52017</v>
      </c>
      <c r="O510" s="148" t="s">
        <v>100</v>
      </c>
      <c r="P510" s="148" t="s">
        <v>100</v>
      </c>
      <c r="Q510" s="148" t="s">
        <v>100</v>
      </c>
      <c r="R510" s="148" t="s">
        <v>100</v>
      </c>
      <c r="S510" s="149" t="s">
        <v>100</v>
      </c>
      <c r="T510" s="149" t="s">
        <v>100</v>
      </c>
      <c r="U510" s="150" t="s">
        <v>100</v>
      </c>
      <c r="V510" s="150" t="s">
        <v>100</v>
      </c>
      <c r="W510" s="151" t="s">
        <v>100</v>
      </c>
      <c r="X510" s="151" t="s">
        <v>100</v>
      </c>
    </row>
    <row r="511" spans="14:24" ht="15.6" x14ac:dyDescent="0.3">
      <c r="N511" s="147">
        <v>52047</v>
      </c>
      <c r="O511" s="148" t="s">
        <v>100</v>
      </c>
      <c r="P511" s="148" t="s">
        <v>100</v>
      </c>
      <c r="Q511" s="148" t="s">
        <v>100</v>
      </c>
      <c r="R511" s="148" t="s">
        <v>100</v>
      </c>
      <c r="S511" s="149" t="s">
        <v>100</v>
      </c>
      <c r="T511" s="149" t="s">
        <v>100</v>
      </c>
      <c r="U511" s="150" t="s">
        <v>100</v>
      </c>
      <c r="V511" s="150" t="s">
        <v>100</v>
      </c>
      <c r="W511" s="151" t="s">
        <v>100</v>
      </c>
      <c r="X511" s="151" t="s">
        <v>100</v>
      </c>
    </row>
    <row r="512" spans="14:24" ht="15.6" x14ac:dyDescent="0.3">
      <c r="N512" s="147">
        <v>52078</v>
      </c>
      <c r="O512" s="148" t="s">
        <v>100</v>
      </c>
      <c r="P512" s="148" t="s">
        <v>100</v>
      </c>
      <c r="Q512" s="148" t="s">
        <v>100</v>
      </c>
      <c r="R512" s="148" t="s">
        <v>100</v>
      </c>
      <c r="S512" s="149" t="s">
        <v>100</v>
      </c>
      <c r="T512" s="149" t="s">
        <v>100</v>
      </c>
      <c r="U512" s="150" t="s">
        <v>100</v>
      </c>
      <c r="V512" s="150" t="s">
        <v>100</v>
      </c>
      <c r="W512" s="151" t="s">
        <v>100</v>
      </c>
      <c r="X512" s="151" t="s">
        <v>100</v>
      </c>
    </row>
    <row r="513" spans="14:24" ht="15.6" x14ac:dyDescent="0.3">
      <c r="N513" s="147">
        <v>52109</v>
      </c>
      <c r="O513" s="148" t="s">
        <v>100</v>
      </c>
      <c r="P513" s="148" t="s">
        <v>100</v>
      </c>
      <c r="Q513" s="148" t="s">
        <v>100</v>
      </c>
      <c r="R513" s="148" t="s">
        <v>100</v>
      </c>
      <c r="S513" s="149" t="s">
        <v>100</v>
      </c>
      <c r="T513" s="149" t="s">
        <v>100</v>
      </c>
      <c r="U513" s="150" t="s">
        <v>100</v>
      </c>
      <c r="V513" s="150" t="s">
        <v>100</v>
      </c>
      <c r="W513" s="151" t="s">
        <v>100</v>
      </c>
      <c r="X513" s="151" t="s">
        <v>100</v>
      </c>
    </row>
    <row r="514" spans="14:24" ht="15.6" x14ac:dyDescent="0.3">
      <c r="N514" s="147">
        <v>52139</v>
      </c>
      <c r="O514" s="148" t="s">
        <v>100</v>
      </c>
      <c r="P514" s="148" t="s">
        <v>100</v>
      </c>
      <c r="Q514" s="148" t="s">
        <v>100</v>
      </c>
      <c r="R514" s="148" t="s">
        <v>100</v>
      </c>
      <c r="S514" s="149" t="s">
        <v>100</v>
      </c>
      <c r="T514" s="149" t="s">
        <v>100</v>
      </c>
      <c r="U514" s="150" t="s">
        <v>100</v>
      </c>
      <c r="V514" s="150" t="s">
        <v>100</v>
      </c>
      <c r="W514" s="151" t="s">
        <v>100</v>
      </c>
      <c r="X514" s="151" t="s">
        <v>100</v>
      </c>
    </row>
    <row r="515" spans="14:24" ht="15.6" x14ac:dyDescent="0.3">
      <c r="N515" s="147">
        <v>52170</v>
      </c>
      <c r="O515" s="148" t="s">
        <v>100</v>
      </c>
      <c r="P515" s="148" t="s">
        <v>100</v>
      </c>
      <c r="Q515" s="148" t="s">
        <v>100</v>
      </c>
      <c r="R515" s="148" t="s">
        <v>100</v>
      </c>
      <c r="S515" s="149" t="s">
        <v>100</v>
      </c>
      <c r="T515" s="149" t="s">
        <v>100</v>
      </c>
      <c r="U515" s="150" t="s">
        <v>100</v>
      </c>
      <c r="V515" s="150" t="s">
        <v>100</v>
      </c>
      <c r="W515" s="151" t="s">
        <v>100</v>
      </c>
      <c r="X515" s="151" t="s">
        <v>100</v>
      </c>
    </row>
    <row r="516" spans="14:24" ht="15.6" x14ac:dyDescent="0.3">
      <c r="N516" s="147">
        <v>52200</v>
      </c>
      <c r="O516" s="148" t="s">
        <v>100</v>
      </c>
      <c r="P516" s="148" t="s">
        <v>100</v>
      </c>
      <c r="Q516" s="148" t="s">
        <v>100</v>
      </c>
      <c r="R516" s="148" t="s">
        <v>100</v>
      </c>
      <c r="S516" s="149" t="s">
        <v>100</v>
      </c>
      <c r="T516" s="149" t="s">
        <v>100</v>
      </c>
      <c r="U516" s="150" t="s">
        <v>100</v>
      </c>
      <c r="V516" s="150" t="s">
        <v>100</v>
      </c>
      <c r="W516" s="151" t="s">
        <v>100</v>
      </c>
      <c r="X516" s="151" t="s">
        <v>100</v>
      </c>
    </row>
    <row r="517" spans="14:24" ht="15.6" x14ac:dyDescent="0.3">
      <c r="N517" s="147">
        <v>52231</v>
      </c>
      <c r="O517" s="148" t="s">
        <v>100</v>
      </c>
      <c r="P517" s="148" t="s">
        <v>100</v>
      </c>
      <c r="Q517" s="148" t="s">
        <v>100</v>
      </c>
      <c r="R517" s="148" t="s">
        <v>100</v>
      </c>
      <c r="S517" s="149" t="s">
        <v>100</v>
      </c>
      <c r="T517" s="149" t="s">
        <v>100</v>
      </c>
      <c r="U517" s="150" t="s">
        <v>100</v>
      </c>
      <c r="V517" s="150" t="s">
        <v>100</v>
      </c>
      <c r="W517" s="151" t="s">
        <v>100</v>
      </c>
      <c r="X517" s="151" t="s">
        <v>100</v>
      </c>
    </row>
    <row r="518" spans="14:24" ht="15.6" x14ac:dyDescent="0.3">
      <c r="N518" s="147">
        <v>52262</v>
      </c>
      <c r="O518" s="148" t="s">
        <v>100</v>
      </c>
      <c r="P518" s="148" t="s">
        <v>100</v>
      </c>
      <c r="Q518" s="148" t="s">
        <v>100</v>
      </c>
      <c r="R518" s="148" t="s">
        <v>100</v>
      </c>
      <c r="S518" s="149" t="s">
        <v>100</v>
      </c>
      <c r="T518" s="149" t="s">
        <v>100</v>
      </c>
      <c r="U518" s="150" t="s">
        <v>100</v>
      </c>
      <c r="V518" s="150" t="s">
        <v>100</v>
      </c>
      <c r="W518" s="151" t="s">
        <v>100</v>
      </c>
      <c r="X518" s="151" t="s">
        <v>100</v>
      </c>
    </row>
    <row r="519" spans="14:24" ht="15.6" x14ac:dyDescent="0.3">
      <c r="N519" s="147">
        <v>52290</v>
      </c>
      <c r="O519" s="148" t="s">
        <v>100</v>
      </c>
      <c r="P519" s="148" t="s">
        <v>100</v>
      </c>
      <c r="Q519" s="148" t="s">
        <v>100</v>
      </c>
      <c r="R519" s="148" t="s">
        <v>100</v>
      </c>
      <c r="S519" s="149" t="s">
        <v>100</v>
      </c>
      <c r="T519" s="149" t="s">
        <v>100</v>
      </c>
      <c r="U519" s="150" t="s">
        <v>100</v>
      </c>
      <c r="V519" s="150" t="s">
        <v>100</v>
      </c>
      <c r="W519" s="151" t="s">
        <v>100</v>
      </c>
      <c r="X519" s="151" t="s">
        <v>100</v>
      </c>
    </row>
    <row r="520" spans="14:24" ht="15.6" x14ac:dyDescent="0.3">
      <c r="N520" s="147">
        <v>52321</v>
      </c>
      <c r="O520" s="148" t="s">
        <v>100</v>
      </c>
      <c r="P520" s="148" t="s">
        <v>100</v>
      </c>
      <c r="Q520" s="148" t="s">
        <v>100</v>
      </c>
      <c r="R520" s="148" t="s">
        <v>100</v>
      </c>
      <c r="S520" s="149" t="s">
        <v>100</v>
      </c>
      <c r="T520" s="149" t="s">
        <v>100</v>
      </c>
      <c r="U520" s="150" t="s">
        <v>100</v>
      </c>
      <c r="V520" s="150" t="s">
        <v>100</v>
      </c>
      <c r="W520" s="151" t="s">
        <v>100</v>
      </c>
      <c r="X520" s="151" t="s">
        <v>100</v>
      </c>
    </row>
    <row r="521" spans="14:24" ht="15.6" x14ac:dyDescent="0.3">
      <c r="N521" s="147">
        <v>52351</v>
      </c>
      <c r="O521" s="148" t="s">
        <v>100</v>
      </c>
      <c r="P521" s="148" t="s">
        <v>100</v>
      </c>
      <c r="Q521" s="148" t="s">
        <v>100</v>
      </c>
      <c r="R521" s="148" t="s">
        <v>100</v>
      </c>
      <c r="S521" s="149" t="s">
        <v>100</v>
      </c>
      <c r="T521" s="149" t="s">
        <v>100</v>
      </c>
      <c r="U521" s="150" t="s">
        <v>100</v>
      </c>
      <c r="V521" s="150" t="s">
        <v>100</v>
      </c>
      <c r="W521" s="151" t="s">
        <v>100</v>
      </c>
      <c r="X521" s="151" t="s">
        <v>100</v>
      </c>
    </row>
    <row r="522" spans="14:24" ht="15.6" x14ac:dyDescent="0.3">
      <c r="N522" s="147">
        <v>52382</v>
      </c>
      <c r="O522" s="148" t="s">
        <v>100</v>
      </c>
      <c r="P522" s="148" t="s">
        <v>100</v>
      </c>
      <c r="Q522" s="148" t="s">
        <v>100</v>
      </c>
      <c r="R522" s="148" t="s">
        <v>100</v>
      </c>
      <c r="S522" s="149" t="s">
        <v>100</v>
      </c>
      <c r="T522" s="149" t="s">
        <v>100</v>
      </c>
      <c r="U522" s="150" t="s">
        <v>100</v>
      </c>
      <c r="V522" s="150" t="s">
        <v>100</v>
      </c>
      <c r="W522" s="151" t="s">
        <v>100</v>
      </c>
      <c r="X522" s="151" t="s">
        <v>100</v>
      </c>
    </row>
    <row r="523" spans="14:24" ht="15.6" x14ac:dyDescent="0.3">
      <c r="N523" s="147">
        <v>52412</v>
      </c>
      <c r="O523" s="148" t="s">
        <v>100</v>
      </c>
      <c r="P523" s="148" t="s">
        <v>100</v>
      </c>
      <c r="Q523" s="148" t="s">
        <v>100</v>
      </c>
      <c r="R523" s="148" t="s">
        <v>100</v>
      </c>
      <c r="S523" s="149" t="s">
        <v>100</v>
      </c>
      <c r="T523" s="149" t="s">
        <v>100</v>
      </c>
      <c r="U523" s="150" t="s">
        <v>100</v>
      </c>
      <c r="V523" s="150" t="s">
        <v>100</v>
      </c>
      <c r="W523" s="151" t="s">
        <v>100</v>
      </c>
      <c r="X523" s="151" t="s">
        <v>100</v>
      </c>
    </row>
    <row r="524" spans="14:24" ht="15.6" x14ac:dyDescent="0.3">
      <c r="N524" s="147">
        <v>52443</v>
      </c>
      <c r="O524" s="148" t="s">
        <v>100</v>
      </c>
      <c r="P524" s="148" t="s">
        <v>100</v>
      </c>
      <c r="Q524" s="148" t="s">
        <v>100</v>
      </c>
      <c r="R524" s="148" t="s">
        <v>100</v>
      </c>
      <c r="S524" s="149" t="s">
        <v>100</v>
      </c>
      <c r="T524" s="149" t="s">
        <v>100</v>
      </c>
      <c r="U524" s="150" t="s">
        <v>100</v>
      </c>
      <c r="V524" s="150" t="s">
        <v>100</v>
      </c>
      <c r="W524" s="151" t="s">
        <v>100</v>
      </c>
      <c r="X524" s="151" t="s">
        <v>100</v>
      </c>
    </row>
    <row r="525" spans="14:24" ht="15.6" x14ac:dyDescent="0.3">
      <c r="N525" s="147">
        <v>52474</v>
      </c>
      <c r="O525" s="148" t="s">
        <v>100</v>
      </c>
      <c r="P525" s="148" t="s">
        <v>100</v>
      </c>
      <c r="Q525" s="148" t="s">
        <v>100</v>
      </c>
      <c r="R525" s="148" t="s">
        <v>100</v>
      </c>
      <c r="S525" s="149" t="s">
        <v>100</v>
      </c>
      <c r="T525" s="149" t="s">
        <v>100</v>
      </c>
      <c r="U525" s="150" t="s">
        <v>100</v>
      </c>
      <c r="V525" s="150" t="s">
        <v>100</v>
      </c>
      <c r="W525" s="151" t="s">
        <v>100</v>
      </c>
      <c r="X525" s="151" t="s">
        <v>100</v>
      </c>
    </row>
    <row r="526" spans="14:24" ht="15.6" x14ac:dyDescent="0.3">
      <c r="N526" s="147">
        <v>52504</v>
      </c>
      <c r="O526" s="148" t="s">
        <v>100</v>
      </c>
      <c r="P526" s="148" t="s">
        <v>100</v>
      </c>
      <c r="Q526" s="148" t="s">
        <v>100</v>
      </c>
      <c r="R526" s="148" t="s">
        <v>100</v>
      </c>
      <c r="S526" s="149" t="s">
        <v>100</v>
      </c>
      <c r="T526" s="149" t="s">
        <v>100</v>
      </c>
      <c r="U526" s="150" t="s">
        <v>100</v>
      </c>
      <c r="V526" s="150" t="s">
        <v>100</v>
      </c>
      <c r="W526" s="151" t="s">
        <v>100</v>
      </c>
      <c r="X526" s="151" t="s">
        <v>100</v>
      </c>
    </row>
    <row r="527" spans="14:24" ht="15.6" x14ac:dyDescent="0.3">
      <c r="N527" s="147">
        <v>52535</v>
      </c>
      <c r="O527" s="148" t="s">
        <v>100</v>
      </c>
      <c r="P527" s="148" t="s">
        <v>100</v>
      </c>
      <c r="Q527" s="148" t="s">
        <v>100</v>
      </c>
      <c r="R527" s="148" t="s">
        <v>100</v>
      </c>
      <c r="S527" s="149" t="s">
        <v>100</v>
      </c>
      <c r="T527" s="149" t="s">
        <v>100</v>
      </c>
      <c r="U527" s="150" t="s">
        <v>100</v>
      </c>
      <c r="V527" s="150" t="s">
        <v>100</v>
      </c>
      <c r="W527" s="151" t="s">
        <v>100</v>
      </c>
      <c r="X527" s="151" t="s">
        <v>100</v>
      </c>
    </row>
    <row r="528" spans="14:24" ht="15.6" x14ac:dyDescent="0.3">
      <c r="N528" s="147">
        <v>52565</v>
      </c>
      <c r="O528" s="148" t="s">
        <v>100</v>
      </c>
      <c r="P528" s="148" t="s">
        <v>100</v>
      </c>
      <c r="Q528" s="148" t="s">
        <v>100</v>
      </c>
      <c r="R528" s="148" t="s">
        <v>100</v>
      </c>
      <c r="S528" s="149" t="s">
        <v>100</v>
      </c>
      <c r="T528" s="149" t="s">
        <v>100</v>
      </c>
      <c r="U528" s="150" t="s">
        <v>100</v>
      </c>
      <c r="V528" s="150" t="s">
        <v>100</v>
      </c>
      <c r="W528" s="151" t="s">
        <v>100</v>
      </c>
      <c r="X528" s="151" t="s">
        <v>100</v>
      </c>
    </row>
    <row r="529" spans="14:24" ht="15.6" x14ac:dyDescent="0.3">
      <c r="N529" s="147">
        <v>52596</v>
      </c>
      <c r="O529" s="148" t="s">
        <v>100</v>
      </c>
      <c r="P529" s="148" t="s">
        <v>100</v>
      </c>
      <c r="Q529" s="148" t="s">
        <v>100</v>
      </c>
      <c r="R529" s="148" t="s">
        <v>100</v>
      </c>
      <c r="S529" s="149" t="s">
        <v>100</v>
      </c>
      <c r="T529" s="149" t="s">
        <v>100</v>
      </c>
      <c r="U529" s="150" t="s">
        <v>100</v>
      </c>
      <c r="V529" s="150" t="s">
        <v>100</v>
      </c>
      <c r="W529" s="151" t="s">
        <v>100</v>
      </c>
      <c r="X529" s="151" t="s">
        <v>100</v>
      </c>
    </row>
    <row r="530" spans="14:24" ht="15.6" x14ac:dyDescent="0.3">
      <c r="N530" s="147">
        <v>52627</v>
      </c>
      <c r="O530" s="148" t="s">
        <v>100</v>
      </c>
      <c r="P530" s="148" t="s">
        <v>100</v>
      </c>
      <c r="Q530" s="148" t="s">
        <v>100</v>
      </c>
      <c r="R530" s="148" t="s">
        <v>100</v>
      </c>
      <c r="S530" s="149" t="s">
        <v>100</v>
      </c>
      <c r="T530" s="149" t="s">
        <v>100</v>
      </c>
      <c r="U530" s="150" t="s">
        <v>100</v>
      </c>
      <c r="V530" s="150" t="s">
        <v>100</v>
      </c>
      <c r="W530" s="151" t="s">
        <v>100</v>
      </c>
      <c r="X530" s="151" t="s">
        <v>100</v>
      </c>
    </row>
    <row r="531" spans="14:24" ht="15.6" x14ac:dyDescent="0.3">
      <c r="N531" s="147">
        <v>52656</v>
      </c>
      <c r="O531" s="148" t="s">
        <v>100</v>
      </c>
      <c r="P531" s="148" t="s">
        <v>100</v>
      </c>
      <c r="Q531" s="148" t="s">
        <v>100</v>
      </c>
      <c r="R531" s="148" t="s">
        <v>100</v>
      </c>
      <c r="S531" s="149" t="s">
        <v>100</v>
      </c>
      <c r="T531" s="149" t="s">
        <v>100</v>
      </c>
      <c r="U531" s="150" t="s">
        <v>100</v>
      </c>
      <c r="V531" s="150" t="s">
        <v>100</v>
      </c>
      <c r="W531" s="151" t="s">
        <v>100</v>
      </c>
      <c r="X531" s="151" t="s">
        <v>100</v>
      </c>
    </row>
    <row r="532" spans="14:24" ht="15.6" x14ac:dyDescent="0.3">
      <c r="N532" s="147">
        <v>52687</v>
      </c>
      <c r="O532" s="148" t="s">
        <v>100</v>
      </c>
      <c r="P532" s="148" t="s">
        <v>100</v>
      </c>
      <c r="Q532" s="148" t="s">
        <v>100</v>
      </c>
      <c r="R532" s="148" t="s">
        <v>100</v>
      </c>
      <c r="S532" s="149" t="s">
        <v>100</v>
      </c>
      <c r="T532" s="149" t="s">
        <v>100</v>
      </c>
      <c r="U532" s="150" t="s">
        <v>100</v>
      </c>
      <c r="V532" s="150" t="s">
        <v>100</v>
      </c>
      <c r="W532" s="151" t="s">
        <v>100</v>
      </c>
      <c r="X532" s="151" t="s">
        <v>100</v>
      </c>
    </row>
    <row r="533" spans="14:24" ht="15.6" x14ac:dyDescent="0.3">
      <c r="N533" s="147">
        <v>52717</v>
      </c>
      <c r="O533" s="148" t="s">
        <v>100</v>
      </c>
      <c r="P533" s="148" t="s">
        <v>100</v>
      </c>
      <c r="Q533" s="148" t="s">
        <v>100</v>
      </c>
      <c r="R533" s="148" t="s">
        <v>100</v>
      </c>
      <c r="S533" s="149" t="s">
        <v>100</v>
      </c>
      <c r="T533" s="149" t="s">
        <v>100</v>
      </c>
      <c r="U533" s="150" t="s">
        <v>100</v>
      </c>
      <c r="V533" s="150" t="s">
        <v>100</v>
      </c>
      <c r="W533" s="151" t="s">
        <v>100</v>
      </c>
      <c r="X533" s="151" t="s">
        <v>100</v>
      </c>
    </row>
    <row r="534" spans="14:24" ht="15.6" x14ac:dyDescent="0.3">
      <c r="N534" s="147">
        <v>52748</v>
      </c>
      <c r="O534" s="148" t="s">
        <v>100</v>
      </c>
      <c r="P534" s="148" t="s">
        <v>100</v>
      </c>
      <c r="Q534" s="148" t="s">
        <v>100</v>
      </c>
      <c r="R534" s="148" t="s">
        <v>100</v>
      </c>
      <c r="S534" s="149" t="s">
        <v>100</v>
      </c>
      <c r="T534" s="149" t="s">
        <v>100</v>
      </c>
      <c r="U534" s="150" t="s">
        <v>100</v>
      </c>
      <c r="V534" s="150" t="s">
        <v>100</v>
      </c>
      <c r="W534" s="151" t="s">
        <v>100</v>
      </c>
      <c r="X534" s="151" t="s">
        <v>100</v>
      </c>
    </row>
    <row r="535" spans="14:24" ht="15.6" x14ac:dyDescent="0.3">
      <c r="N535" s="147">
        <v>52778</v>
      </c>
      <c r="O535" s="148" t="s">
        <v>100</v>
      </c>
      <c r="P535" s="148" t="s">
        <v>100</v>
      </c>
      <c r="Q535" s="148" t="s">
        <v>100</v>
      </c>
      <c r="R535" s="148" t="s">
        <v>100</v>
      </c>
      <c r="S535" s="149" t="s">
        <v>100</v>
      </c>
      <c r="T535" s="149" t="s">
        <v>100</v>
      </c>
      <c r="U535" s="150" t="s">
        <v>100</v>
      </c>
      <c r="V535" s="150" t="s">
        <v>100</v>
      </c>
      <c r="W535" s="151" t="s">
        <v>100</v>
      </c>
      <c r="X535" s="151" t="s">
        <v>100</v>
      </c>
    </row>
    <row r="536" spans="14:24" ht="15.6" x14ac:dyDescent="0.3">
      <c r="N536" s="147">
        <v>52809</v>
      </c>
      <c r="O536" s="148" t="s">
        <v>100</v>
      </c>
      <c r="P536" s="148" t="s">
        <v>100</v>
      </c>
      <c r="Q536" s="148" t="s">
        <v>100</v>
      </c>
      <c r="R536" s="148" t="s">
        <v>100</v>
      </c>
      <c r="S536" s="149" t="s">
        <v>100</v>
      </c>
      <c r="T536" s="149" t="s">
        <v>100</v>
      </c>
      <c r="U536" s="150" t="s">
        <v>100</v>
      </c>
      <c r="V536" s="150" t="s">
        <v>100</v>
      </c>
      <c r="W536" s="151" t="s">
        <v>100</v>
      </c>
      <c r="X536" s="151" t="s">
        <v>100</v>
      </c>
    </row>
    <row r="537" spans="14:24" ht="15.6" x14ac:dyDescent="0.3">
      <c r="N537" s="147">
        <v>52840</v>
      </c>
      <c r="O537" s="148" t="s">
        <v>100</v>
      </c>
      <c r="P537" s="148" t="s">
        <v>100</v>
      </c>
      <c r="Q537" s="148" t="s">
        <v>100</v>
      </c>
      <c r="R537" s="148" t="s">
        <v>100</v>
      </c>
      <c r="S537" s="149" t="s">
        <v>100</v>
      </c>
      <c r="T537" s="149" t="s">
        <v>100</v>
      </c>
      <c r="U537" s="150" t="s">
        <v>100</v>
      </c>
      <c r="V537" s="150" t="s">
        <v>100</v>
      </c>
      <c r="W537" s="151" t="s">
        <v>100</v>
      </c>
      <c r="X537" s="151" t="s">
        <v>100</v>
      </c>
    </row>
    <row r="538" spans="14:24" ht="15.6" x14ac:dyDescent="0.3">
      <c r="N538" s="147">
        <v>52870</v>
      </c>
      <c r="O538" s="148" t="s">
        <v>100</v>
      </c>
      <c r="P538" s="148" t="s">
        <v>100</v>
      </c>
      <c r="Q538" s="148" t="s">
        <v>100</v>
      </c>
      <c r="R538" s="148" t="s">
        <v>100</v>
      </c>
      <c r="S538" s="149" t="s">
        <v>100</v>
      </c>
      <c r="T538" s="149" t="s">
        <v>100</v>
      </c>
      <c r="U538" s="150" t="s">
        <v>100</v>
      </c>
      <c r="V538" s="150" t="s">
        <v>100</v>
      </c>
      <c r="W538" s="151" t="s">
        <v>100</v>
      </c>
      <c r="X538" s="151" t="s">
        <v>100</v>
      </c>
    </row>
    <row r="539" spans="14:24" ht="15.6" x14ac:dyDescent="0.3">
      <c r="N539" s="147">
        <v>52901</v>
      </c>
      <c r="O539" s="148" t="s">
        <v>100</v>
      </c>
      <c r="P539" s="148" t="s">
        <v>100</v>
      </c>
      <c r="Q539" s="148" t="s">
        <v>100</v>
      </c>
      <c r="R539" s="148" t="s">
        <v>100</v>
      </c>
      <c r="S539" s="149" t="s">
        <v>100</v>
      </c>
      <c r="T539" s="149" t="s">
        <v>100</v>
      </c>
      <c r="U539" s="150" t="s">
        <v>100</v>
      </c>
      <c r="V539" s="150" t="s">
        <v>100</v>
      </c>
      <c r="W539" s="151" t="s">
        <v>100</v>
      </c>
      <c r="X539" s="151" t="s">
        <v>100</v>
      </c>
    </row>
    <row r="540" spans="14:24" ht="15.6" x14ac:dyDescent="0.3">
      <c r="N540" s="147">
        <v>52931</v>
      </c>
      <c r="O540" s="148" t="s">
        <v>100</v>
      </c>
      <c r="P540" s="148" t="s">
        <v>100</v>
      </c>
      <c r="Q540" s="148" t="s">
        <v>100</v>
      </c>
      <c r="R540" s="148" t="s">
        <v>100</v>
      </c>
      <c r="S540" s="149" t="s">
        <v>100</v>
      </c>
      <c r="T540" s="149" t="s">
        <v>100</v>
      </c>
      <c r="U540" s="150" t="s">
        <v>100</v>
      </c>
      <c r="V540" s="150" t="s">
        <v>100</v>
      </c>
      <c r="W540" s="151" t="s">
        <v>100</v>
      </c>
      <c r="X540" s="151" t="s">
        <v>100</v>
      </c>
    </row>
    <row r="541" spans="14:24" ht="15.6" x14ac:dyDescent="0.3">
      <c r="N541" s="147">
        <v>52962</v>
      </c>
      <c r="O541" s="148" t="s">
        <v>100</v>
      </c>
      <c r="P541" s="148" t="s">
        <v>100</v>
      </c>
      <c r="Q541" s="148" t="s">
        <v>100</v>
      </c>
      <c r="R541" s="148" t="s">
        <v>100</v>
      </c>
      <c r="S541" s="149" t="s">
        <v>100</v>
      </c>
      <c r="T541" s="149" t="s">
        <v>100</v>
      </c>
      <c r="U541" s="150" t="s">
        <v>100</v>
      </c>
      <c r="V541" s="150" t="s">
        <v>100</v>
      </c>
      <c r="W541" s="151" t="s">
        <v>100</v>
      </c>
      <c r="X541" s="151" t="s">
        <v>100</v>
      </c>
    </row>
    <row r="542" spans="14:24" ht="15.6" x14ac:dyDescent="0.3">
      <c r="N542" s="147">
        <v>52993</v>
      </c>
      <c r="O542" s="148" t="s">
        <v>100</v>
      </c>
      <c r="P542" s="148" t="s">
        <v>100</v>
      </c>
      <c r="Q542" s="148" t="s">
        <v>100</v>
      </c>
      <c r="R542" s="148" t="s">
        <v>100</v>
      </c>
      <c r="S542" s="149" t="s">
        <v>100</v>
      </c>
      <c r="T542" s="149" t="s">
        <v>100</v>
      </c>
      <c r="U542" s="150" t="s">
        <v>100</v>
      </c>
      <c r="V542" s="150" t="s">
        <v>100</v>
      </c>
      <c r="W542" s="151" t="s">
        <v>100</v>
      </c>
      <c r="X542" s="151" t="s">
        <v>100</v>
      </c>
    </row>
    <row r="543" spans="14:24" ht="15.6" x14ac:dyDescent="0.3">
      <c r="N543" s="147">
        <v>53021</v>
      </c>
      <c r="O543" s="148" t="s">
        <v>100</v>
      </c>
      <c r="P543" s="148" t="s">
        <v>100</v>
      </c>
      <c r="Q543" s="148" t="s">
        <v>100</v>
      </c>
      <c r="R543" s="148" t="s">
        <v>100</v>
      </c>
      <c r="S543" s="149" t="s">
        <v>100</v>
      </c>
      <c r="T543" s="149" t="s">
        <v>100</v>
      </c>
      <c r="U543" s="150" t="s">
        <v>100</v>
      </c>
      <c r="V543" s="150" t="s">
        <v>100</v>
      </c>
      <c r="W543" s="151" t="s">
        <v>100</v>
      </c>
      <c r="X543" s="151" t="s">
        <v>100</v>
      </c>
    </row>
    <row r="544" spans="14:24" ht="15.6" x14ac:dyDescent="0.3">
      <c r="N544" s="147">
        <v>53052</v>
      </c>
      <c r="O544" s="148" t="s">
        <v>100</v>
      </c>
      <c r="P544" s="148" t="s">
        <v>100</v>
      </c>
      <c r="Q544" s="148" t="s">
        <v>100</v>
      </c>
      <c r="R544" s="148" t="s">
        <v>100</v>
      </c>
      <c r="S544" s="149" t="s">
        <v>100</v>
      </c>
      <c r="T544" s="149" t="s">
        <v>100</v>
      </c>
      <c r="U544" s="150" t="s">
        <v>100</v>
      </c>
      <c r="V544" s="150" t="s">
        <v>100</v>
      </c>
      <c r="W544" s="151" t="s">
        <v>100</v>
      </c>
      <c r="X544" s="151" t="s">
        <v>100</v>
      </c>
    </row>
    <row r="545" spans="14:24" ht="15.6" x14ac:dyDescent="0.3">
      <c r="N545" s="147">
        <v>53082</v>
      </c>
      <c r="O545" s="148" t="s">
        <v>100</v>
      </c>
      <c r="P545" s="148" t="s">
        <v>100</v>
      </c>
      <c r="Q545" s="148" t="s">
        <v>100</v>
      </c>
      <c r="R545" s="148" t="s">
        <v>100</v>
      </c>
      <c r="S545" s="149" t="s">
        <v>100</v>
      </c>
      <c r="T545" s="149" t="s">
        <v>100</v>
      </c>
      <c r="U545" s="150" t="s">
        <v>100</v>
      </c>
      <c r="V545" s="150" t="s">
        <v>100</v>
      </c>
      <c r="W545" s="151" t="s">
        <v>100</v>
      </c>
      <c r="X545" s="151" t="s">
        <v>100</v>
      </c>
    </row>
    <row r="546" spans="14:24" ht="15.6" x14ac:dyDescent="0.3">
      <c r="N546" s="147">
        <v>53113</v>
      </c>
      <c r="O546" s="148" t="s">
        <v>100</v>
      </c>
      <c r="P546" s="148" t="s">
        <v>100</v>
      </c>
      <c r="Q546" s="148" t="s">
        <v>100</v>
      </c>
      <c r="R546" s="148" t="s">
        <v>100</v>
      </c>
      <c r="S546" s="149" t="s">
        <v>100</v>
      </c>
      <c r="T546" s="149" t="s">
        <v>100</v>
      </c>
      <c r="U546" s="150" t="s">
        <v>100</v>
      </c>
      <c r="V546" s="150" t="s">
        <v>100</v>
      </c>
      <c r="W546" s="151" t="s">
        <v>100</v>
      </c>
      <c r="X546" s="151" t="s">
        <v>100</v>
      </c>
    </row>
    <row r="547" spans="14:24" ht="15.6" x14ac:dyDescent="0.3">
      <c r="N547" s="147">
        <v>53143</v>
      </c>
      <c r="O547" s="148" t="s">
        <v>100</v>
      </c>
      <c r="P547" s="148" t="s">
        <v>100</v>
      </c>
      <c r="Q547" s="148" t="s">
        <v>100</v>
      </c>
      <c r="R547" s="148" t="s">
        <v>100</v>
      </c>
      <c r="S547" s="149" t="s">
        <v>100</v>
      </c>
      <c r="T547" s="149" t="s">
        <v>100</v>
      </c>
      <c r="U547" s="150" t="s">
        <v>100</v>
      </c>
      <c r="V547" s="150" t="s">
        <v>100</v>
      </c>
      <c r="W547" s="151" t="s">
        <v>100</v>
      </c>
      <c r="X547" s="151" t="s">
        <v>100</v>
      </c>
    </row>
    <row r="548" spans="14:24" ht="15.6" x14ac:dyDescent="0.3">
      <c r="N548" s="147">
        <v>53174</v>
      </c>
      <c r="O548" s="148" t="s">
        <v>100</v>
      </c>
      <c r="P548" s="148" t="s">
        <v>100</v>
      </c>
      <c r="Q548" s="148" t="s">
        <v>100</v>
      </c>
      <c r="R548" s="148" t="s">
        <v>100</v>
      </c>
      <c r="S548" s="149" t="s">
        <v>100</v>
      </c>
      <c r="T548" s="149" t="s">
        <v>100</v>
      </c>
      <c r="U548" s="150" t="s">
        <v>100</v>
      </c>
      <c r="V548" s="150" t="s">
        <v>100</v>
      </c>
      <c r="W548" s="151" t="s">
        <v>100</v>
      </c>
      <c r="X548" s="151" t="s">
        <v>100</v>
      </c>
    </row>
    <row r="549" spans="14:24" ht="15.6" x14ac:dyDescent="0.3">
      <c r="N549" s="147">
        <v>53205</v>
      </c>
      <c r="O549" s="148" t="s">
        <v>100</v>
      </c>
      <c r="P549" s="148" t="s">
        <v>100</v>
      </c>
      <c r="Q549" s="148" t="s">
        <v>100</v>
      </c>
      <c r="R549" s="148" t="s">
        <v>100</v>
      </c>
      <c r="S549" s="149" t="s">
        <v>100</v>
      </c>
      <c r="T549" s="149" t="s">
        <v>100</v>
      </c>
      <c r="U549" s="150" t="s">
        <v>100</v>
      </c>
      <c r="V549" s="150" t="s">
        <v>100</v>
      </c>
      <c r="W549" s="151" t="s">
        <v>100</v>
      </c>
      <c r="X549" s="151" t="s">
        <v>100</v>
      </c>
    </row>
    <row r="550" spans="14:24" ht="15.6" x14ac:dyDescent="0.3">
      <c r="N550" s="147">
        <v>53235</v>
      </c>
      <c r="O550" s="148" t="s">
        <v>100</v>
      </c>
      <c r="P550" s="148" t="s">
        <v>100</v>
      </c>
      <c r="Q550" s="148" t="s">
        <v>100</v>
      </c>
      <c r="R550" s="148" t="s">
        <v>100</v>
      </c>
      <c r="S550" s="149" t="s">
        <v>100</v>
      </c>
      <c r="T550" s="149" t="s">
        <v>100</v>
      </c>
      <c r="U550" s="150" t="s">
        <v>100</v>
      </c>
      <c r="V550" s="150" t="s">
        <v>100</v>
      </c>
      <c r="W550" s="151" t="s">
        <v>100</v>
      </c>
      <c r="X550" s="151" t="s">
        <v>100</v>
      </c>
    </row>
    <row r="551" spans="14:24" ht="15.6" x14ac:dyDescent="0.3">
      <c r="N551" s="147">
        <v>53266</v>
      </c>
      <c r="O551" s="148" t="s">
        <v>100</v>
      </c>
      <c r="P551" s="148" t="s">
        <v>100</v>
      </c>
      <c r="Q551" s="148" t="s">
        <v>100</v>
      </c>
      <c r="R551" s="148" t="s">
        <v>100</v>
      </c>
      <c r="S551" s="149" t="s">
        <v>100</v>
      </c>
      <c r="T551" s="149" t="s">
        <v>100</v>
      </c>
      <c r="U551" s="150" t="s">
        <v>100</v>
      </c>
      <c r="V551" s="150" t="s">
        <v>100</v>
      </c>
      <c r="W551" s="151" t="s">
        <v>100</v>
      </c>
      <c r="X551" s="151" t="s">
        <v>100</v>
      </c>
    </row>
    <row r="552" spans="14:24" ht="15.6" x14ac:dyDescent="0.3">
      <c r="N552" s="147">
        <v>53296</v>
      </c>
      <c r="O552" s="148" t="s">
        <v>100</v>
      </c>
      <c r="P552" s="148" t="s">
        <v>100</v>
      </c>
      <c r="Q552" s="148" t="s">
        <v>100</v>
      </c>
      <c r="R552" s="148" t="s">
        <v>100</v>
      </c>
      <c r="S552" s="149" t="s">
        <v>100</v>
      </c>
      <c r="T552" s="149" t="s">
        <v>100</v>
      </c>
      <c r="U552" s="150" t="s">
        <v>100</v>
      </c>
      <c r="V552" s="150" t="s">
        <v>100</v>
      </c>
      <c r="W552" s="151" t="s">
        <v>100</v>
      </c>
      <c r="X552" s="151" t="s">
        <v>100</v>
      </c>
    </row>
    <row r="553" spans="14:24" ht="15.6" x14ac:dyDescent="0.3">
      <c r="N553" s="147">
        <v>53327</v>
      </c>
      <c r="O553" s="148" t="s">
        <v>100</v>
      </c>
      <c r="P553" s="148" t="s">
        <v>100</v>
      </c>
      <c r="Q553" s="148" t="s">
        <v>100</v>
      </c>
      <c r="R553" s="148" t="s">
        <v>100</v>
      </c>
      <c r="S553" s="149" t="s">
        <v>100</v>
      </c>
      <c r="T553" s="149" t="s">
        <v>100</v>
      </c>
      <c r="U553" s="150" t="s">
        <v>100</v>
      </c>
      <c r="V553" s="150" t="s">
        <v>100</v>
      </c>
      <c r="W553" s="151" t="s">
        <v>100</v>
      </c>
      <c r="X553" s="151" t="s">
        <v>100</v>
      </c>
    </row>
    <row r="554" spans="14:24" ht="15.6" x14ac:dyDescent="0.3">
      <c r="N554" s="147">
        <v>53358</v>
      </c>
      <c r="O554" s="148" t="s">
        <v>100</v>
      </c>
      <c r="P554" s="148" t="s">
        <v>100</v>
      </c>
      <c r="Q554" s="148" t="s">
        <v>100</v>
      </c>
      <c r="R554" s="148" t="s">
        <v>100</v>
      </c>
      <c r="S554" s="149" t="s">
        <v>100</v>
      </c>
      <c r="T554" s="149" t="s">
        <v>100</v>
      </c>
      <c r="U554" s="150" t="s">
        <v>100</v>
      </c>
      <c r="V554" s="150" t="s">
        <v>100</v>
      </c>
      <c r="W554" s="151" t="s">
        <v>100</v>
      </c>
      <c r="X554" s="151" t="s">
        <v>100</v>
      </c>
    </row>
    <row r="555" spans="14:24" ht="15.6" x14ac:dyDescent="0.3">
      <c r="N555" s="147">
        <v>53386</v>
      </c>
      <c r="O555" s="148" t="s">
        <v>100</v>
      </c>
      <c r="P555" s="148" t="s">
        <v>100</v>
      </c>
      <c r="Q555" s="148" t="s">
        <v>100</v>
      </c>
      <c r="R555" s="148" t="s">
        <v>100</v>
      </c>
      <c r="S555" s="149" t="s">
        <v>100</v>
      </c>
      <c r="T555" s="149" t="s">
        <v>100</v>
      </c>
      <c r="U555" s="150" t="s">
        <v>100</v>
      </c>
      <c r="V555" s="150" t="s">
        <v>100</v>
      </c>
      <c r="W555" s="151" t="s">
        <v>100</v>
      </c>
      <c r="X555" s="151" t="s">
        <v>100</v>
      </c>
    </row>
    <row r="556" spans="14:24" ht="15.6" x14ac:dyDescent="0.3">
      <c r="N556" s="147">
        <v>53417</v>
      </c>
      <c r="O556" s="148" t="s">
        <v>100</v>
      </c>
      <c r="P556" s="148" t="s">
        <v>100</v>
      </c>
      <c r="Q556" s="148" t="s">
        <v>100</v>
      </c>
      <c r="R556" s="148" t="s">
        <v>100</v>
      </c>
      <c r="S556" s="149" t="s">
        <v>100</v>
      </c>
      <c r="T556" s="149" t="s">
        <v>100</v>
      </c>
      <c r="U556" s="150" t="s">
        <v>100</v>
      </c>
      <c r="V556" s="150" t="s">
        <v>100</v>
      </c>
      <c r="W556" s="151" t="s">
        <v>100</v>
      </c>
      <c r="X556" s="151" t="s">
        <v>100</v>
      </c>
    </row>
    <row r="557" spans="14:24" ht="15.6" x14ac:dyDescent="0.3">
      <c r="N557" s="147">
        <v>53447</v>
      </c>
      <c r="O557" s="148" t="s">
        <v>100</v>
      </c>
      <c r="P557" s="148" t="s">
        <v>100</v>
      </c>
      <c r="Q557" s="148" t="s">
        <v>100</v>
      </c>
      <c r="R557" s="148" t="s">
        <v>100</v>
      </c>
      <c r="S557" s="149" t="s">
        <v>100</v>
      </c>
      <c r="T557" s="149" t="s">
        <v>100</v>
      </c>
      <c r="U557" s="150" t="s">
        <v>100</v>
      </c>
      <c r="V557" s="150" t="s">
        <v>100</v>
      </c>
      <c r="W557" s="151" t="s">
        <v>100</v>
      </c>
      <c r="X557" s="151" t="s">
        <v>100</v>
      </c>
    </row>
    <row r="558" spans="14:24" ht="15.6" x14ac:dyDescent="0.3">
      <c r="N558" s="147">
        <v>53478</v>
      </c>
      <c r="O558" s="148" t="s">
        <v>100</v>
      </c>
      <c r="P558" s="148" t="s">
        <v>100</v>
      </c>
      <c r="Q558" s="148" t="s">
        <v>100</v>
      </c>
      <c r="R558" s="148" t="s">
        <v>100</v>
      </c>
      <c r="S558" s="149" t="s">
        <v>100</v>
      </c>
      <c r="T558" s="149" t="s">
        <v>100</v>
      </c>
      <c r="U558" s="150" t="s">
        <v>100</v>
      </c>
      <c r="V558" s="150" t="s">
        <v>100</v>
      </c>
      <c r="W558" s="151" t="s">
        <v>100</v>
      </c>
      <c r="X558" s="151" t="s">
        <v>100</v>
      </c>
    </row>
    <row r="559" spans="14:24" ht="15.6" x14ac:dyDescent="0.3">
      <c r="N559" s="147">
        <v>53508</v>
      </c>
      <c r="O559" s="148" t="s">
        <v>100</v>
      </c>
      <c r="P559" s="148" t="s">
        <v>100</v>
      </c>
      <c r="Q559" s="148" t="s">
        <v>100</v>
      </c>
      <c r="R559" s="148" t="s">
        <v>100</v>
      </c>
      <c r="S559" s="149" t="s">
        <v>100</v>
      </c>
      <c r="T559" s="149" t="s">
        <v>100</v>
      </c>
      <c r="U559" s="150" t="s">
        <v>100</v>
      </c>
      <c r="V559" s="150" t="s">
        <v>100</v>
      </c>
      <c r="W559" s="151" t="s">
        <v>100</v>
      </c>
      <c r="X559" s="151" t="s">
        <v>100</v>
      </c>
    </row>
    <row r="560" spans="14:24" ht="15.6" x14ac:dyDescent="0.3">
      <c r="N560" s="147">
        <v>53539</v>
      </c>
      <c r="O560" s="148" t="s">
        <v>100</v>
      </c>
      <c r="P560" s="148" t="s">
        <v>100</v>
      </c>
      <c r="Q560" s="148" t="s">
        <v>100</v>
      </c>
      <c r="R560" s="148" t="s">
        <v>100</v>
      </c>
      <c r="S560" s="149" t="s">
        <v>100</v>
      </c>
      <c r="T560" s="149" t="s">
        <v>100</v>
      </c>
      <c r="U560" s="150" t="s">
        <v>100</v>
      </c>
      <c r="V560" s="150" t="s">
        <v>100</v>
      </c>
      <c r="W560" s="151" t="s">
        <v>100</v>
      </c>
      <c r="X560" s="151" t="s">
        <v>100</v>
      </c>
    </row>
    <row r="561" spans="14:24" ht="15.6" x14ac:dyDescent="0.3">
      <c r="N561" s="147">
        <v>53570</v>
      </c>
      <c r="O561" s="148" t="s">
        <v>100</v>
      </c>
      <c r="P561" s="148" t="s">
        <v>100</v>
      </c>
      <c r="Q561" s="148" t="s">
        <v>100</v>
      </c>
      <c r="R561" s="148" t="s">
        <v>100</v>
      </c>
      <c r="S561" s="149" t="s">
        <v>100</v>
      </c>
      <c r="T561" s="149" t="s">
        <v>100</v>
      </c>
      <c r="U561" s="150" t="s">
        <v>100</v>
      </c>
      <c r="V561" s="150" t="s">
        <v>100</v>
      </c>
      <c r="W561" s="151" t="s">
        <v>100</v>
      </c>
      <c r="X561" s="151" t="s">
        <v>100</v>
      </c>
    </row>
    <row r="562" spans="14:24" ht="15.6" x14ac:dyDescent="0.3">
      <c r="N562" s="147">
        <v>53600</v>
      </c>
      <c r="O562" s="148" t="s">
        <v>100</v>
      </c>
      <c r="P562" s="148" t="s">
        <v>100</v>
      </c>
      <c r="Q562" s="148" t="s">
        <v>100</v>
      </c>
      <c r="R562" s="148" t="s">
        <v>100</v>
      </c>
      <c r="S562" s="149" t="s">
        <v>100</v>
      </c>
      <c r="T562" s="149" t="s">
        <v>100</v>
      </c>
      <c r="U562" s="150" t="s">
        <v>100</v>
      </c>
      <c r="V562" s="150" t="s">
        <v>100</v>
      </c>
      <c r="W562" s="151" t="s">
        <v>100</v>
      </c>
      <c r="X562" s="151" t="s">
        <v>100</v>
      </c>
    </row>
    <row r="563" spans="14:24" ht="15.6" x14ac:dyDescent="0.3">
      <c r="N563" s="147">
        <v>53631</v>
      </c>
      <c r="O563" s="148" t="s">
        <v>100</v>
      </c>
      <c r="P563" s="148" t="s">
        <v>100</v>
      </c>
      <c r="Q563" s="148" t="s">
        <v>100</v>
      </c>
      <c r="R563" s="148" t="s">
        <v>100</v>
      </c>
      <c r="S563" s="149" t="s">
        <v>100</v>
      </c>
      <c r="T563" s="149" t="s">
        <v>100</v>
      </c>
      <c r="U563" s="150" t="s">
        <v>100</v>
      </c>
      <c r="V563" s="150" t="s">
        <v>100</v>
      </c>
      <c r="W563" s="151" t="s">
        <v>100</v>
      </c>
      <c r="X563" s="151" t="s">
        <v>100</v>
      </c>
    </row>
    <row r="564" spans="14:24" ht="15.6" x14ac:dyDescent="0.3">
      <c r="N564" s="147">
        <v>53661</v>
      </c>
      <c r="O564" s="148" t="s">
        <v>100</v>
      </c>
      <c r="P564" s="148" t="s">
        <v>100</v>
      </c>
      <c r="Q564" s="148" t="s">
        <v>100</v>
      </c>
      <c r="R564" s="148" t="s">
        <v>100</v>
      </c>
      <c r="S564" s="149" t="s">
        <v>100</v>
      </c>
      <c r="T564" s="149" t="s">
        <v>100</v>
      </c>
      <c r="U564" s="150" t="s">
        <v>100</v>
      </c>
      <c r="V564" s="150" t="s">
        <v>100</v>
      </c>
      <c r="W564" s="151" t="s">
        <v>100</v>
      </c>
      <c r="X564" s="151" t="s">
        <v>100</v>
      </c>
    </row>
    <row r="565" spans="14:24" ht="15.6" x14ac:dyDescent="0.3">
      <c r="N565" s="147">
        <v>53692</v>
      </c>
      <c r="O565" s="148" t="s">
        <v>100</v>
      </c>
      <c r="P565" s="148" t="s">
        <v>100</v>
      </c>
      <c r="Q565" s="148" t="s">
        <v>100</v>
      </c>
      <c r="R565" s="148" t="s">
        <v>100</v>
      </c>
      <c r="S565" s="149" t="s">
        <v>100</v>
      </c>
      <c r="T565" s="149" t="s">
        <v>100</v>
      </c>
      <c r="U565" s="150" t="s">
        <v>100</v>
      </c>
      <c r="V565" s="150" t="s">
        <v>100</v>
      </c>
      <c r="W565" s="151" t="s">
        <v>100</v>
      </c>
      <c r="X565" s="151" t="s">
        <v>100</v>
      </c>
    </row>
    <row r="566" spans="14:24" ht="15.6" x14ac:dyDescent="0.3">
      <c r="N566" s="147">
        <v>53723</v>
      </c>
      <c r="O566" s="148" t="s">
        <v>100</v>
      </c>
      <c r="P566" s="148" t="s">
        <v>100</v>
      </c>
      <c r="Q566" s="148" t="s">
        <v>100</v>
      </c>
      <c r="R566" s="148" t="s">
        <v>100</v>
      </c>
      <c r="S566" s="149" t="s">
        <v>100</v>
      </c>
      <c r="T566" s="149" t="s">
        <v>100</v>
      </c>
      <c r="U566" s="150" t="s">
        <v>100</v>
      </c>
      <c r="V566" s="150" t="s">
        <v>100</v>
      </c>
      <c r="W566" s="151" t="s">
        <v>100</v>
      </c>
      <c r="X566" s="151" t="s">
        <v>100</v>
      </c>
    </row>
    <row r="567" spans="14:24" ht="15.6" x14ac:dyDescent="0.3">
      <c r="N567" s="147">
        <v>53751</v>
      </c>
      <c r="O567" s="148" t="s">
        <v>100</v>
      </c>
      <c r="P567" s="148" t="s">
        <v>100</v>
      </c>
      <c r="Q567" s="148" t="s">
        <v>100</v>
      </c>
      <c r="R567" s="148" t="s">
        <v>100</v>
      </c>
      <c r="S567" s="149" t="s">
        <v>100</v>
      </c>
      <c r="T567" s="149" t="s">
        <v>100</v>
      </c>
      <c r="U567" s="150" t="s">
        <v>100</v>
      </c>
      <c r="V567" s="150" t="s">
        <v>100</v>
      </c>
      <c r="W567" s="151" t="s">
        <v>100</v>
      </c>
      <c r="X567" s="151" t="s">
        <v>100</v>
      </c>
    </row>
    <row r="568" spans="14:24" ht="15.6" x14ac:dyDescent="0.3">
      <c r="N568" s="147">
        <v>53782</v>
      </c>
      <c r="O568" s="148" t="s">
        <v>100</v>
      </c>
      <c r="P568" s="148" t="s">
        <v>100</v>
      </c>
      <c r="Q568" s="148" t="s">
        <v>100</v>
      </c>
      <c r="R568" s="148" t="s">
        <v>100</v>
      </c>
      <c r="S568" s="149" t="s">
        <v>100</v>
      </c>
      <c r="T568" s="149" t="s">
        <v>100</v>
      </c>
      <c r="U568" s="150" t="s">
        <v>100</v>
      </c>
      <c r="V568" s="150" t="s">
        <v>100</v>
      </c>
      <c r="W568" s="151" t="s">
        <v>100</v>
      </c>
      <c r="X568" s="151" t="s">
        <v>100</v>
      </c>
    </row>
    <row r="569" spans="14:24" ht="15.6" x14ac:dyDescent="0.3">
      <c r="N569" s="147">
        <v>53812</v>
      </c>
      <c r="O569" s="148" t="s">
        <v>100</v>
      </c>
      <c r="P569" s="148" t="s">
        <v>100</v>
      </c>
      <c r="Q569" s="148" t="s">
        <v>100</v>
      </c>
      <c r="R569" s="148" t="s">
        <v>100</v>
      </c>
      <c r="S569" s="149" t="s">
        <v>100</v>
      </c>
      <c r="T569" s="149" t="s">
        <v>100</v>
      </c>
      <c r="U569" s="150" t="s">
        <v>100</v>
      </c>
      <c r="V569" s="150" t="s">
        <v>100</v>
      </c>
      <c r="W569" s="151" t="s">
        <v>100</v>
      </c>
      <c r="X569" s="151" t="s">
        <v>100</v>
      </c>
    </row>
    <row r="570" spans="14:24" ht="15.6" x14ac:dyDescent="0.3">
      <c r="N570" s="147">
        <v>53843</v>
      </c>
      <c r="O570" s="148" t="s">
        <v>100</v>
      </c>
      <c r="P570" s="148" t="s">
        <v>100</v>
      </c>
      <c r="Q570" s="148" t="s">
        <v>100</v>
      </c>
      <c r="R570" s="148" t="s">
        <v>100</v>
      </c>
      <c r="S570" s="149" t="s">
        <v>100</v>
      </c>
      <c r="T570" s="149" t="s">
        <v>100</v>
      </c>
      <c r="U570" s="150" t="s">
        <v>100</v>
      </c>
      <c r="V570" s="150" t="s">
        <v>100</v>
      </c>
      <c r="W570" s="151" t="s">
        <v>100</v>
      </c>
      <c r="X570" s="151" t="s">
        <v>100</v>
      </c>
    </row>
    <row r="571" spans="14:24" ht="15.6" x14ac:dyDescent="0.3">
      <c r="N571" s="147">
        <v>53873</v>
      </c>
      <c r="O571" s="148" t="s">
        <v>100</v>
      </c>
      <c r="P571" s="148" t="s">
        <v>100</v>
      </c>
      <c r="Q571" s="148" t="s">
        <v>100</v>
      </c>
      <c r="R571" s="148" t="s">
        <v>100</v>
      </c>
      <c r="S571" s="149" t="s">
        <v>100</v>
      </c>
      <c r="T571" s="149" t="s">
        <v>100</v>
      </c>
      <c r="U571" s="150" t="s">
        <v>100</v>
      </c>
      <c r="V571" s="150" t="s">
        <v>100</v>
      </c>
      <c r="W571" s="151" t="s">
        <v>100</v>
      </c>
      <c r="X571" s="151" t="s">
        <v>100</v>
      </c>
    </row>
    <row r="572" spans="14:24" ht="15.6" x14ac:dyDescent="0.3">
      <c r="N572" s="147">
        <v>53904</v>
      </c>
      <c r="O572" s="148" t="s">
        <v>100</v>
      </c>
      <c r="P572" s="148" t="s">
        <v>100</v>
      </c>
      <c r="Q572" s="148" t="s">
        <v>100</v>
      </c>
      <c r="R572" s="148" t="s">
        <v>100</v>
      </c>
      <c r="S572" s="149" t="s">
        <v>100</v>
      </c>
      <c r="T572" s="149" t="s">
        <v>100</v>
      </c>
      <c r="U572" s="150" t="s">
        <v>100</v>
      </c>
      <c r="V572" s="150" t="s">
        <v>100</v>
      </c>
      <c r="W572" s="151" t="s">
        <v>100</v>
      </c>
      <c r="X572" s="151" t="s">
        <v>100</v>
      </c>
    </row>
    <row r="573" spans="14:24" ht="15.6" x14ac:dyDescent="0.3">
      <c r="N573" s="147">
        <v>53935</v>
      </c>
      <c r="O573" s="148" t="s">
        <v>100</v>
      </c>
      <c r="P573" s="148" t="s">
        <v>100</v>
      </c>
      <c r="Q573" s="148" t="s">
        <v>100</v>
      </c>
      <c r="R573" s="148" t="s">
        <v>100</v>
      </c>
      <c r="S573" s="149" t="s">
        <v>100</v>
      </c>
      <c r="T573" s="149" t="s">
        <v>100</v>
      </c>
      <c r="U573" s="150" t="s">
        <v>100</v>
      </c>
      <c r="V573" s="150" t="s">
        <v>100</v>
      </c>
      <c r="W573" s="151" t="s">
        <v>100</v>
      </c>
      <c r="X573" s="151" t="s">
        <v>100</v>
      </c>
    </row>
    <row r="574" spans="14:24" ht="15.6" x14ac:dyDescent="0.3">
      <c r="N574" s="147">
        <v>53965</v>
      </c>
      <c r="O574" s="148" t="s">
        <v>100</v>
      </c>
      <c r="P574" s="148" t="s">
        <v>100</v>
      </c>
      <c r="Q574" s="148" t="s">
        <v>100</v>
      </c>
      <c r="R574" s="148" t="s">
        <v>100</v>
      </c>
      <c r="S574" s="149" t="s">
        <v>100</v>
      </c>
      <c r="T574" s="149" t="s">
        <v>100</v>
      </c>
      <c r="U574" s="150" t="s">
        <v>100</v>
      </c>
      <c r="V574" s="150" t="s">
        <v>100</v>
      </c>
      <c r="W574" s="151" t="s">
        <v>100</v>
      </c>
      <c r="X574" s="151" t="s">
        <v>100</v>
      </c>
    </row>
    <row r="575" spans="14:24" ht="15.6" x14ac:dyDescent="0.3">
      <c r="N575" s="147">
        <v>53996</v>
      </c>
      <c r="O575" s="148" t="s">
        <v>100</v>
      </c>
      <c r="P575" s="148" t="s">
        <v>100</v>
      </c>
      <c r="Q575" s="148" t="s">
        <v>100</v>
      </c>
      <c r="R575" s="148" t="s">
        <v>100</v>
      </c>
      <c r="S575" s="149" t="s">
        <v>100</v>
      </c>
      <c r="T575" s="149" t="s">
        <v>100</v>
      </c>
      <c r="U575" s="150" t="s">
        <v>100</v>
      </c>
      <c r="V575" s="150" t="s">
        <v>100</v>
      </c>
      <c r="W575" s="151" t="s">
        <v>100</v>
      </c>
      <c r="X575" s="151" t="s">
        <v>100</v>
      </c>
    </row>
    <row r="576" spans="14:24" ht="15.6" x14ac:dyDescent="0.3">
      <c r="N576" s="147">
        <v>54026</v>
      </c>
      <c r="O576" s="148" t="s">
        <v>100</v>
      </c>
      <c r="P576" s="148" t="s">
        <v>100</v>
      </c>
      <c r="Q576" s="148" t="s">
        <v>100</v>
      </c>
      <c r="R576" s="148" t="s">
        <v>100</v>
      </c>
      <c r="S576" s="149" t="s">
        <v>100</v>
      </c>
      <c r="T576" s="149" t="s">
        <v>100</v>
      </c>
      <c r="U576" s="150" t="s">
        <v>100</v>
      </c>
      <c r="V576" s="150" t="s">
        <v>100</v>
      </c>
      <c r="W576" s="151" t="s">
        <v>100</v>
      </c>
      <c r="X576" s="151" t="s">
        <v>100</v>
      </c>
    </row>
    <row r="577" spans="14:24" ht="15.6" x14ac:dyDescent="0.3">
      <c r="N577" s="147">
        <v>54057</v>
      </c>
      <c r="O577" s="148" t="s">
        <v>100</v>
      </c>
      <c r="P577" s="148" t="s">
        <v>100</v>
      </c>
      <c r="Q577" s="148" t="s">
        <v>100</v>
      </c>
      <c r="R577" s="148" t="s">
        <v>100</v>
      </c>
      <c r="S577" s="149" t="s">
        <v>100</v>
      </c>
      <c r="T577" s="149" t="s">
        <v>100</v>
      </c>
      <c r="U577" s="150" t="s">
        <v>100</v>
      </c>
      <c r="V577" s="150" t="s">
        <v>100</v>
      </c>
      <c r="W577" s="151" t="s">
        <v>100</v>
      </c>
      <c r="X577" s="151" t="s">
        <v>100</v>
      </c>
    </row>
    <row r="578" spans="14:24" ht="15.6" x14ac:dyDescent="0.3">
      <c r="N578" s="147">
        <v>54088</v>
      </c>
      <c r="O578" s="148" t="s">
        <v>100</v>
      </c>
      <c r="P578" s="148" t="s">
        <v>100</v>
      </c>
      <c r="Q578" s="148" t="s">
        <v>100</v>
      </c>
      <c r="R578" s="148" t="s">
        <v>100</v>
      </c>
      <c r="S578" s="149" t="s">
        <v>100</v>
      </c>
      <c r="T578" s="149" t="s">
        <v>100</v>
      </c>
      <c r="U578" s="150" t="s">
        <v>100</v>
      </c>
      <c r="V578" s="150" t="s">
        <v>100</v>
      </c>
      <c r="W578" s="151" t="s">
        <v>100</v>
      </c>
      <c r="X578" s="151" t="s">
        <v>100</v>
      </c>
    </row>
    <row r="579" spans="14:24" ht="15.6" x14ac:dyDescent="0.3">
      <c r="N579" s="147">
        <v>54117</v>
      </c>
      <c r="O579" s="148" t="s">
        <v>100</v>
      </c>
      <c r="P579" s="148" t="s">
        <v>100</v>
      </c>
      <c r="Q579" s="148" t="s">
        <v>100</v>
      </c>
      <c r="R579" s="148" t="s">
        <v>100</v>
      </c>
      <c r="S579" s="149" t="s">
        <v>100</v>
      </c>
      <c r="T579" s="149" t="s">
        <v>100</v>
      </c>
      <c r="U579" s="150" t="s">
        <v>100</v>
      </c>
      <c r="V579" s="150" t="s">
        <v>100</v>
      </c>
      <c r="W579" s="151" t="s">
        <v>100</v>
      </c>
      <c r="X579" s="151" t="s">
        <v>100</v>
      </c>
    </row>
    <row r="580" spans="14:24" ht="15.6" x14ac:dyDescent="0.3">
      <c r="N580" s="147">
        <v>54148</v>
      </c>
      <c r="O580" s="148" t="s">
        <v>100</v>
      </c>
      <c r="P580" s="148" t="s">
        <v>100</v>
      </c>
      <c r="Q580" s="148" t="s">
        <v>100</v>
      </c>
      <c r="R580" s="148" t="s">
        <v>100</v>
      </c>
      <c r="S580" s="149" t="s">
        <v>100</v>
      </c>
      <c r="T580" s="149" t="s">
        <v>100</v>
      </c>
      <c r="U580" s="150" t="s">
        <v>100</v>
      </c>
      <c r="V580" s="150" t="s">
        <v>100</v>
      </c>
      <c r="W580" s="151" t="s">
        <v>100</v>
      </c>
      <c r="X580" s="151" t="s">
        <v>100</v>
      </c>
    </row>
    <row r="581" spans="14:24" ht="15.6" x14ac:dyDescent="0.3">
      <c r="N581" s="147">
        <v>54178</v>
      </c>
      <c r="O581" s="148" t="s">
        <v>100</v>
      </c>
      <c r="P581" s="148" t="s">
        <v>100</v>
      </c>
      <c r="Q581" s="148" t="s">
        <v>100</v>
      </c>
      <c r="R581" s="148" t="s">
        <v>100</v>
      </c>
      <c r="S581" s="149" t="s">
        <v>100</v>
      </c>
      <c r="T581" s="149" t="s">
        <v>100</v>
      </c>
      <c r="U581" s="150" t="s">
        <v>100</v>
      </c>
      <c r="V581" s="150" t="s">
        <v>100</v>
      </c>
      <c r="W581" s="151" t="s">
        <v>100</v>
      </c>
      <c r="X581" s="151" t="s">
        <v>100</v>
      </c>
    </row>
    <row r="582" spans="14:24" ht="15.6" x14ac:dyDescent="0.3">
      <c r="N582" s="147">
        <v>54209</v>
      </c>
      <c r="O582" s="148" t="s">
        <v>100</v>
      </c>
      <c r="P582" s="148" t="s">
        <v>100</v>
      </c>
      <c r="Q582" s="148" t="s">
        <v>100</v>
      </c>
      <c r="R582" s="148" t="s">
        <v>100</v>
      </c>
      <c r="S582" s="149" t="s">
        <v>100</v>
      </c>
      <c r="T582" s="149" t="s">
        <v>100</v>
      </c>
      <c r="U582" s="150" t="s">
        <v>100</v>
      </c>
      <c r="V582" s="150" t="s">
        <v>100</v>
      </c>
      <c r="W582" s="151" t="s">
        <v>100</v>
      </c>
      <c r="X582" s="151" t="s">
        <v>100</v>
      </c>
    </row>
    <row r="583" spans="14:24" ht="15.6" x14ac:dyDescent="0.3">
      <c r="N583" s="147">
        <v>54239</v>
      </c>
      <c r="O583" s="148" t="s">
        <v>100</v>
      </c>
      <c r="P583" s="148" t="s">
        <v>100</v>
      </c>
      <c r="Q583" s="148" t="s">
        <v>100</v>
      </c>
      <c r="R583" s="148" t="s">
        <v>100</v>
      </c>
      <c r="S583" s="149" t="s">
        <v>100</v>
      </c>
      <c r="T583" s="149" t="s">
        <v>100</v>
      </c>
      <c r="U583" s="150" t="s">
        <v>100</v>
      </c>
      <c r="V583" s="150" t="s">
        <v>100</v>
      </c>
      <c r="W583" s="151" t="s">
        <v>100</v>
      </c>
      <c r="X583" s="151" t="s">
        <v>100</v>
      </c>
    </row>
    <row r="584" spans="14:24" ht="15.6" x14ac:dyDescent="0.3">
      <c r="N584" s="147">
        <v>54270</v>
      </c>
      <c r="O584" s="148" t="s">
        <v>100</v>
      </c>
      <c r="P584" s="148" t="s">
        <v>100</v>
      </c>
      <c r="Q584" s="148" t="s">
        <v>100</v>
      </c>
      <c r="R584" s="148" t="s">
        <v>100</v>
      </c>
      <c r="S584" s="149" t="s">
        <v>100</v>
      </c>
      <c r="T584" s="149" t="s">
        <v>100</v>
      </c>
      <c r="U584" s="150" t="s">
        <v>100</v>
      </c>
      <c r="V584" s="150" t="s">
        <v>100</v>
      </c>
      <c r="W584" s="151" t="s">
        <v>100</v>
      </c>
      <c r="X584" s="151" t="s">
        <v>100</v>
      </c>
    </row>
    <row r="585" spans="14:24" ht="15.6" x14ac:dyDescent="0.3">
      <c r="N585" s="147">
        <v>54301</v>
      </c>
      <c r="O585" s="148" t="s">
        <v>100</v>
      </c>
      <c r="P585" s="148" t="s">
        <v>100</v>
      </c>
      <c r="Q585" s="148" t="s">
        <v>100</v>
      </c>
      <c r="R585" s="148" t="s">
        <v>100</v>
      </c>
      <c r="S585" s="149" t="s">
        <v>100</v>
      </c>
      <c r="T585" s="149" t="s">
        <v>100</v>
      </c>
      <c r="U585" s="150" t="s">
        <v>100</v>
      </c>
      <c r="V585" s="150" t="s">
        <v>100</v>
      </c>
      <c r="W585" s="151" t="s">
        <v>100</v>
      </c>
      <c r="X585" s="151" t="s">
        <v>100</v>
      </c>
    </row>
    <row r="586" spans="14:24" ht="15.6" x14ac:dyDescent="0.3">
      <c r="N586" s="147">
        <v>54331</v>
      </c>
      <c r="O586" s="148" t="s">
        <v>100</v>
      </c>
      <c r="P586" s="148" t="s">
        <v>100</v>
      </c>
      <c r="Q586" s="148" t="s">
        <v>100</v>
      </c>
      <c r="R586" s="148" t="s">
        <v>100</v>
      </c>
      <c r="S586" s="149" t="s">
        <v>100</v>
      </c>
      <c r="T586" s="149" t="s">
        <v>100</v>
      </c>
      <c r="U586" s="150" t="s">
        <v>100</v>
      </c>
      <c r="V586" s="150" t="s">
        <v>100</v>
      </c>
      <c r="W586" s="151" t="s">
        <v>100</v>
      </c>
      <c r="X586" s="151" t="s">
        <v>100</v>
      </c>
    </row>
    <row r="587" spans="14:24" ht="15.6" x14ac:dyDescent="0.3">
      <c r="N587" s="147">
        <v>54362</v>
      </c>
      <c r="O587" s="148" t="s">
        <v>100</v>
      </c>
      <c r="P587" s="148" t="s">
        <v>100</v>
      </c>
      <c r="Q587" s="148" t="s">
        <v>100</v>
      </c>
      <c r="R587" s="148" t="s">
        <v>100</v>
      </c>
      <c r="S587" s="149" t="s">
        <v>100</v>
      </c>
      <c r="T587" s="149" t="s">
        <v>100</v>
      </c>
      <c r="U587" s="150" t="s">
        <v>100</v>
      </c>
      <c r="V587" s="150" t="s">
        <v>100</v>
      </c>
      <c r="W587" s="151" t="s">
        <v>100</v>
      </c>
      <c r="X587" s="151" t="s">
        <v>100</v>
      </c>
    </row>
    <row r="588" spans="14:24" ht="15.6" x14ac:dyDescent="0.3">
      <c r="N588" s="147">
        <v>54392</v>
      </c>
      <c r="O588" s="148" t="s">
        <v>100</v>
      </c>
      <c r="P588" s="148" t="s">
        <v>100</v>
      </c>
      <c r="Q588" s="148" t="s">
        <v>100</v>
      </c>
      <c r="R588" s="148" t="s">
        <v>100</v>
      </c>
      <c r="S588" s="149" t="s">
        <v>100</v>
      </c>
      <c r="T588" s="149" t="s">
        <v>100</v>
      </c>
      <c r="U588" s="150" t="s">
        <v>100</v>
      </c>
      <c r="V588" s="150" t="s">
        <v>100</v>
      </c>
      <c r="W588" s="151" t="s">
        <v>100</v>
      </c>
      <c r="X588" s="151" t="s">
        <v>100</v>
      </c>
    </row>
    <row r="589" spans="14:24" ht="15.6" x14ac:dyDescent="0.3">
      <c r="N589" s="147">
        <v>54423</v>
      </c>
      <c r="O589" s="148" t="s">
        <v>100</v>
      </c>
      <c r="P589" s="148" t="s">
        <v>100</v>
      </c>
      <c r="Q589" s="148" t="s">
        <v>100</v>
      </c>
      <c r="R589" s="148" t="s">
        <v>100</v>
      </c>
      <c r="S589" s="149" t="s">
        <v>100</v>
      </c>
      <c r="T589" s="149" t="s">
        <v>100</v>
      </c>
      <c r="U589" s="150" t="s">
        <v>100</v>
      </c>
      <c r="V589" s="150" t="s">
        <v>100</v>
      </c>
      <c r="W589" s="151" t="s">
        <v>100</v>
      </c>
      <c r="X589" s="151" t="s">
        <v>100</v>
      </c>
    </row>
    <row r="590" spans="14:24" ht="15.6" x14ac:dyDescent="0.3">
      <c r="N590" s="147">
        <v>54454</v>
      </c>
      <c r="O590" s="148" t="s">
        <v>100</v>
      </c>
      <c r="P590" s="148" t="s">
        <v>100</v>
      </c>
      <c r="Q590" s="148" t="s">
        <v>100</v>
      </c>
      <c r="R590" s="148" t="s">
        <v>100</v>
      </c>
      <c r="S590" s="149" t="s">
        <v>100</v>
      </c>
      <c r="T590" s="149" t="s">
        <v>100</v>
      </c>
      <c r="U590" s="150" t="s">
        <v>100</v>
      </c>
      <c r="V590" s="150" t="s">
        <v>100</v>
      </c>
      <c r="W590" s="151" t="s">
        <v>100</v>
      </c>
      <c r="X590" s="151" t="s">
        <v>100</v>
      </c>
    </row>
    <row r="591" spans="14:24" ht="15.6" x14ac:dyDescent="0.3">
      <c r="N591" s="147">
        <v>54482</v>
      </c>
      <c r="O591" s="148" t="s">
        <v>100</v>
      </c>
      <c r="P591" s="148" t="s">
        <v>100</v>
      </c>
      <c r="Q591" s="148" t="s">
        <v>100</v>
      </c>
      <c r="R591" s="148" t="s">
        <v>100</v>
      </c>
      <c r="S591" s="149" t="s">
        <v>100</v>
      </c>
      <c r="T591" s="149" t="s">
        <v>100</v>
      </c>
      <c r="U591" s="150" t="s">
        <v>100</v>
      </c>
      <c r="V591" s="150" t="s">
        <v>100</v>
      </c>
      <c r="W591" s="151" t="s">
        <v>100</v>
      </c>
      <c r="X591" s="151" t="s">
        <v>100</v>
      </c>
    </row>
    <row r="592" spans="14:24" ht="15.6" x14ac:dyDescent="0.3">
      <c r="N592" s="147">
        <v>54513</v>
      </c>
      <c r="O592" s="148" t="s">
        <v>100</v>
      </c>
      <c r="P592" s="148" t="s">
        <v>100</v>
      </c>
      <c r="Q592" s="148" t="s">
        <v>100</v>
      </c>
      <c r="R592" s="148" t="s">
        <v>100</v>
      </c>
      <c r="S592" s="149" t="s">
        <v>100</v>
      </c>
      <c r="T592" s="149" t="s">
        <v>100</v>
      </c>
      <c r="U592" s="150" t="s">
        <v>100</v>
      </c>
      <c r="V592" s="150" t="s">
        <v>100</v>
      </c>
      <c r="W592" s="151" t="s">
        <v>100</v>
      </c>
      <c r="X592" s="151" t="s">
        <v>100</v>
      </c>
    </row>
    <row r="593" spans="14:24" ht="15.6" x14ac:dyDescent="0.3">
      <c r="N593" s="147">
        <v>54543</v>
      </c>
      <c r="O593" s="148" t="s">
        <v>100</v>
      </c>
      <c r="P593" s="148" t="s">
        <v>100</v>
      </c>
      <c r="Q593" s="148" t="s">
        <v>100</v>
      </c>
      <c r="R593" s="148" t="s">
        <v>100</v>
      </c>
      <c r="S593" s="149" t="s">
        <v>100</v>
      </c>
      <c r="T593" s="149" t="s">
        <v>100</v>
      </c>
      <c r="U593" s="150" t="s">
        <v>100</v>
      </c>
      <c r="V593" s="150" t="s">
        <v>100</v>
      </c>
      <c r="W593" s="151" t="s">
        <v>100</v>
      </c>
      <c r="X593" s="151" t="s">
        <v>100</v>
      </c>
    </row>
    <row r="594" spans="14:24" ht="15.6" x14ac:dyDescent="0.3">
      <c r="N594" s="147">
        <v>54574</v>
      </c>
      <c r="O594" s="148" t="s">
        <v>100</v>
      </c>
      <c r="P594" s="148" t="s">
        <v>100</v>
      </c>
      <c r="Q594" s="148" t="s">
        <v>100</v>
      </c>
      <c r="R594" s="148" t="s">
        <v>100</v>
      </c>
      <c r="S594" s="149" t="s">
        <v>100</v>
      </c>
      <c r="T594" s="149" t="s">
        <v>100</v>
      </c>
      <c r="U594" s="150" t="s">
        <v>100</v>
      </c>
      <c r="V594" s="150" t="s">
        <v>100</v>
      </c>
      <c r="W594" s="151" t="s">
        <v>100</v>
      </c>
      <c r="X594" s="151" t="s">
        <v>100</v>
      </c>
    </row>
    <row r="595" spans="14:24" ht="15.6" x14ac:dyDescent="0.3">
      <c r="N595" s="147">
        <v>54604</v>
      </c>
      <c r="O595" s="148" t="s">
        <v>100</v>
      </c>
      <c r="P595" s="148" t="s">
        <v>100</v>
      </c>
      <c r="Q595" s="148" t="s">
        <v>100</v>
      </c>
      <c r="R595" s="148" t="s">
        <v>100</v>
      </c>
      <c r="S595" s="149" t="s">
        <v>100</v>
      </c>
      <c r="T595" s="149" t="s">
        <v>100</v>
      </c>
      <c r="U595" s="150" t="s">
        <v>100</v>
      </c>
      <c r="V595" s="150" t="s">
        <v>100</v>
      </c>
      <c r="W595" s="151" t="s">
        <v>100</v>
      </c>
      <c r="X595" s="151" t="s">
        <v>100</v>
      </c>
    </row>
    <row r="596" spans="14:24" ht="15.6" x14ac:dyDescent="0.3">
      <c r="N596" s="147">
        <v>54635</v>
      </c>
      <c r="O596" s="148" t="s">
        <v>100</v>
      </c>
      <c r="P596" s="148" t="s">
        <v>100</v>
      </c>
      <c r="Q596" s="148" t="s">
        <v>100</v>
      </c>
      <c r="R596" s="148" t="s">
        <v>100</v>
      </c>
      <c r="S596" s="149" t="s">
        <v>100</v>
      </c>
      <c r="T596" s="149" t="s">
        <v>100</v>
      </c>
      <c r="U596" s="150" t="s">
        <v>100</v>
      </c>
      <c r="V596" s="150" t="s">
        <v>100</v>
      </c>
      <c r="W596" s="151" t="s">
        <v>100</v>
      </c>
      <c r="X596" s="151" t="s">
        <v>100</v>
      </c>
    </row>
    <row r="597" spans="14:24" ht="15.6" x14ac:dyDescent="0.3">
      <c r="N597" s="147">
        <v>54666</v>
      </c>
      <c r="O597" s="148" t="s">
        <v>100</v>
      </c>
      <c r="P597" s="148" t="s">
        <v>100</v>
      </c>
      <c r="Q597" s="148" t="s">
        <v>100</v>
      </c>
      <c r="R597" s="148" t="s">
        <v>100</v>
      </c>
      <c r="S597" s="149" t="s">
        <v>100</v>
      </c>
      <c r="T597" s="149" t="s">
        <v>100</v>
      </c>
      <c r="U597" s="150" t="s">
        <v>100</v>
      </c>
      <c r="V597" s="150" t="s">
        <v>100</v>
      </c>
      <c r="W597" s="151" t="s">
        <v>100</v>
      </c>
      <c r="X597" s="151" t="s">
        <v>100</v>
      </c>
    </row>
    <row r="598" spans="14:24" ht="15.6" x14ac:dyDescent="0.3">
      <c r="N598" s="147">
        <v>54696</v>
      </c>
      <c r="O598" s="148" t="s">
        <v>100</v>
      </c>
      <c r="P598" s="148" t="s">
        <v>100</v>
      </c>
      <c r="Q598" s="148" t="s">
        <v>100</v>
      </c>
      <c r="R598" s="148" t="s">
        <v>100</v>
      </c>
      <c r="S598" s="149" t="s">
        <v>100</v>
      </c>
      <c r="T598" s="149" t="s">
        <v>100</v>
      </c>
      <c r="U598" s="150" t="s">
        <v>100</v>
      </c>
      <c r="V598" s="150" t="s">
        <v>100</v>
      </c>
      <c r="W598" s="151" t="s">
        <v>100</v>
      </c>
      <c r="X598" s="151" t="s">
        <v>100</v>
      </c>
    </row>
    <row r="599" spans="14:24" ht="15.6" x14ac:dyDescent="0.3">
      <c r="N599" s="147">
        <v>54727</v>
      </c>
      <c r="O599" s="148" t="s">
        <v>100</v>
      </c>
      <c r="P599" s="148" t="s">
        <v>100</v>
      </c>
      <c r="Q599" s="148" t="s">
        <v>100</v>
      </c>
      <c r="R599" s="148" t="s">
        <v>100</v>
      </c>
      <c r="S599" s="149" t="s">
        <v>100</v>
      </c>
      <c r="T599" s="149" t="s">
        <v>100</v>
      </c>
      <c r="U599" s="150" t="s">
        <v>100</v>
      </c>
      <c r="V599" s="150" t="s">
        <v>100</v>
      </c>
      <c r="W599" s="151" t="s">
        <v>100</v>
      </c>
      <c r="X599" s="151" t="s">
        <v>100</v>
      </c>
    </row>
    <row r="600" spans="14:24" ht="15.6" x14ac:dyDescent="0.3">
      <c r="N600" s="147">
        <v>54757</v>
      </c>
      <c r="O600" s="148" t="s">
        <v>100</v>
      </c>
      <c r="P600" s="148" t="s">
        <v>100</v>
      </c>
      <c r="Q600" s="148" t="s">
        <v>100</v>
      </c>
      <c r="R600" s="148" t="s">
        <v>100</v>
      </c>
      <c r="S600" s="149" t="s">
        <v>100</v>
      </c>
      <c r="T600" s="149" t="s">
        <v>100</v>
      </c>
      <c r="U600" s="150" t="s">
        <v>100</v>
      </c>
      <c r="V600" s="150" t="s">
        <v>100</v>
      </c>
      <c r="W600" s="151" t="s">
        <v>100</v>
      </c>
      <c r="X600" s="151" t="s">
        <v>100</v>
      </c>
    </row>
    <row r="601" spans="14:24" ht="15.6" x14ac:dyDescent="0.3">
      <c r="N601" s="147">
        <v>54788</v>
      </c>
      <c r="O601" s="148" t="s">
        <v>100</v>
      </c>
      <c r="P601" s="148" t="s">
        <v>100</v>
      </c>
      <c r="Q601" s="148" t="s">
        <v>100</v>
      </c>
      <c r="R601" s="148" t="s">
        <v>100</v>
      </c>
      <c r="S601" s="149" t="s">
        <v>100</v>
      </c>
      <c r="T601" s="149" t="s">
        <v>100</v>
      </c>
      <c r="U601" s="150" t="s">
        <v>100</v>
      </c>
      <c r="V601" s="150" t="s">
        <v>100</v>
      </c>
      <c r="W601" s="151" t="s">
        <v>100</v>
      </c>
      <c r="X601" s="151" t="s">
        <v>100</v>
      </c>
    </row>
    <row r="602" spans="14:24" ht="15.6" x14ac:dyDescent="0.3">
      <c r="N602" s="147">
        <v>54819</v>
      </c>
      <c r="O602" s="148" t="s">
        <v>100</v>
      </c>
      <c r="P602" s="148" t="s">
        <v>100</v>
      </c>
      <c r="Q602" s="148" t="s">
        <v>100</v>
      </c>
      <c r="R602" s="148" t="s">
        <v>100</v>
      </c>
      <c r="S602" s="149" t="s">
        <v>100</v>
      </c>
      <c r="T602" s="149" t="s">
        <v>100</v>
      </c>
      <c r="U602" s="150" t="s">
        <v>100</v>
      </c>
      <c r="V602" s="150" t="s">
        <v>100</v>
      </c>
      <c r="W602" s="151" t="s">
        <v>100</v>
      </c>
      <c r="X602" s="151" t="s">
        <v>100</v>
      </c>
    </row>
    <row r="603" spans="14:24" ht="15.6" x14ac:dyDescent="0.3">
      <c r="N603" s="147">
        <v>54847</v>
      </c>
      <c r="O603" s="148" t="s">
        <v>100</v>
      </c>
      <c r="P603" s="148" t="s">
        <v>100</v>
      </c>
      <c r="Q603" s="148" t="s">
        <v>100</v>
      </c>
      <c r="R603" s="148" t="s">
        <v>100</v>
      </c>
      <c r="S603" s="149" t="s">
        <v>100</v>
      </c>
      <c r="T603" s="149" t="s">
        <v>100</v>
      </c>
      <c r="U603" s="150" t="s">
        <v>100</v>
      </c>
      <c r="V603" s="150" t="s">
        <v>100</v>
      </c>
      <c r="W603" s="151" t="s">
        <v>100</v>
      </c>
      <c r="X603" s="151" t="s">
        <v>100</v>
      </c>
    </row>
    <row r="604" spans="14:24" ht="15.6" x14ac:dyDescent="0.3">
      <c r="N604" s="147">
        <v>54878</v>
      </c>
      <c r="O604" s="148" t="s">
        <v>100</v>
      </c>
      <c r="P604" s="148" t="s">
        <v>100</v>
      </c>
      <c r="Q604" s="148" t="s">
        <v>100</v>
      </c>
      <c r="R604" s="148" t="s">
        <v>100</v>
      </c>
      <c r="S604" s="149" t="s">
        <v>100</v>
      </c>
      <c r="T604" s="149" t="s">
        <v>100</v>
      </c>
      <c r="U604" s="150" t="s">
        <v>100</v>
      </c>
      <c r="V604" s="150" t="s">
        <v>100</v>
      </c>
      <c r="W604" s="151" t="s">
        <v>100</v>
      </c>
      <c r="X604" s="151" t="s">
        <v>100</v>
      </c>
    </row>
    <row r="605" spans="14:24" ht="15.6" x14ac:dyDescent="0.3">
      <c r="N605" s="147">
        <v>54908</v>
      </c>
      <c r="O605" s="148" t="s">
        <v>100</v>
      </c>
      <c r="P605" s="148" t="s">
        <v>100</v>
      </c>
      <c r="Q605" s="148" t="s">
        <v>100</v>
      </c>
      <c r="R605" s="148" t="s">
        <v>100</v>
      </c>
      <c r="S605" s="149" t="s">
        <v>100</v>
      </c>
      <c r="T605" s="149" t="s">
        <v>100</v>
      </c>
      <c r="U605" s="150" t="s">
        <v>100</v>
      </c>
      <c r="V605" s="150" t="s">
        <v>100</v>
      </c>
      <c r="W605" s="151" t="s">
        <v>100</v>
      </c>
      <c r="X605" s="151" t="s">
        <v>100</v>
      </c>
    </row>
    <row r="606" spans="14:24" ht="15.6" x14ac:dyDescent="0.3">
      <c r="N606" s="147">
        <v>54939</v>
      </c>
      <c r="O606" s="148" t="s">
        <v>100</v>
      </c>
      <c r="P606" s="148" t="s">
        <v>100</v>
      </c>
      <c r="Q606" s="148" t="s">
        <v>100</v>
      </c>
      <c r="R606" s="148" t="s">
        <v>100</v>
      </c>
      <c r="S606" s="149" t="s">
        <v>100</v>
      </c>
      <c r="T606" s="149" t="s">
        <v>100</v>
      </c>
      <c r="U606" s="150" t="s">
        <v>100</v>
      </c>
      <c r="V606" s="150" t="s">
        <v>100</v>
      </c>
      <c r="W606" s="151" t="s">
        <v>100</v>
      </c>
      <c r="X606" s="151" t="s">
        <v>100</v>
      </c>
    </row>
    <row r="607" spans="14:24" ht="15.6" x14ac:dyDescent="0.3">
      <c r="N607" s="147">
        <v>54969</v>
      </c>
      <c r="O607" s="148" t="s">
        <v>100</v>
      </c>
      <c r="P607" s="148" t="s">
        <v>100</v>
      </c>
      <c r="Q607" s="148" t="s">
        <v>100</v>
      </c>
      <c r="R607" s="148" t="s">
        <v>100</v>
      </c>
      <c r="S607" s="149" t="s">
        <v>100</v>
      </c>
      <c r="T607" s="149" t="s">
        <v>100</v>
      </c>
      <c r="U607" s="150" t="s">
        <v>100</v>
      </c>
      <c r="V607" s="150" t="s">
        <v>100</v>
      </c>
      <c r="W607" s="151" t="s">
        <v>100</v>
      </c>
      <c r="X607" s="151" t="s">
        <v>100</v>
      </c>
    </row>
    <row r="608" spans="14:24" ht="15.6" x14ac:dyDescent="0.3">
      <c r="N608" s="147">
        <v>55000</v>
      </c>
      <c r="O608" s="148" t="s">
        <v>100</v>
      </c>
      <c r="P608" s="148" t="s">
        <v>100</v>
      </c>
      <c r="Q608" s="148" t="s">
        <v>100</v>
      </c>
      <c r="R608" s="148" t="s">
        <v>100</v>
      </c>
      <c r="S608" s="149" t="s">
        <v>100</v>
      </c>
      <c r="T608" s="149" t="s">
        <v>100</v>
      </c>
      <c r="U608" s="150" t="s">
        <v>100</v>
      </c>
      <c r="V608" s="150" t="s">
        <v>100</v>
      </c>
      <c r="W608" s="151" t="s">
        <v>100</v>
      </c>
      <c r="X608" s="151" t="s">
        <v>100</v>
      </c>
    </row>
    <row r="609" spans="14:24" ht="15.6" x14ac:dyDescent="0.3">
      <c r="N609" s="147">
        <v>55031</v>
      </c>
      <c r="O609" s="148" t="s">
        <v>100</v>
      </c>
      <c r="P609" s="148" t="s">
        <v>100</v>
      </c>
      <c r="Q609" s="148" t="s">
        <v>100</v>
      </c>
      <c r="R609" s="148" t="s">
        <v>100</v>
      </c>
      <c r="S609" s="149" t="s">
        <v>100</v>
      </c>
      <c r="T609" s="149" t="s">
        <v>100</v>
      </c>
      <c r="U609" s="150" t="s">
        <v>100</v>
      </c>
      <c r="V609" s="150" t="s">
        <v>100</v>
      </c>
      <c r="W609" s="151" t="s">
        <v>100</v>
      </c>
      <c r="X609" s="151" t="s">
        <v>100</v>
      </c>
    </row>
    <row r="610" spans="14:24" ht="15.6" x14ac:dyDescent="0.3">
      <c r="N610" s="147">
        <v>55061</v>
      </c>
      <c r="O610" s="148" t="s">
        <v>100</v>
      </c>
      <c r="P610" s="148" t="s">
        <v>100</v>
      </c>
      <c r="Q610" s="148" t="s">
        <v>100</v>
      </c>
      <c r="R610" s="148" t="s">
        <v>100</v>
      </c>
      <c r="S610" s="149" t="s">
        <v>100</v>
      </c>
      <c r="T610" s="149" t="s">
        <v>100</v>
      </c>
      <c r="U610" s="150" t="s">
        <v>100</v>
      </c>
      <c r="V610" s="150" t="s">
        <v>100</v>
      </c>
      <c r="W610" s="151" t="s">
        <v>100</v>
      </c>
      <c r="X610" s="151" t="s">
        <v>100</v>
      </c>
    </row>
    <row r="611" spans="14:24" ht="15.6" x14ac:dyDescent="0.3">
      <c r="N611" s="147">
        <v>55092</v>
      </c>
      <c r="O611" s="148" t="s">
        <v>100</v>
      </c>
      <c r="P611" s="148" t="s">
        <v>100</v>
      </c>
      <c r="Q611" s="148" t="s">
        <v>100</v>
      </c>
      <c r="R611" s="148" t="s">
        <v>100</v>
      </c>
      <c r="S611" s="149" t="s">
        <v>100</v>
      </c>
      <c r="T611" s="149" t="s">
        <v>100</v>
      </c>
      <c r="U611" s="150" t="s">
        <v>100</v>
      </c>
      <c r="V611" s="150" t="s">
        <v>100</v>
      </c>
      <c r="W611" s="151" t="s">
        <v>100</v>
      </c>
      <c r="X611" s="151" t="s">
        <v>100</v>
      </c>
    </row>
    <row r="612" spans="14:24" ht="15.6" x14ac:dyDescent="0.3">
      <c r="N612" s="147">
        <v>55122</v>
      </c>
      <c r="O612" s="148" t="s">
        <v>100</v>
      </c>
      <c r="P612" s="148" t="s">
        <v>100</v>
      </c>
      <c r="Q612" s="148" t="s">
        <v>100</v>
      </c>
      <c r="R612" s="148" t="s">
        <v>100</v>
      </c>
      <c r="S612" s="149" t="s">
        <v>100</v>
      </c>
      <c r="T612" s="149" t="s">
        <v>100</v>
      </c>
      <c r="U612" s="150" t="s">
        <v>100</v>
      </c>
      <c r="V612" s="150" t="s">
        <v>100</v>
      </c>
      <c r="W612" s="151" t="s">
        <v>100</v>
      </c>
      <c r="X612" s="151" t="s">
        <v>100</v>
      </c>
    </row>
    <row r="613" spans="14:24" ht="15.6" x14ac:dyDescent="0.3">
      <c r="N613" s="147">
        <v>55153</v>
      </c>
      <c r="O613" s="148" t="s">
        <v>100</v>
      </c>
      <c r="P613" s="148" t="s">
        <v>100</v>
      </c>
      <c r="Q613" s="148" t="s">
        <v>100</v>
      </c>
      <c r="R613" s="148" t="s">
        <v>100</v>
      </c>
      <c r="S613" s="149" t="s">
        <v>100</v>
      </c>
      <c r="T613" s="149" t="s">
        <v>100</v>
      </c>
      <c r="U613" s="150" t="s">
        <v>100</v>
      </c>
      <c r="V613" s="150" t="s">
        <v>100</v>
      </c>
      <c r="W613" s="151" t="s">
        <v>100</v>
      </c>
      <c r="X613" s="151" t="s">
        <v>100</v>
      </c>
    </row>
    <row r="614" spans="14:24" ht="15.6" x14ac:dyDescent="0.3">
      <c r="N614" s="147">
        <v>55184</v>
      </c>
      <c r="O614" s="148" t="s">
        <v>100</v>
      </c>
      <c r="P614" s="148" t="s">
        <v>100</v>
      </c>
      <c r="Q614" s="148" t="s">
        <v>100</v>
      </c>
      <c r="R614" s="148" t="s">
        <v>100</v>
      </c>
      <c r="S614" s="149" t="s">
        <v>100</v>
      </c>
      <c r="T614" s="149" t="s">
        <v>100</v>
      </c>
      <c r="U614" s="150" t="s">
        <v>100</v>
      </c>
      <c r="V614" s="150" t="s">
        <v>100</v>
      </c>
      <c r="W614" s="151" t="s">
        <v>100</v>
      </c>
      <c r="X614" s="151" t="s">
        <v>100</v>
      </c>
    </row>
    <row r="615" spans="14:24" ht="15.6" x14ac:dyDescent="0.3">
      <c r="N615" s="147">
        <v>55212</v>
      </c>
      <c r="O615" s="148" t="s">
        <v>100</v>
      </c>
      <c r="P615" s="148" t="s">
        <v>100</v>
      </c>
      <c r="Q615" s="148" t="s">
        <v>100</v>
      </c>
      <c r="R615" s="148" t="s">
        <v>100</v>
      </c>
      <c r="S615" s="149" t="s">
        <v>100</v>
      </c>
      <c r="T615" s="149" t="s">
        <v>100</v>
      </c>
      <c r="U615" s="150" t="s">
        <v>100</v>
      </c>
      <c r="V615" s="150" t="s">
        <v>100</v>
      </c>
      <c r="W615" s="151" t="s">
        <v>100</v>
      </c>
      <c r="X615" s="151" t="s">
        <v>100</v>
      </c>
    </row>
    <row r="616" spans="14:24" ht="15.6" x14ac:dyDescent="0.3">
      <c r="N616" s="147">
        <v>55243</v>
      </c>
      <c r="O616" s="148" t="s">
        <v>100</v>
      </c>
      <c r="P616" s="148" t="s">
        <v>100</v>
      </c>
      <c r="Q616" s="148" t="s">
        <v>100</v>
      </c>
      <c r="R616" s="148" t="s">
        <v>100</v>
      </c>
      <c r="S616" s="149" t="s">
        <v>100</v>
      </c>
      <c r="T616" s="149" t="s">
        <v>100</v>
      </c>
      <c r="U616" s="150" t="s">
        <v>100</v>
      </c>
      <c r="V616" s="150" t="s">
        <v>100</v>
      </c>
      <c r="W616" s="151" t="s">
        <v>100</v>
      </c>
      <c r="X616" s="151" t="s">
        <v>100</v>
      </c>
    </row>
    <row r="617" spans="14:24" ht="15.6" x14ac:dyDescent="0.3">
      <c r="N617" s="147">
        <v>55273</v>
      </c>
      <c r="O617" s="148" t="s">
        <v>100</v>
      </c>
      <c r="P617" s="148" t="s">
        <v>100</v>
      </c>
      <c r="Q617" s="148" t="s">
        <v>100</v>
      </c>
      <c r="R617" s="148" t="s">
        <v>100</v>
      </c>
      <c r="S617" s="149" t="s">
        <v>100</v>
      </c>
      <c r="T617" s="149" t="s">
        <v>100</v>
      </c>
      <c r="U617" s="150" t="s">
        <v>100</v>
      </c>
      <c r="V617" s="150" t="s">
        <v>100</v>
      </c>
      <c r="W617" s="151" t="s">
        <v>100</v>
      </c>
      <c r="X617" s="151" t="s">
        <v>100</v>
      </c>
    </row>
    <row r="618" spans="14:24" ht="15.6" x14ac:dyDescent="0.3">
      <c r="N618" s="147">
        <v>55304</v>
      </c>
      <c r="O618" s="148" t="s">
        <v>100</v>
      </c>
      <c r="P618" s="148" t="s">
        <v>100</v>
      </c>
      <c r="Q618" s="148" t="s">
        <v>100</v>
      </c>
      <c r="R618" s="148" t="s">
        <v>100</v>
      </c>
      <c r="S618" s="149" t="s">
        <v>100</v>
      </c>
      <c r="T618" s="149" t="s">
        <v>100</v>
      </c>
      <c r="U618" s="150" t="s">
        <v>100</v>
      </c>
      <c r="V618" s="150" t="s">
        <v>100</v>
      </c>
      <c r="W618" s="151" t="s">
        <v>100</v>
      </c>
      <c r="X618" s="151" t="s">
        <v>100</v>
      </c>
    </row>
    <row r="619" spans="14:24" ht="15.6" x14ac:dyDescent="0.3">
      <c r="N619" s="147">
        <v>55334</v>
      </c>
      <c r="O619" s="148" t="s">
        <v>100</v>
      </c>
      <c r="P619" s="148" t="s">
        <v>100</v>
      </c>
      <c r="Q619" s="148" t="s">
        <v>100</v>
      </c>
      <c r="R619" s="148" t="s">
        <v>100</v>
      </c>
      <c r="S619" s="149" t="s">
        <v>100</v>
      </c>
      <c r="T619" s="149" t="s">
        <v>100</v>
      </c>
      <c r="U619" s="150" t="s">
        <v>100</v>
      </c>
      <c r="V619" s="150" t="s">
        <v>100</v>
      </c>
      <c r="W619" s="151" t="s">
        <v>100</v>
      </c>
      <c r="X619" s="151" t="s">
        <v>100</v>
      </c>
    </row>
    <row r="620" spans="14:24" ht="15.6" x14ac:dyDescent="0.3">
      <c r="N620" s="147">
        <v>55365</v>
      </c>
      <c r="O620" s="148" t="s">
        <v>100</v>
      </c>
      <c r="P620" s="148" t="s">
        <v>100</v>
      </c>
      <c r="Q620" s="148" t="s">
        <v>100</v>
      </c>
      <c r="R620" s="148" t="s">
        <v>100</v>
      </c>
      <c r="S620" s="149" t="s">
        <v>100</v>
      </c>
      <c r="T620" s="149" t="s">
        <v>100</v>
      </c>
      <c r="U620" s="150" t="s">
        <v>100</v>
      </c>
      <c r="V620" s="150" t="s">
        <v>100</v>
      </c>
      <c r="W620" s="151" t="s">
        <v>100</v>
      </c>
      <c r="X620" s="151" t="s">
        <v>100</v>
      </c>
    </row>
    <row r="621" spans="14:24" ht="15.6" x14ac:dyDescent="0.3">
      <c r="N621" s="147">
        <v>55396</v>
      </c>
      <c r="O621" s="148" t="s">
        <v>100</v>
      </c>
      <c r="P621" s="148" t="s">
        <v>100</v>
      </c>
      <c r="Q621" s="148" t="s">
        <v>100</v>
      </c>
      <c r="R621" s="148" t="s">
        <v>100</v>
      </c>
      <c r="S621" s="149" t="s">
        <v>100</v>
      </c>
      <c r="T621" s="149" t="s">
        <v>100</v>
      </c>
      <c r="U621" s="150" t="s">
        <v>100</v>
      </c>
      <c r="V621" s="150" t="s">
        <v>100</v>
      </c>
      <c r="W621" s="151" t="s">
        <v>100</v>
      </c>
      <c r="X621" s="151" t="s">
        <v>100</v>
      </c>
    </row>
    <row r="622" spans="14:24" ht="15.6" x14ac:dyDescent="0.3">
      <c r="N622" s="147">
        <v>55426</v>
      </c>
      <c r="O622" s="148" t="s">
        <v>100</v>
      </c>
      <c r="P622" s="148" t="s">
        <v>100</v>
      </c>
      <c r="Q622" s="148" t="s">
        <v>100</v>
      </c>
      <c r="R622" s="148" t="s">
        <v>100</v>
      </c>
      <c r="S622" s="149" t="s">
        <v>100</v>
      </c>
      <c r="T622" s="149" t="s">
        <v>100</v>
      </c>
      <c r="U622" s="150" t="s">
        <v>100</v>
      </c>
      <c r="V622" s="150" t="s">
        <v>100</v>
      </c>
      <c r="W622" s="151" t="s">
        <v>100</v>
      </c>
      <c r="X622" s="151" t="s">
        <v>100</v>
      </c>
    </row>
    <row r="623" spans="14:24" ht="15.6" x14ac:dyDescent="0.3">
      <c r="N623" s="147">
        <v>55457</v>
      </c>
      <c r="O623" s="148" t="s">
        <v>100</v>
      </c>
      <c r="P623" s="148" t="s">
        <v>100</v>
      </c>
      <c r="Q623" s="148" t="s">
        <v>100</v>
      </c>
      <c r="R623" s="148" t="s">
        <v>100</v>
      </c>
      <c r="S623" s="149" t="s">
        <v>100</v>
      </c>
      <c r="T623" s="149" t="s">
        <v>100</v>
      </c>
      <c r="U623" s="150" t="s">
        <v>100</v>
      </c>
      <c r="V623" s="150" t="s">
        <v>100</v>
      </c>
      <c r="W623" s="151" t="s">
        <v>100</v>
      </c>
      <c r="X623" s="151" t="s">
        <v>100</v>
      </c>
    </row>
    <row r="624" spans="14:24" ht="15.6" x14ac:dyDescent="0.3">
      <c r="N624" s="147">
        <v>55487</v>
      </c>
      <c r="O624" s="148" t="s">
        <v>100</v>
      </c>
      <c r="P624" s="148" t="s">
        <v>100</v>
      </c>
      <c r="Q624" s="148" t="s">
        <v>100</v>
      </c>
      <c r="R624" s="148" t="s">
        <v>100</v>
      </c>
      <c r="S624" s="149" t="s">
        <v>100</v>
      </c>
      <c r="T624" s="149" t="s">
        <v>100</v>
      </c>
      <c r="U624" s="150" t="s">
        <v>100</v>
      </c>
      <c r="V624" s="150" t="s">
        <v>100</v>
      </c>
      <c r="W624" s="151" t="s">
        <v>100</v>
      </c>
      <c r="X624" s="151" t="s">
        <v>100</v>
      </c>
    </row>
    <row r="625" spans="14:24" ht="15.6" x14ac:dyDescent="0.3">
      <c r="N625" s="147">
        <v>55518</v>
      </c>
      <c r="O625" s="148" t="s">
        <v>100</v>
      </c>
      <c r="P625" s="148" t="s">
        <v>100</v>
      </c>
      <c r="Q625" s="148" t="s">
        <v>100</v>
      </c>
      <c r="R625" s="148" t="s">
        <v>100</v>
      </c>
      <c r="S625" s="149" t="s">
        <v>100</v>
      </c>
      <c r="T625" s="149" t="s">
        <v>100</v>
      </c>
      <c r="U625" s="150" t="s">
        <v>100</v>
      </c>
      <c r="V625" s="150" t="s">
        <v>100</v>
      </c>
      <c r="W625" s="151" t="s">
        <v>100</v>
      </c>
      <c r="X625" s="151" t="s">
        <v>100</v>
      </c>
    </row>
    <row r="626" spans="14:24" ht="15.6" x14ac:dyDescent="0.3">
      <c r="N626" s="147">
        <v>55549</v>
      </c>
      <c r="O626" s="148" t="s">
        <v>100</v>
      </c>
      <c r="P626" s="148" t="s">
        <v>100</v>
      </c>
      <c r="Q626" s="148" t="s">
        <v>100</v>
      </c>
      <c r="R626" s="148" t="s">
        <v>100</v>
      </c>
      <c r="S626" s="149" t="s">
        <v>100</v>
      </c>
      <c r="T626" s="149" t="s">
        <v>100</v>
      </c>
      <c r="U626" s="150" t="s">
        <v>100</v>
      </c>
      <c r="V626" s="150" t="s">
        <v>100</v>
      </c>
      <c r="W626" s="151" t="s">
        <v>100</v>
      </c>
      <c r="X626" s="151" t="s">
        <v>100</v>
      </c>
    </row>
    <row r="627" spans="14:24" ht="15.6" x14ac:dyDescent="0.3">
      <c r="N627" s="147">
        <v>55578</v>
      </c>
      <c r="O627" s="148" t="s">
        <v>100</v>
      </c>
      <c r="P627" s="148" t="s">
        <v>100</v>
      </c>
      <c r="Q627" s="148" t="s">
        <v>100</v>
      </c>
      <c r="R627" s="148" t="s">
        <v>100</v>
      </c>
      <c r="S627" s="149" t="s">
        <v>100</v>
      </c>
      <c r="T627" s="149" t="s">
        <v>100</v>
      </c>
      <c r="U627" s="150" t="s">
        <v>100</v>
      </c>
      <c r="V627" s="150" t="s">
        <v>100</v>
      </c>
      <c r="W627" s="151" t="s">
        <v>100</v>
      </c>
      <c r="X627" s="151" t="s">
        <v>100</v>
      </c>
    </row>
    <row r="628" spans="14:24" ht="15.6" x14ac:dyDescent="0.3">
      <c r="N628" s="147">
        <v>55609</v>
      </c>
      <c r="O628" s="148" t="s">
        <v>100</v>
      </c>
      <c r="P628" s="148" t="s">
        <v>100</v>
      </c>
      <c r="Q628" s="148" t="s">
        <v>100</v>
      </c>
      <c r="R628" s="148" t="s">
        <v>100</v>
      </c>
      <c r="S628" s="149" t="s">
        <v>100</v>
      </c>
      <c r="T628" s="149" t="s">
        <v>100</v>
      </c>
      <c r="U628" s="150" t="s">
        <v>100</v>
      </c>
      <c r="V628" s="150" t="s">
        <v>100</v>
      </c>
      <c r="W628" s="151" t="s">
        <v>100</v>
      </c>
      <c r="X628" s="151" t="s">
        <v>100</v>
      </c>
    </row>
    <row r="629" spans="14:24" ht="15.6" x14ac:dyDescent="0.3">
      <c r="N629" s="147">
        <v>55639</v>
      </c>
      <c r="O629" s="148" t="s">
        <v>100</v>
      </c>
      <c r="P629" s="148" t="s">
        <v>100</v>
      </c>
      <c r="Q629" s="148" t="s">
        <v>100</v>
      </c>
      <c r="R629" s="148" t="s">
        <v>100</v>
      </c>
      <c r="S629" s="149" t="s">
        <v>100</v>
      </c>
      <c r="T629" s="149" t="s">
        <v>100</v>
      </c>
      <c r="U629" s="150" t="s">
        <v>100</v>
      </c>
      <c r="V629" s="150" t="s">
        <v>100</v>
      </c>
      <c r="W629" s="151" t="s">
        <v>100</v>
      </c>
      <c r="X629" s="151" t="s">
        <v>100</v>
      </c>
    </row>
    <row r="630" spans="14:24" ht="15.6" x14ac:dyDescent="0.3">
      <c r="N630" s="147">
        <v>55670</v>
      </c>
      <c r="O630" s="148" t="s">
        <v>100</v>
      </c>
      <c r="P630" s="148" t="s">
        <v>100</v>
      </c>
      <c r="Q630" s="148" t="s">
        <v>100</v>
      </c>
      <c r="R630" s="148" t="s">
        <v>100</v>
      </c>
      <c r="S630" s="149" t="s">
        <v>100</v>
      </c>
      <c r="T630" s="149" t="s">
        <v>100</v>
      </c>
      <c r="U630" s="150" t="s">
        <v>100</v>
      </c>
      <c r="V630" s="150" t="s">
        <v>100</v>
      </c>
      <c r="W630" s="151" t="s">
        <v>100</v>
      </c>
      <c r="X630" s="151" t="s">
        <v>100</v>
      </c>
    </row>
    <row r="631" spans="14:24" ht="15.6" x14ac:dyDescent="0.3">
      <c r="N631" s="147">
        <v>55700</v>
      </c>
      <c r="O631" s="148" t="s">
        <v>100</v>
      </c>
      <c r="P631" s="148" t="s">
        <v>100</v>
      </c>
      <c r="Q631" s="148" t="s">
        <v>100</v>
      </c>
      <c r="R631" s="148" t="s">
        <v>100</v>
      </c>
      <c r="S631" s="149" t="s">
        <v>100</v>
      </c>
      <c r="T631" s="149" t="s">
        <v>100</v>
      </c>
      <c r="U631" s="150" t="s">
        <v>100</v>
      </c>
      <c r="V631" s="150" t="s">
        <v>100</v>
      </c>
      <c r="W631" s="151" t="s">
        <v>100</v>
      </c>
      <c r="X631" s="151" t="s">
        <v>100</v>
      </c>
    </row>
    <row r="632" spans="14:24" ht="15.6" x14ac:dyDescent="0.3">
      <c r="N632" s="147">
        <v>55731</v>
      </c>
      <c r="O632" s="148" t="s">
        <v>100</v>
      </c>
      <c r="P632" s="148" t="s">
        <v>100</v>
      </c>
      <c r="Q632" s="148" t="s">
        <v>100</v>
      </c>
      <c r="R632" s="148" t="s">
        <v>100</v>
      </c>
      <c r="S632" s="149" t="s">
        <v>100</v>
      </c>
      <c r="T632" s="149" t="s">
        <v>100</v>
      </c>
      <c r="U632" s="150" t="s">
        <v>100</v>
      </c>
      <c r="V632" s="150" t="s">
        <v>100</v>
      </c>
      <c r="W632" s="151" t="s">
        <v>100</v>
      </c>
      <c r="X632" s="151" t="s">
        <v>100</v>
      </c>
    </row>
    <row r="633" spans="14:24" ht="15.6" x14ac:dyDescent="0.3">
      <c r="N633" s="147">
        <v>55762</v>
      </c>
      <c r="O633" s="148" t="s">
        <v>100</v>
      </c>
      <c r="P633" s="148" t="s">
        <v>100</v>
      </c>
      <c r="Q633" s="148" t="s">
        <v>100</v>
      </c>
      <c r="R633" s="148" t="s">
        <v>100</v>
      </c>
      <c r="S633" s="149" t="s">
        <v>100</v>
      </c>
      <c r="T633" s="149" t="s">
        <v>100</v>
      </c>
      <c r="U633" s="150" t="s">
        <v>100</v>
      </c>
      <c r="V633" s="150" t="s">
        <v>100</v>
      </c>
      <c r="W633" s="151" t="s">
        <v>100</v>
      </c>
      <c r="X633" s="151" t="s">
        <v>100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A018-13B2-4E1D-8FD0-EF792577F277}">
  <sheetPr codeName="Sheet12"/>
  <dimension ref="A1:V466"/>
  <sheetViews>
    <sheetView workbookViewId="0">
      <selection activeCell="N33" sqref="N33"/>
    </sheetView>
  </sheetViews>
  <sheetFormatPr defaultColWidth="9.109375" defaultRowHeight="15.6" x14ac:dyDescent="0.3"/>
  <cols>
    <col min="1" max="15" width="13.6640625" style="55" customWidth="1"/>
    <col min="16" max="16" width="23.88671875" style="173" bestFit="1" customWidth="1"/>
    <col min="17" max="17" width="18.33203125" style="20" customWidth="1"/>
    <col min="18" max="18" width="22.33203125" style="20" customWidth="1"/>
    <col min="19" max="19" width="12.5546875" style="20" customWidth="1"/>
    <col min="20" max="20" width="16.6640625" style="173" customWidth="1"/>
    <col min="21" max="21" width="19.33203125" style="20" customWidth="1"/>
    <col min="22" max="22" width="16" style="20" customWidth="1"/>
    <col min="23" max="16384" width="9.109375" style="55"/>
  </cols>
  <sheetData>
    <row r="1" spans="1:22" s="2" customFormat="1" ht="15.9" customHeight="1" x14ac:dyDescent="0.3">
      <c r="P1" s="160"/>
      <c r="Q1" s="1"/>
      <c r="R1" s="1"/>
      <c r="S1" s="1"/>
      <c r="T1" s="1"/>
      <c r="U1" s="1"/>
      <c r="V1" s="1"/>
    </row>
    <row r="2" spans="1:22" s="6" customFormat="1" ht="15.9" customHeight="1" x14ac:dyDescent="0.3">
      <c r="P2" s="5"/>
      <c r="Q2" s="161"/>
      <c r="R2" s="161"/>
      <c r="S2" s="161"/>
      <c r="T2" s="161"/>
      <c r="U2" s="161"/>
      <c r="V2" s="161"/>
    </row>
    <row r="3" spans="1:22" s="6" customFormat="1" ht="15.9" customHeight="1" x14ac:dyDescent="0.3">
      <c r="P3" s="5"/>
      <c r="Q3" s="161"/>
      <c r="R3" s="161"/>
      <c r="S3" s="161"/>
      <c r="T3" s="161"/>
      <c r="U3" s="161"/>
      <c r="V3" s="161"/>
    </row>
    <row r="4" spans="1:22" s="10" customFormat="1" ht="15.9" customHeight="1" x14ac:dyDescent="0.3">
      <c r="P4" s="9"/>
      <c r="Q4" s="162"/>
      <c r="R4" s="162"/>
      <c r="S4" s="162"/>
      <c r="T4" s="162"/>
      <c r="U4" s="162"/>
      <c r="V4" s="162"/>
    </row>
    <row r="5" spans="1:22" s="50" customFormat="1" ht="43.5" customHeight="1" x14ac:dyDescent="0.3">
      <c r="P5" s="163" t="s">
        <v>0</v>
      </c>
      <c r="Q5" s="164" t="s">
        <v>1</v>
      </c>
      <c r="R5" s="165" t="s">
        <v>11</v>
      </c>
      <c r="S5" s="166"/>
      <c r="T5" s="167" t="s">
        <v>0</v>
      </c>
      <c r="U5" s="168" t="s">
        <v>73</v>
      </c>
      <c r="V5" s="168" t="s">
        <v>74</v>
      </c>
    </row>
    <row r="6" spans="1:22" x14ac:dyDescent="0.3">
      <c r="P6" s="169">
        <v>35826</v>
      </c>
      <c r="Q6" s="170">
        <v>78.192333434472104</v>
      </c>
      <c r="R6" s="171">
        <v>83.385154170276294</v>
      </c>
      <c r="T6" s="169">
        <v>35155</v>
      </c>
      <c r="U6" s="172">
        <v>63.883239151106103</v>
      </c>
      <c r="V6" s="172">
        <v>63.886102308029102</v>
      </c>
    </row>
    <row r="7" spans="1:22" x14ac:dyDescent="0.3">
      <c r="A7" s="180" t="s">
        <v>114</v>
      </c>
      <c r="B7" s="180"/>
      <c r="C7" s="180"/>
      <c r="D7" s="180"/>
      <c r="E7" s="180"/>
      <c r="F7" s="180"/>
      <c r="G7" s="180"/>
      <c r="H7" s="104"/>
      <c r="I7" s="180" t="s">
        <v>115</v>
      </c>
      <c r="J7" s="180"/>
      <c r="K7" s="180"/>
      <c r="L7" s="180"/>
      <c r="M7" s="180"/>
      <c r="N7" s="180"/>
      <c r="O7" s="180"/>
      <c r="P7" s="169">
        <v>35854</v>
      </c>
      <c r="Q7" s="170">
        <v>77.966932048995702</v>
      </c>
      <c r="R7" s="171">
        <v>82.660379042373194</v>
      </c>
      <c r="T7" s="169">
        <v>35246</v>
      </c>
      <c r="U7" s="172">
        <v>64.243334167140802</v>
      </c>
      <c r="V7" s="172">
        <v>63.302536652837702</v>
      </c>
    </row>
    <row r="8" spans="1:22" x14ac:dyDescent="0.3">
      <c r="A8" s="180" t="s">
        <v>94</v>
      </c>
      <c r="B8" s="180"/>
      <c r="C8" s="180"/>
      <c r="D8" s="180"/>
      <c r="E8" s="180"/>
      <c r="F8" s="180"/>
      <c r="G8" s="180"/>
      <c r="H8" s="104"/>
      <c r="I8" s="180" t="s">
        <v>94</v>
      </c>
      <c r="J8" s="180"/>
      <c r="K8" s="180"/>
      <c r="L8" s="180"/>
      <c r="M8" s="180"/>
      <c r="N8" s="180"/>
      <c r="O8" s="180"/>
      <c r="P8" s="169">
        <v>35885</v>
      </c>
      <c r="Q8" s="170">
        <v>77.956507370694396</v>
      </c>
      <c r="R8" s="171">
        <v>83.138072298357997</v>
      </c>
      <c r="T8" s="169">
        <v>35338</v>
      </c>
      <c r="U8" s="172">
        <v>66.412193574895994</v>
      </c>
      <c r="V8" s="172">
        <v>70.490224087732003</v>
      </c>
    </row>
    <row r="9" spans="1:22" x14ac:dyDescent="0.3">
      <c r="P9" s="169">
        <v>35915</v>
      </c>
      <c r="Q9" s="170">
        <v>78.875825818230297</v>
      </c>
      <c r="R9" s="171">
        <v>84.940819169182902</v>
      </c>
      <c r="T9" s="169">
        <v>35430</v>
      </c>
      <c r="U9" s="172">
        <v>68.780166357844607</v>
      </c>
      <c r="V9" s="172">
        <v>71.753822615002093</v>
      </c>
    </row>
    <row r="10" spans="1:22" x14ac:dyDescent="0.3">
      <c r="P10" s="169">
        <v>35946</v>
      </c>
      <c r="Q10" s="170">
        <v>79.924767538108298</v>
      </c>
      <c r="R10" s="171">
        <v>86.188817369415702</v>
      </c>
      <c r="T10" s="169">
        <v>35520</v>
      </c>
      <c r="U10" s="172">
        <v>69.051611398067095</v>
      </c>
      <c r="V10" s="172">
        <v>71.5694622877851</v>
      </c>
    </row>
    <row r="11" spans="1:22" x14ac:dyDescent="0.3">
      <c r="P11" s="169">
        <v>35976</v>
      </c>
      <c r="Q11" s="170">
        <v>80.998092377035803</v>
      </c>
      <c r="R11" s="171">
        <v>85.822068792160096</v>
      </c>
      <c r="T11" s="169">
        <v>35611</v>
      </c>
      <c r="U11" s="172">
        <v>71.480057203530507</v>
      </c>
      <c r="V11" s="172">
        <v>73.723516803544001</v>
      </c>
    </row>
    <row r="12" spans="1:22" x14ac:dyDescent="0.3">
      <c r="P12" s="169">
        <v>36007</v>
      </c>
      <c r="Q12" s="170">
        <v>80.696635882086994</v>
      </c>
      <c r="R12" s="171">
        <v>84.852288049060405</v>
      </c>
      <c r="T12" s="169">
        <v>35703</v>
      </c>
      <c r="U12" s="172">
        <v>73.412515783972196</v>
      </c>
      <c r="V12" s="172">
        <v>79.827068874881405</v>
      </c>
    </row>
    <row r="13" spans="1:22" x14ac:dyDescent="0.3">
      <c r="P13" s="169">
        <v>36038</v>
      </c>
      <c r="Q13" s="170">
        <v>79.982728531144005</v>
      </c>
      <c r="R13" s="171">
        <v>83.157792802341405</v>
      </c>
      <c r="T13" s="169">
        <v>35795</v>
      </c>
      <c r="U13" s="172">
        <v>78.101217517587401</v>
      </c>
      <c r="V13" s="172">
        <v>83.595123845078405</v>
      </c>
    </row>
    <row r="14" spans="1:22" x14ac:dyDescent="0.3">
      <c r="P14" s="169">
        <v>36068</v>
      </c>
      <c r="Q14" s="170">
        <v>79.789797859998799</v>
      </c>
      <c r="R14" s="171">
        <v>84.565678412457501</v>
      </c>
      <c r="T14" s="169">
        <v>35885</v>
      </c>
      <c r="U14" s="172">
        <v>77.431257733743394</v>
      </c>
      <c r="V14" s="172">
        <v>82.882483598488506</v>
      </c>
    </row>
    <row r="15" spans="1:22" x14ac:dyDescent="0.3">
      <c r="P15" s="169">
        <v>36099</v>
      </c>
      <c r="Q15" s="170">
        <v>80.803741601250493</v>
      </c>
      <c r="R15" s="171">
        <v>85.868065287570602</v>
      </c>
      <c r="T15" s="169">
        <v>35976</v>
      </c>
      <c r="U15" s="172">
        <v>80.6507989577877</v>
      </c>
      <c r="V15" s="172">
        <v>85.838652068406304</v>
      </c>
    </row>
    <row r="16" spans="1:22" x14ac:dyDescent="0.3">
      <c r="P16" s="169">
        <v>36129</v>
      </c>
      <c r="Q16" s="170">
        <v>82.505229318518801</v>
      </c>
      <c r="R16" s="171">
        <v>89.424603726808499</v>
      </c>
      <c r="T16" s="169">
        <v>36068</v>
      </c>
      <c r="U16" s="172">
        <v>79.683939165208102</v>
      </c>
      <c r="V16" s="172">
        <v>84.094899802810502</v>
      </c>
    </row>
    <row r="17" spans="16:22" x14ac:dyDescent="0.3">
      <c r="P17" s="169">
        <v>36160</v>
      </c>
      <c r="Q17" s="170">
        <v>83.715525864974197</v>
      </c>
      <c r="R17" s="171">
        <v>90.420159868638095</v>
      </c>
      <c r="T17" s="169">
        <v>36160</v>
      </c>
      <c r="U17" s="172">
        <v>83.953832857331705</v>
      </c>
      <c r="V17" s="172">
        <v>90.959010902524795</v>
      </c>
    </row>
    <row r="18" spans="16:22" x14ac:dyDescent="0.3">
      <c r="P18" s="169">
        <v>36191</v>
      </c>
      <c r="Q18" s="170">
        <v>83.885048547589506</v>
      </c>
      <c r="R18" s="171">
        <v>90.483361640223293</v>
      </c>
      <c r="T18" s="169">
        <v>36250</v>
      </c>
      <c r="U18" s="172">
        <v>83.339525565806397</v>
      </c>
      <c r="V18" s="172">
        <v>85.623446871938498</v>
      </c>
    </row>
    <row r="19" spans="16:22" x14ac:dyDescent="0.3">
      <c r="P19" s="169">
        <v>36219</v>
      </c>
      <c r="Q19" s="170">
        <v>83.550730958145095</v>
      </c>
      <c r="R19" s="171">
        <v>87.144945318798605</v>
      </c>
      <c r="T19" s="169">
        <v>36341</v>
      </c>
      <c r="U19" s="172">
        <v>87.420542384382003</v>
      </c>
      <c r="V19" s="172">
        <v>92.815626039254298</v>
      </c>
    </row>
    <row r="20" spans="16:22" x14ac:dyDescent="0.3">
      <c r="P20" s="169">
        <v>36250</v>
      </c>
      <c r="Q20" s="170">
        <v>83.907225992424102</v>
      </c>
      <c r="R20" s="171">
        <v>86.162304517236706</v>
      </c>
      <c r="T20" s="169">
        <v>36433</v>
      </c>
      <c r="U20" s="172">
        <v>88.931561076628697</v>
      </c>
      <c r="V20" s="172">
        <v>95.002414968955804</v>
      </c>
    </row>
    <row r="21" spans="16:22" x14ac:dyDescent="0.3">
      <c r="P21" s="169">
        <v>36280</v>
      </c>
      <c r="Q21" s="170">
        <v>85.1690384523625</v>
      </c>
      <c r="R21" s="171">
        <v>86.661246926932805</v>
      </c>
      <c r="T21" s="169">
        <v>36525</v>
      </c>
      <c r="U21" s="172">
        <v>90.759543693600705</v>
      </c>
      <c r="V21" s="172">
        <v>94.523096234377704</v>
      </c>
    </row>
    <row r="22" spans="16:22" x14ac:dyDescent="0.3">
      <c r="P22" s="169">
        <v>36311</v>
      </c>
      <c r="Q22" s="170">
        <v>86.636405155095403</v>
      </c>
      <c r="R22" s="171">
        <v>91.149521438760402</v>
      </c>
      <c r="T22" s="169">
        <v>36616</v>
      </c>
      <c r="U22" s="172">
        <v>92.740183198171906</v>
      </c>
      <c r="V22" s="172">
        <v>96.806996806473904</v>
      </c>
    </row>
    <row r="23" spans="16:22" x14ac:dyDescent="0.3">
      <c r="P23" s="169">
        <v>36341</v>
      </c>
      <c r="Q23" s="170">
        <v>87.887409084400105</v>
      </c>
      <c r="R23" s="171">
        <v>93.514064134511599</v>
      </c>
      <c r="T23" s="169">
        <v>36707</v>
      </c>
      <c r="U23" s="172">
        <v>96.962378582660904</v>
      </c>
      <c r="V23" s="172">
        <v>100.38577047510201</v>
      </c>
    </row>
    <row r="24" spans="16:22" x14ac:dyDescent="0.3">
      <c r="P24" s="169">
        <v>36372</v>
      </c>
      <c r="Q24" s="170">
        <v>88.349822699995201</v>
      </c>
      <c r="R24" s="171">
        <v>95.977904960872493</v>
      </c>
      <c r="T24" s="169">
        <v>36799</v>
      </c>
      <c r="U24" s="172">
        <v>96.844727903047399</v>
      </c>
      <c r="V24" s="172">
        <v>102.854402649468</v>
      </c>
    </row>
    <row r="25" spans="16:22" x14ac:dyDescent="0.3">
      <c r="P25" s="169">
        <v>36403</v>
      </c>
      <c r="Q25" s="170">
        <v>88.634119888790707</v>
      </c>
      <c r="R25" s="171">
        <v>94.7116504709971</v>
      </c>
      <c r="T25" s="169">
        <v>36891</v>
      </c>
      <c r="U25" s="172">
        <v>100</v>
      </c>
      <c r="V25" s="172">
        <v>100</v>
      </c>
    </row>
    <row r="26" spans="16:22" x14ac:dyDescent="0.3">
      <c r="P26" s="169">
        <v>36433</v>
      </c>
      <c r="Q26" s="170">
        <v>89.137247270945295</v>
      </c>
      <c r="R26" s="171">
        <v>95.198615929850902</v>
      </c>
      <c r="T26" s="169">
        <v>36981</v>
      </c>
      <c r="U26" s="172">
        <v>100.011894284858</v>
      </c>
      <c r="V26" s="172">
        <v>104.08114987011</v>
      </c>
    </row>
    <row r="27" spans="16:22" x14ac:dyDescent="0.3">
      <c r="P27" s="169">
        <v>36464</v>
      </c>
      <c r="Q27" s="170">
        <v>89.847381263897304</v>
      </c>
      <c r="R27" s="171">
        <v>94.104502099381804</v>
      </c>
      <c r="T27" s="169">
        <v>37072</v>
      </c>
      <c r="U27" s="172">
        <v>101.62997793455899</v>
      </c>
      <c r="V27" s="172">
        <v>101.650202427754</v>
      </c>
    </row>
    <row r="28" spans="16:22" x14ac:dyDescent="0.3">
      <c r="P28" s="169">
        <v>36494</v>
      </c>
      <c r="Q28" s="170">
        <v>90.807688255964806</v>
      </c>
      <c r="R28" s="171">
        <v>95.751507491195795</v>
      </c>
      <c r="T28" s="169">
        <v>37164</v>
      </c>
      <c r="U28" s="172">
        <v>106.42185241151699</v>
      </c>
      <c r="V28" s="172">
        <v>106.685008914085</v>
      </c>
    </row>
    <row r="29" spans="16:22" x14ac:dyDescent="0.3">
      <c r="P29" s="169">
        <v>36525</v>
      </c>
      <c r="Q29" s="170">
        <v>91.295803813616999</v>
      </c>
      <c r="R29" s="171">
        <v>95.2846456675761</v>
      </c>
      <c r="T29" s="169">
        <v>37256</v>
      </c>
      <c r="U29" s="172">
        <v>103.230073288364</v>
      </c>
      <c r="V29" s="172">
        <v>100.463542018686</v>
      </c>
    </row>
    <row r="30" spans="16:22" x14ac:dyDescent="0.3">
      <c r="P30" s="169">
        <v>36556</v>
      </c>
      <c r="Q30" s="170">
        <v>92.200404293010493</v>
      </c>
      <c r="R30" s="171">
        <v>97.242940291031104</v>
      </c>
      <c r="T30" s="169">
        <v>37346</v>
      </c>
      <c r="U30" s="172">
        <v>107.13503882102999</v>
      </c>
      <c r="V30" s="172">
        <v>101.274491868162</v>
      </c>
    </row>
    <row r="31" spans="16:22" x14ac:dyDescent="0.3">
      <c r="P31" s="169">
        <v>36585</v>
      </c>
      <c r="Q31" s="170">
        <v>92.557905498112703</v>
      </c>
      <c r="R31" s="171">
        <v>97.116839485532694</v>
      </c>
      <c r="T31" s="169">
        <v>37437</v>
      </c>
      <c r="U31" s="172">
        <v>109.14754672628401</v>
      </c>
      <c r="V31" s="172">
        <v>100.370937818428</v>
      </c>
    </row>
    <row r="32" spans="16:22" x14ac:dyDescent="0.3">
      <c r="P32" s="169">
        <v>36616</v>
      </c>
      <c r="Q32" s="170">
        <v>93.285350574284806</v>
      </c>
      <c r="R32" s="171">
        <v>98.244315770204196</v>
      </c>
      <c r="T32" s="169">
        <v>37529</v>
      </c>
      <c r="U32" s="172">
        <v>112.806557124162</v>
      </c>
      <c r="V32" s="172">
        <v>106.268413791722</v>
      </c>
    </row>
    <row r="33" spans="16:22" x14ac:dyDescent="0.3">
      <c r="P33" s="169">
        <v>36646</v>
      </c>
      <c r="Q33" s="170">
        <v>93.998444412721696</v>
      </c>
      <c r="R33" s="171">
        <v>96.778972809034101</v>
      </c>
      <c r="T33" s="169">
        <v>37621</v>
      </c>
      <c r="U33" s="172">
        <v>116.826002611467</v>
      </c>
      <c r="V33" s="172">
        <v>107.74057465477701</v>
      </c>
    </row>
    <row r="34" spans="16:22" x14ac:dyDescent="0.3">
      <c r="P34" s="169">
        <v>36677</v>
      </c>
      <c r="Q34" s="170">
        <v>95.723141390748793</v>
      </c>
      <c r="R34" s="171">
        <v>98.088120598606693</v>
      </c>
      <c r="T34" s="169">
        <v>37711</v>
      </c>
      <c r="U34" s="172">
        <v>118.075315827235</v>
      </c>
      <c r="V34" s="172">
        <v>110.67515141241699</v>
      </c>
    </row>
    <row r="35" spans="16:22" x14ac:dyDescent="0.3">
      <c r="P35" s="169">
        <v>36707</v>
      </c>
      <c r="Q35" s="170">
        <v>97.657022224569602</v>
      </c>
      <c r="R35" s="171">
        <v>100.650675067855</v>
      </c>
      <c r="T35" s="169">
        <v>37802</v>
      </c>
      <c r="U35" s="172">
        <v>122.053407243121</v>
      </c>
      <c r="V35" s="172">
        <v>112.97580678400701</v>
      </c>
    </row>
    <row r="36" spans="16:22" x14ac:dyDescent="0.3">
      <c r="P36" s="169">
        <v>36738</v>
      </c>
      <c r="Q36" s="170">
        <v>98.110566505694905</v>
      </c>
      <c r="R36" s="171">
        <v>104.750559698393</v>
      </c>
      <c r="T36" s="169">
        <v>37894</v>
      </c>
      <c r="U36" s="172">
        <v>125.881452390324</v>
      </c>
      <c r="V36" s="172">
        <v>112.84648596285</v>
      </c>
    </row>
    <row r="37" spans="16:22" x14ac:dyDescent="0.3">
      <c r="P37" s="169">
        <v>36769</v>
      </c>
      <c r="Q37" s="170">
        <v>97.689080782318896</v>
      </c>
      <c r="R37" s="171">
        <v>105.804372214971</v>
      </c>
      <c r="T37" s="169">
        <v>37986</v>
      </c>
      <c r="U37" s="172">
        <v>128.35333259897999</v>
      </c>
      <c r="V37" s="172">
        <v>115.86770827792</v>
      </c>
    </row>
    <row r="38" spans="16:22" x14ac:dyDescent="0.3">
      <c r="P38" s="169">
        <v>36799</v>
      </c>
      <c r="Q38" s="170">
        <v>97.235241587483003</v>
      </c>
      <c r="R38" s="171">
        <v>103.90025980639101</v>
      </c>
      <c r="T38" s="169">
        <v>38077</v>
      </c>
      <c r="U38" s="172">
        <v>133.60091570269699</v>
      </c>
      <c r="V38" s="172">
        <v>120.864953638958</v>
      </c>
    </row>
    <row r="39" spans="16:22" x14ac:dyDescent="0.3">
      <c r="P39" s="169">
        <v>36830</v>
      </c>
      <c r="Q39" s="170">
        <v>98.267267945052197</v>
      </c>
      <c r="R39" s="171">
        <v>101.42146890130201</v>
      </c>
      <c r="T39" s="169">
        <v>38168</v>
      </c>
      <c r="U39" s="172">
        <v>140.30636536587801</v>
      </c>
      <c r="V39" s="172">
        <v>124.03383275485299</v>
      </c>
    </row>
    <row r="40" spans="16:22" x14ac:dyDescent="0.3">
      <c r="P40" s="169">
        <v>36860</v>
      </c>
      <c r="Q40" s="170">
        <v>99.274501519748199</v>
      </c>
      <c r="R40" s="171">
        <v>99.791371357210195</v>
      </c>
      <c r="T40" s="169">
        <v>38260</v>
      </c>
      <c r="U40" s="172">
        <v>144.649550143417</v>
      </c>
      <c r="V40" s="172">
        <v>128.35229727359001</v>
      </c>
    </row>
    <row r="41" spans="16:22" x14ac:dyDescent="0.3">
      <c r="P41" s="169">
        <v>36891</v>
      </c>
      <c r="Q41" s="170">
        <v>100</v>
      </c>
      <c r="R41" s="171">
        <v>100</v>
      </c>
      <c r="T41" s="169">
        <v>38352</v>
      </c>
      <c r="U41" s="172">
        <v>145.14212770518</v>
      </c>
      <c r="V41" s="172">
        <v>129.000116266036</v>
      </c>
    </row>
    <row r="42" spans="16:22" x14ac:dyDescent="0.3">
      <c r="P42" s="169">
        <v>36922</v>
      </c>
      <c r="Q42" s="170">
        <v>100.145711929963</v>
      </c>
      <c r="R42" s="171">
        <v>101.280553708586</v>
      </c>
      <c r="T42" s="169">
        <v>38442</v>
      </c>
      <c r="U42" s="172">
        <v>155.46845598798399</v>
      </c>
      <c r="V42" s="172">
        <v>134.59616978995101</v>
      </c>
    </row>
    <row r="43" spans="16:22" x14ac:dyDescent="0.3">
      <c r="P43" s="169">
        <v>36950</v>
      </c>
      <c r="Q43" s="170">
        <v>100.35247308319801</v>
      </c>
      <c r="R43" s="171">
        <v>103.502971566399</v>
      </c>
      <c r="T43" s="169">
        <v>38533</v>
      </c>
      <c r="U43" s="172">
        <v>160.562767327795</v>
      </c>
      <c r="V43" s="172">
        <v>138.47519055057401</v>
      </c>
    </row>
    <row r="44" spans="16:22" x14ac:dyDescent="0.3">
      <c r="P44" s="169">
        <v>36981</v>
      </c>
      <c r="Q44" s="170">
        <v>100.511150722537</v>
      </c>
      <c r="R44" s="171">
        <v>104.524329314525</v>
      </c>
      <c r="T44" s="169">
        <v>38625</v>
      </c>
      <c r="U44" s="172">
        <v>164.824396458286</v>
      </c>
      <c r="V44" s="172">
        <v>148.863004817525</v>
      </c>
    </row>
    <row r="45" spans="16:22" x14ac:dyDescent="0.3">
      <c r="P45" s="169">
        <v>37011</v>
      </c>
      <c r="Q45" s="170">
        <v>100.585814318818</v>
      </c>
      <c r="R45" s="171">
        <v>103.45754928857301</v>
      </c>
      <c r="T45" s="169">
        <v>38717</v>
      </c>
      <c r="U45" s="172">
        <v>167.38558918361599</v>
      </c>
      <c r="V45" s="172">
        <v>148.00864276473399</v>
      </c>
    </row>
    <row r="46" spans="16:22" x14ac:dyDescent="0.3">
      <c r="P46" s="169">
        <v>37042</v>
      </c>
      <c r="Q46" s="170">
        <v>100.867048503487</v>
      </c>
      <c r="R46" s="171">
        <v>102.590926719259</v>
      </c>
      <c r="T46" s="169">
        <v>38807</v>
      </c>
      <c r="U46" s="172">
        <v>171.75440737073399</v>
      </c>
      <c r="V46" s="172">
        <v>150.56555368407101</v>
      </c>
    </row>
    <row r="47" spans="16:22" x14ac:dyDescent="0.3">
      <c r="P47" s="169">
        <v>37072</v>
      </c>
      <c r="Q47" s="170">
        <v>102.25321413076701</v>
      </c>
      <c r="R47" s="171">
        <v>102.750550773169</v>
      </c>
      <c r="T47" s="169">
        <v>38898</v>
      </c>
      <c r="U47" s="172">
        <v>176.02127284899399</v>
      </c>
      <c r="V47" s="172">
        <v>153.29995919589601</v>
      </c>
    </row>
    <row r="48" spans="16:22" x14ac:dyDescent="0.3">
      <c r="P48" s="169">
        <v>37103</v>
      </c>
      <c r="Q48" s="170">
        <v>103.915721519461</v>
      </c>
      <c r="R48" s="171">
        <v>105.130623629822</v>
      </c>
      <c r="T48" s="169">
        <v>38990</v>
      </c>
      <c r="U48" s="172">
        <v>175.48063620253501</v>
      </c>
      <c r="V48" s="172">
        <v>156.360143759799</v>
      </c>
    </row>
    <row r="49" spans="16:22" x14ac:dyDescent="0.3">
      <c r="P49" s="169">
        <v>37134</v>
      </c>
      <c r="Q49" s="170">
        <v>105.876872885861</v>
      </c>
      <c r="R49" s="171">
        <v>107.047083986362</v>
      </c>
      <c r="T49" s="169">
        <v>39082</v>
      </c>
      <c r="U49" s="172">
        <v>174.986156540959</v>
      </c>
      <c r="V49" s="172">
        <v>159.719332559104</v>
      </c>
    </row>
    <row r="50" spans="16:22" x14ac:dyDescent="0.3">
      <c r="P50" s="169">
        <v>37164</v>
      </c>
      <c r="Q50" s="170">
        <v>106.89307372093801</v>
      </c>
      <c r="R50" s="171">
        <v>107.293142864606</v>
      </c>
      <c r="T50" s="169">
        <v>39172</v>
      </c>
      <c r="U50" s="172">
        <v>181.20186907527301</v>
      </c>
      <c r="V50" s="172">
        <v>164.329458513959</v>
      </c>
    </row>
    <row r="51" spans="16:22" x14ac:dyDescent="0.3">
      <c r="P51" s="169">
        <v>37195</v>
      </c>
      <c r="Q51" s="170">
        <v>106.514131285961</v>
      </c>
      <c r="R51" s="171">
        <v>103.856366737748</v>
      </c>
      <c r="T51" s="169">
        <v>39263</v>
      </c>
      <c r="U51" s="172">
        <v>184.067411183909</v>
      </c>
      <c r="V51" s="172">
        <v>169.306058199783</v>
      </c>
    </row>
    <row r="52" spans="16:22" x14ac:dyDescent="0.3">
      <c r="P52" s="169">
        <v>37225</v>
      </c>
      <c r="Q52" s="170">
        <v>105.39153445015</v>
      </c>
      <c r="R52" s="171">
        <v>102.291096946228</v>
      </c>
      <c r="T52" s="169">
        <v>39355</v>
      </c>
      <c r="U52" s="172">
        <v>184.64031257924901</v>
      </c>
      <c r="V52" s="172">
        <v>166.15141351519199</v>
      </c>
    </row>
    <row r="53" spans="16:22" x14ac:dyDescent="0.3">
      <c r="P53" s="169">
        <v>37256</v>
      </c>
      <c r="Q53" s="170">
        <v>104.112337989511</v>
      </c>
      <c r="R53" s="171">
        <v>101.510094910568</v>
      </c>
      <c r="T53" s="169">
        <v>39447</v>
      </c>
      <c r="U53" s="172">
        <v>178.37406377597699</v>
      </c>
      <c r="V53" s="172">
        <v>157.55232565784999</v>
      </c>
    </row>
    <row r="54" spans="16:22" x14ac:dyDescent="0.3">
      <c r="P54" s="169">
        <v>37287</v>
      </c>
      <c r="Q54" s="170">
        <v>104.396338708256</v>
      </c>
      <c r="R54" s="171">
        <v>103.058794215738</v>
      </c>
      <c r="T54" s="169">
        <v>39538</v>
      </c>
      <c r="U54" s="172">
        <v>179.32640869972599</v>
      </c>
      <c r="V54" s="172">
        <v>161.02412284497899</v>
      </c>
    </row>
    <row r="55" spans="16:22" x14ac:dyDescent="0.3">
      <c r="P55" s="169">
        <v>37315</v>
      </c>
      <c r="Q55" s="170">
        <v>105.591315295952</v>
      </c>
      <c r="R55" s="171">
        <v>102.28064288656201</v>
      </c>
      <c r="T55" s="169">
        <v>39629</v>
      </c>
      <c r="U55" s="172">
        <v>175.09433314768199</v>
      </c>
      <c r="V55" s="172">
        <v>158.265526065101</v>
      </c>
    </row>
    <row r="56" spans="16:22" x14ac:dyDescent="0.3">
      <c r="P56" s="169">
        <v>37346</v>
      </c>
      <c r="Q56" s="170">
        <v>107.593082397041</v>
      </c>
      <c r="R56" s="171">
        <v>101.711451023465</v>
      </c>
      <c r="T56" s="169">
        <v>39721</v>
      </c>
      <c r="U56" s="172">
        <v>172.10871833824601</v>
      </c>
      <c r="V56" s="172">
        <v>163.62770658356399</v>
      </c>
    </row>
    <row r="57" spans="16:22" x14ac:dyDescent="0.3">
      <c r="P57" s="169">
        <v>37376</v>
      </c>
      <c r="Q57" s="170">
        <v>108.581986294668</v>
      </c>
      <c r="R57" s="171">
        <v>100.866866709048</v>
      </c>
      <c r="T57" s="169">
        <v>39813</v>
      </c>
      <c r="U57" s="172">
        <v>159.525479564238</v>
      </c>
      <c r="V57" s="172">
        <v>134.58076405516999</v>
      </c>
    </row>
    <row r="58" spans="16:22" x14ac:dyDescent="0.3">
      <c r="P58" s="169">
        <v>37407</v>
      </c>
      <c r="Q58" s="170">
        <v>109.219047864459</v>
      </c>
      <c r="R58" s="171">
        <v>100.696390000158</v>
      </c>
      <c r="T58" s="169">
        <v>39903</v>
      </c>
      <c r="U58" s="172">
        <v>147.24194013586799</v>
      </c>
      <c r="V58" s="172">
        <v>119.136883817384</v>
      </c>
    </row>
    <row r="59" spans="16:22" x14ac:dyDescent="0.3">
      <c r="P59" s="169">
        <v>37437</v>
      </c>
      <c r="Q59" s="170">
        <v>109.655030301433</v>
      </c>
      <c r="R59" s="171">
        <v>101.043997525048</v>
      </c>
      <c r="T59" s="169">
        <v>39994</v>
      </c>
      <c r="U59" s="172">
        <v>145.165404705447</v>
      </c>
      <c r="V59" s="172">
        <v>114.72722377113701</v>
      </c>
    </row>
    <row r="60" spans="16:22" x14ac:dyDescent="0.3">
      <c r="P60" s="169">
        <v>37468</v>
      </c>
      <c r="Q60" s="170">
        <v>110.574086520199</v>
      </c>
      <c r="R60" s="171">
        <v>101.724869719757</v>
      </c>
      <c r="T60" s="169">
        <v>40086</v>
      </c>
      <c r="U60" s="172">
        <v>138.943376711356</v>
      </c>
      <c r="V60" s="172">
        <v>104.499237514814</v>
      </c>
    </row>
    <row r="61" spans="16:22" x14ac:dyDescent="0.3">
      <c r="P61" s="169">
        <v>37499</v>
      </c>
      <c r="Q61" s="170">
        <v>111.738095139896</v>
      </c>
      <c r="R61" s="171">
        <v>104.33624684364401</v>
      </c>
      <c r="T61" s="169">
        <v>40178</v>
      </c>
      <c r="U61" s="172">
        <v>134.94187611246801</v>
      </c>
      <c r="V61" s="172">
        <v>107.59537621824001</v>
      </c>
    </row>
    <row r="62" spans="16:22" x14ac:dyDescent="0.3">
      <c r="P62" s="169">
        <v>37529</v>
      </c>
      <c r="Q62" s="170">
        <v>113.295335043005</v>
      </c>
      <c r="R62" s="171">
        <v>106.532241136049</v>
      </c>
      <c r="T62" s="169">
        <v>40268</v>
      </c>
      <c r="U62" s="172">
        <v>136.884557764574</v>
      </c>
      <c r="V62" s="172">
        <v>106.748687485064</v>
      </c>
    </row>
    <row r="63" spans="16:22" x14ac:dyDescent="0.3">
      <c r="P63" s="169">
        <v>37560</v>
      </c>
      <c r="Q63" s="170">
        <v>115.09005531712801</v>
      </c>
      <c r="R63" s="171">
        <v>109.15294419458699</v>
      </c>
      <c r="T63" s="169">
        <v>40359</v>
      </c>
      <c r="U63" s="172">
        <v>129.58104981220899</v>
      </c>
      <c r="V63" s="172">
        <v>115.12682765780799</v>
      </c>
    </row>
    <row r="64" spans="16:22" x14ac:dyDescent="0.3">
      <c r="P64" s="169">
        <v>37590</v>
      </c>
      <c r="Q64" s="170">
        <v>116.78945141575301</v>
      </c>
      <c r="R64" s="171">
        <v>109.116566489984</v>
      </c>
      <c r="T64" s="169">
        <v>40451</v>
      </c>
      <c r="U64" s="172">
        <v>130.214441040965</v>
      </c>
      <c r="V64" s="172">
        <v>109.58889226665799</v>
      </c>
    </row>
    <row r="65" spans="16:22" x14ac:dyDescent="0.3">
      <c r="P65" s="169">
        <v>37621</v>
      </c>
      <c r="Q65" s="170">
        <v>117.79555816409599</v>
      </c>
      <c r="R65" s="171">
        <v>108.72850559318999</v>
      </c>
      <c r="T65" s="169">
        <v>40543</v>
      </c>
      <c r="U65" s="172">
        <v>130.72276493681801</v>
      </c>
      <c r="V65" s="172">
        <v>123.045462653391</v>
      </c>
    </row>
    <row r="66" spans="16:22" x14ac:dyDescent="0.3">
      <c r="P66" s="169">
        <v>37652</v>
      </c>
      <c r="Q66" s="170">
        <v>117.60312792820901</v>
      </c>
      <c r="R66" s="171">
        <v>107.491979571947</v>
      </c>
      <c r="T66" s="169">
        <v>40633</v>
      </c>
      <c r="U66" s="172">
        <v>126.348934391074</v>
      </c>
      <c r="V66" s="172">
        <v>109.256917112259</v>
      </c>
    </row>
    <row r="67" spans="16:22" x14ac:dyDescent="0.3">
      <c r="P67" s="169">
        <v>37680</v>
      </c>
      <c r="Q67" s="170">
        <v>117.500800712691</v>
      </c>
      <c r="R67" s="171">
        <v>108.195153193086</v>
      </c>
      <c r="T67" s="169">
        <v>40724</v>
      </c>
      <c r="U67" s="172">
        <v>128.48784301119301</v>
      </c>
      <c r="V67" s="172">
        <v>116.16114105663399</v>
      </c>
    </row>
    <row r="68" spans="16:22" x14ac:dyDescent="0.3">
      <c r="P68" s="169">
        <v>37711</v>
      </c>
      <c r="Q68" s="170">
        <v>118.465779057452</v>
      </c>
      <c r="R68" s="171">
        <v>110.399176891838</v>
      </c>
      <c r="T68" s="169">
        <v>40816</v>
      </c>
      <c r="U68" s="172">
        <v>130.40366219894699</v>
      </c>
      <c r="V68" s="172">
        <v>119.639246881036</v>
      </c>
    </row>
    <row r="69" spans="16:22" x14ac:dyDescent="0.3">
      <c r="P69" s="169">
        <v>37741</v>
      </c>
      <c r="Q69" s="170">
        <v>120.213168733035</v>
      </c>
      <c r="R69" s="171">
        <v>112.602628675077</v>
      </c>
      <c r="T69" s="169">
        <v>40908</v>
      </c>
      <c r="U69" s="172">
        <v>131.73339820085701</v>
      </c>
      <c r="V69" s="172">
        <v>122.97914227406</v>
      </c>
    </row>
    <row r="70" spans="16:22" x14ac:dyDescent="0.3">
      <c r="P70" s="169">
        <v>37772</v>
      </c>
      <c r="Q70" s="170">
        <v>121.736484601824</v>
      </c>
      <c r="R70" s="171">
        <v>113.714792118529</v>
      </c>
      <c r="T70" s="169">
        <v>40999</v>
      </c>
      <c r="U70" s="172">
        <v>128.48353158992199</v>
      </c>
      <c r="V70" s="172">
        <v>116.356874529568</v>
      </c>
    </row>
    <row r="71" spans="16:22" x14ac:dyDescent="0.3">
      <c r="P71" s="169">
        <v>37802</v>
      </c>
      <c r="Q71" s="170">
        <v>122.628083903836</v>
      </c>
      <c r="R71" s="171">
        <v>113.338781562558</v>
      </c>
      <c r="T71" s="169">
        <v>41090</v>
      </c>
      <c r="U71" s="172">
        <v>132.38944913488399</v>
      </c>
      <c r="V71" s="172">
        <v>123.605021933519</v>
      </c>
    </row>
    <row r="72" spans="16:22" x14ac:dyDescent="0.3">
      <c r="P72" s="169">
        <v>37833</v>
      </c>
      <c r="Q72" s="170">
        <v>123.58894218953699</v>
      </c>
      <c r="R72" s="171">
        <v>112.732935575588</v>
      </c>
      <c r="T72" s="169">
        <v>41182</v>
      </c>
      <c r="U72" s="172">
        <v>134.977227276153</v>
      </c>
      <c r="V72" s="172">
        <v>125.997569334041</v>
      </c>
    </row>
    <row r="73" spans="16:22" x14ac:dyDescent="0.3">
      <c r="P73" s="169">
        <v>37864</v>
      </c>
      <c r="Q73" s="170">
        <v>124.87260815707</v>
      </c>
      <c r="R73" s="171">
        <v>111.999133822562</v>
      </c>
      <c r="T73" s="169">
        <v>41274</v>
      </c>
      <c r="U73" s="172">
        <v>140.00578491727001</v>
      </c>
      <c r="V73" s="172">
        <v>129.95436132451999</v>
      </c>
    </row>
    <row r="74" spans="16:22" x14ac:dyDescent="0.3">
      <c r="P74" s="169">
        <v>37894</v>
      </c>
      <c r="Q74" s="170">
        <v>126.57347203689901</v>
      </c>
      <c r="R74" s="171">
        <v>112.638204102589</v>
      </c>
      <c r="T74" s="169">
        <v>41364</v>
      </c>
      <c r="U74" s="172">
        <v>134.245184957926</v>
      </c>
      <c r="V74" s="172">
        <v>128.557948237456</v>
      </c>
    </row>
    <row r="75" spans="16:22" x14ac:dyDescent="0.3">
      <c r="P75" s="169">
        <v>37925</v>
      </c>
      <c r="Q75" s="170">
        <v>127.58027430722299</v>
      </c>
      <c r="R75" s="171">
        <v>113.817160314158</v>
      </c>
      <c r="T75" s="169">
        <v>41455</v>
      </c>
      <c r="U75" s="172">
        <v>144.58316466581499</v>
      </c>
      <c r="V75" s="172">
        <v>135.099780374452</v>
      </c>
    </row>
    <row r="76" spans="16:22" x14ac:dyDescent="0.3">
      <c r="P76" s="169">
        <v>37955</v>
      </c>
      <c r="Q76" s="170">
        <v>127.95446806603201</v>
      </c>
      <c r="R76" s="171">
        <v>115.343408870383</v>
      </c>
      <c r="T76" s="169">
        <v>41547</v>
      </c>
      <c r="U76" s="172">
        <v>146.03046310885699</v>
      </c>
      <c r="V76" s="172">
        <v>136.393490430539</v>
      </c>
    </row>
    <row r="77" spans="16:22" x14ac:dyDescent="0.3">
      <c r="P77" s="169">
        <v>37986</v>
      </c>
      <c r="Q77" s="170">
        <v>128.47494130624199</v>
      </c>
      <c r="R77" s="171">
        <v>116.08423306949901</v>
      </c>
      <c r="T77" s="169">
        <v>41639</v>
      </c>
      <c r="U77" s="172">
        <v>151.07657376663201</v>
      </c>
      <c r="V77" s="172">
        <v>141.078567667546</v>
      </c>
    </row>
    <row r="78" spans="16:22" x14ac:dyDescent="0.3">
      <c r="P78" s="169">
        <v>38017</v>
      </c>
      <c r="Q78" s="170">
        <v>129.673817202435</v>
      </c>
      <c r="R78" s="171">
        <v>116.858831959235</v>
      </c>
      <c r="T78" s="169">
        <v>41729</v>
      </c>
      <c r="U78" s="172">
        <v>153.373810361663</v>
      </c>
      <c r="V78" s="172">
        <v>144.610667059002</v>
      </c>
    </row>
    <row r="79" spans="16:22" x14ac:dyDescent="0.3">
      <c r="P79" s="169">
        <v>38046</v>
      </c>
      <c r="Q79" s="170">
        <v>132.16838967998001</v>
      </c>
      <c r="R79" s="171">
        <v>118.752153365315</v>
      </c>
      <c r="T79" s="169">
        <v>41820</v>
      </c>
      <c r="U79" s="172">
        <v>158.01867916197401</v>
      </c>
      <c r="V79" s="172">
        <v>149.04531759307901</v>
      </c>
    </row>
    <row r="80" spans="16:22" x14ac:dyDescent="0.3">
      <c r="P80" s="169">
        <v>38077</v>
      </c>
      <c r="Q80" s="170">
        <v>134.738151582532</v>
      </c>
      <c r="R80" s="171">
        <v>121.12650482078701</v>
      </c>
      <c r="T80" s="169">
        <v>41912</v>
      </c>
      <c r="U80" s="172">
        <v>162.728839679451</v>
      </c>
      <c r="V80" s="172">
        <v>152.35455954925499</v>
      </c>
    </row>
    <row r="81" spans="16:22" x14ac:dyDescent="0.3">
      <c r="P81" s="169">
        <v>38107</v>
      </c>
      <c r="Q81" s="170">
        <v>137.25124728742901</v>
      </c>
      <c r="R81" s="171">
        <v>123.00582933793601</v>
      </c>
      <c r="T81" s="169">
        <v>42004</v>
      </c>
      <c r="U81" s="172">
        <v>165.77151100339901</v>
      </c>
      <c r="V81" s="172">
        <v>157.16211108373199</v>
      </c>
    </row>
    <row r="82" spans="16:22" x14ac:dyDescent="0.3">
      <c r="P82" s="169">
        <v>38138</v>
      </c>
      <c r="Q82" s="170">
        <v>138.698223489014</v>
      </c>
      <c r="R82" s="171">
        <v>123.28186911914401</v>
      </c>
      <c r="T82" s="169">
        <v>42094</v>
      </c>
      <c r="U82" s="172">
        <v>169.15277724831799</v>
      </c>
      <c r="V82" s="172">
        <v>161.95282028906101</v>
      </c>
    </row>
    <row r="83" spans="16:22" x14ac:dyDescent="0.3">
      <c r="P83" s="169">
        <v>38168</v>
      </c>
      <c r="Q83" s="170">
        <v>140.799470819437</v>
      </c>
      <c r="R83" s="171">
        <v>124.112879859228</v>
      </c>
      <c r="T83" s="169">
        <v>42185</v>
      </c>
      <c r="U83" s="172">
        <v>173.734829868791</v>
      </c>
      <c r="V83" s="172">
        <v>164.999089926035</v>
      </c>
    </row>
    <row r="84" spans="16:22" x14ac:dyDescent="0.3">
      <c r="P84" s="169">
        <v>38199</v>
      </c>
      <c r="Q84" s="170">
        <v>142.75639041835001</v>
      </c>
      <c r="R84" s="171">
        <v>124.859183817345</v>
      </c>
      <c r="T84" s="169">
        <v>42277</v>
      </c>
      <c r="U84" s="172">
        <v>177.79091188791901</v>
      </c>
      <c r="V84" s="172">
        <v>167.44772850259901</v>
      </c>
    </row>
    <row r="85" spans="16:22" x14ac:dyDescent="0.3">
      <c r="P85" s="169">
        <v>38230</v>
      </c>
      <c r="Q85" s="170">
        <v>145.094568881518</v>
      </c>
      <c r="R85" s="171">
        <v>127.110808076621</v>
      </c>
      <c r="T85" s="169">
        <v>42369</v>
      </c>
      <c r="U85" s="172">
        <v>178.27247208940901</v>
      </c>
      <c r="V85" s="172">
        <v>168.875879278723</v>
      </c>
    </row>
    <row r="86" spans="16:22" x14ac:dyDescent="0.3">
      <c r="P86" s="169">
        <v>38260</v>
      </c>
      <c r="Q86" s="170">
        <v>146.07006802618901</v>
      </c>
      <c r="R86" s="171">
        <v>128.81264886226199</v>
      </c>
      <c r="T86" s="169">
        <v>42460</v>
      </c>
      <c r="U86" s="172">
        <v>181.99166306171199</v>
      </c>
      <c r="V86" s="172">
        <v>173.93663760148999</v>
      </c>
    </row>
    <row r="87" spans="16:22" x14ac:dyDescent="0.3">
      <c r="P87" s="169">
        <v>38291</v>
      </c>
      <c r="Q87" s="170">
        <v>145.724863583868</v>
      </c>
      <c r="R87" s="171">
        <v>130.67563082732701</v>
      </c>
      <c r="T87" s="169">
        <v>42551</v>
      </c>
      <c r="U87" s="172">
        <v>186.001542036621</v>
      </c>
      <c r="V87" s="172">
        <v>175.938419047069</v>
      </c>
    </row>
    <row r="88" spans="16:22" x14ac:dyDescent="0.3">
      <c r="P88" s="169">
        <v>38321</v>
      </c>
      <c r="Q88" s="170">
        <v>145.45560979529299</v>
      </c>
      <c r="R88" s="171">
        <v>130.467651364608</v>
      </c>
      <c r="T88" s="169">
        <v>42643</v>
      </c>
      <c r="U88" s="172">
        <v>192.73590380153601</v>
      </c>
      <c r="V88" s="172">
        <v>183.59713382003099</v>
      </c>
    </row>
    <row r="89" spans="16:22" x14ac:dyDescent="0.3">
      <c r="P89" s="169">
        <v>38352</v>
      </c>
      <c r="Q89" s="170">
        <v>146.687569529022</v>
      </c>
      <c r="R89" s="171">
        <v>130.93160469544401</v>
      </c>
      <c r="T89" s="169">
        <v>42735</v>
      </c>
      <c r="U89" s="172">
        <v>193.29877827355301</v>
      </c>
      <c r="V89" s="172">
        <v>179.624668318028</v>
      </c>
    </row>
    <row r="90" spans="16:22" x14ac:dyDescent="0.3">
      <c r="P90" s="169">
        <v>38383</v>
      </c>
      <c r="Q90" s="170">
        <v>149.901926616324</v>
      </c>
      <c r="R90" s="171">
        <v>130.657495244134</v>
      </c>
      <c r="T90" s="169">
        <v>42825</v>
      </c>
      <c r="U90" s="172">
        <v>203.961415844263</v>
      </c>
      <c r="V90" s="172">
        <v>186.754715305518</v>
      </c>
    </row>
    <row r="91" spans="16:22" x14ac:dyDescent="0.3">
      <c r="P91" s="169">
        <v>38411</v>
      </c>
      <c r="Q91" s="170">
        <v>153.648442915331</v>
      </c>
      <c r="R91" s="171">
        <v>133.23241998605999</v>
      </c>
      <c r="T91" s="169">
        <v>42916</v>
      </c>
      <c r="U91" s="172">
        <v>212.90999463534999</v>
      </c>
      <c r="V91" s="172">
        <v>190.96300029483899</v>
      </c>
    </row>
    <row r="92" spans="16:22" x14ac:dyDescent="0.3">
      <c r="P92" s="169">
        <v>38442</v>
      </c>
      <c r="Q92" s="170">
        <v>157.01870861913201</v>
      </c>
      <c r="R92" s="171">
        <v>134.94183700732799</v>
      </c>
      <c r="T92" s="169">
        <v>43008</v>
      </c>
      <c r="U92" s="172">
        <v>213.18439594295401</v>
      </c>
      <c r="V92" s="172">
        <v>194.28768988300001</v>
      </c>
    </row>
    <row r="93" spans="16:22" x14ac:dyDescent="0.3">
      <c r="P93" s="169">
        <v>38472</v>
      </c>
      <c r="Q93" s="170">
        <v>159.0808127059</v>
      </c>
      <c r="R93" s="171">
        <v>136.95917691513401</v>
      </c>
      <c r="T93" s="169">
        <v>43100</v>
      </c>
      <c r="U93" s="172">
        <v>219.29770979233299</v>
      </c>
      <c r="V93" s="172">
        <v>195.805949032054</v>
      </c>
    </row>
    <row r="94" spans="16:22" x14ac:dyDescent="0.3">
      <c r="P94" s="169">
        <v>38503</v>
      </c>
      <c r="Q94" s="170">
        <v>160.798427480686</v>
      </c>
      <c r="R94" s="171">
        <v>138.31339284277001</v>
      </c>
      <c r="T94" s="169">
        <v>43190</v>
      </c>
      <c r="U94" s="172">
        <v>216.28487837521601</v>
      </c>
      <c r="V94" s="172">
        <v>205.20005655364099</v>
      </c>
    </row>
    <row r="95" spans="16:22" x14ac:dyDescent="0.3">
      <c r="P95" s="169">
        <v>38533</v>
      </c>
      <c r="Q95" s="170">
        <v>162.318002809863</v>
      </c>
      <c r="R95" s="171">
        <v>139.84688819297</v>
      </c>
      <c r="T95" s="169">
        <v>43281</v>
      </c>
      <c r="U95" s="172">
        <v>223.33387361710001</v>
      </c>
      <c r="V95" s="172">
        <v>203.902528159653</v>
      </c>
    </row>
    <row r="96" spans="16:22" x14ac:dyDescent="0.3">
      <c r="P96" s="169">
        <v>38564</v>
      </c>
      <c r="Q96" s="170">
        <v>164.141601069193</v>
      </c>
      <c r="R96" s="171">
        <v>143.39420539244699</v>
      </c>
      <c r="T96" s="169">
        <v>43373</v>
      </c>
      <c r="U96" s="172">
        <v>224.81377253912299</v>
      </c>
      <c r="V96" s="172">
        <v>213.09624295470499</v>
      </c>
    </row>
    <row r="97" spans="16:22" x14ac:dyDescent="0.3">
      <c r="P97" s="169">
        <v>38595</v>
      </c>
      <c r="Q97" s="170">
        <v>166.31340654965399</v>
      </c>
      <c r="R97" s="171">
        <v>146.84681002703201</v>
      </c>
      <c r="T97" s="169">
        <v>43465</v>
      </c>
      <c r="U97" s="172">
        <v>228.93904105104099</v>
      </c>
      <c r="V97" s="172">
        <v>209.34488086713199</v>
      </c>
    </row>
    <row r="98" spans="16:22" x14ac:dyDescent="0.3">
      <c r="P98" s="169">
        <v>38625</v>
      </c>
      <c r="Q98" s="170">
        <v>168.04997625294899</v>
      </c>
      <c r="R98" s="171">
        <v>150.67027613831701</v>
      </c>
      <c r="T98" s="169">
        <v>43555</v>
      </c>
      <c r="U98" s="172">
        <v>231.85496676029399</v>
      </c>
      <c r="V98" s="172">
        <v>220.978989301892</v>
      </c>
    </row>
    <row r="99" spans="16:22" x14ac:dyDescent="0.3">
      <c r="P99" s="169">
        <v>38656</v>
      </c>
      <c r="Q99" s="170">
        <v>169.12036416262401</v>
      </c>
      <c r="R99" s="171">
        <v>151.05678309009701</v>
      </c>
      <c r="T99" s="169">
        <v>43646</v>
      </c>
      <c r="U99" s="172">
        <v>234.59663124819599</v>
      </c>
      <c r="V99" s="172">
        <v>222.91018667205</v>
      </c>
    </row>
    <row r="100" spans="16:22" x14ac:dyDescent="0.3">
      <c r="P100" s="169">
        <v>38686</v>
      </c>
      <c r="Q100" s="170">
        <v>169.05066889801</v>
      </c>
      <c r="R100" s="171">
        <v>150.09181821029799</v>
      </c>
      <c r="T100" s="169">
        <v>43738</v>
      </c>
      <c r="U100" s="172">
        <v>238.692319689046</v>
      </c>
      <c r="V100" s="172">
        <v>219.198556351919</v>
      </c>
    </row>
    <row r="101" spans="16:22" x14ac:dyDescent="0.3">
      <c r="P101" s="169">
        <v>38717</v>
      </c>
      <c r="Q101" s="170">
        <v>170.62383195363799</v>
      </c>
      <c r="R101" s="171">
        <v>149.52492454414201</v>
      </c>
      <c r="T101" s="169">
        <v>43830</v>
      </c>
      <c r="U101" s="172">
        <v>238.286976496726</v>
      </c>
      <c r="V101" s="172">
        <v>226.844842471156</v>
      </c>
    </row>
    <row r="102" spans="16:22" x14ac:dyDescent="0.3">
      <c r="P102" s="169">
        <v>38748</v>
      </c>
      <c r="Q102" s="170">
        <v>172.35506458957499</v>
      </c>
      <c r="R102" s="171">
        <v>150.14844967529899</v>
      </c>
      <c r="T102" s="169">
        <v>43921</v>
      </c>
      <c r="U102" s="172">
        <v>245.76312610152399</v>
      </c>
      <c r="V102" s="172">
        <v>237.50217213261499</v>
      </c>
    </row>
    <row r="103" spans="16:22" x14ac:dyDescent="0.3">
      <c r="P103" s="169">
        <v>38776</v>
      </c>
      <c r="Q103" s="170">
        <v>175.10732820240699</v>
      </c>
      <c r="R103" s="171">
        <v>152.301418217042</v>
      </c>
      <c r="T103" s="169">
        <v>44012</v>
      </c>
      <c r="U103" s="172">
        <v>241.43459696792601</v>
      </c>
      <c r="V103" s="172">
        <v>221.01339172882399</v>
      </c>
    </row>
    <row r="104" spans="16:22" x14ac:dyDescent="0.3">
      <c r="P104" s="169">
        <v>38807</v>
      </c>
      <c r="Q104" s="170">
        <v>175.88402387643001</v>
      </c>
      <c r="R104" s="171">
        <v>153.146572977852</v>
      </c>
      <c r="T104" s="169">
        <v>44104</v>
      </c>
      <c r="U104" s="172">
        <v>246.22365443265599</v>
      </c>
      <c r="V104" s="172">
        <v>228.722116676768</v>
      </c>
    </row>
    <row r="105" spans="16:22" x14ac:dyDescent="0.3">
      <c r="P105" s="169">
        <v>38837</v>
      </c>
      <c r="Q105" s="170">
        <v>177.10413229471601</v>
      </c>
      <c r="R105" s="171">
        <v>154.437242539935</v>
      </c>
      <c r="T105" s="169">
        <v>44196</v>
      </c>
      <c r="U105" s="172">
        <v>259.137600420355</v>
      </c>
      <c r="V105" s="172">
        <v>249.28516240112501</v>
      </c>
    </row>
    <row r="106" spans="16:22" x14ac:dyDescent="0.3">
      <c r="P106" s="169">
        <v>38868</v>
      </c>
      <c r="Q106" s="170">
        <v>177.55910922754899</v>
      </c>
      <c r="R106" s="171">
        <v>154.215698460863</v>
      </c>
      <c r="T106" s="169">
        <v>44286</v>
      </c>
      <c r="U106" s="172">
        <v>258.17851270949001</v>
      </c>
      <c r="V106" s="172">
        <v>245.34423054876399</v>
      </c>
    </row>
    <row r="107" spans="16:22" x14ac:dyDescent="0.3">
      <c r="P107" s="169">
        <v>38898</v>
      </c>
      <c r="Q107" s="170">
        <v>179.14781218312299</v>
      </c>
      <c r="R107" s="171">
        <v>155.416681855891</v>
      </c>
      <c r="T107" s="169">
        <v>44377</v>
      </c>
      <c r="U107" s="172">
        <v>272.02641034107597</v>
      </c>
      <c r="V107" s="172">
        <v>258.72415253030903</v>
      </c>
    </row>
    <row r="108" spans="16:22" x14ac:dyDescent="0.3">
      <c r="P108" s="169">
        <v>38929</v>
      </c>
      <c r="Q108" s="170">
        <v>178.77341869703801</v>
      </c>
      <c r="R108" s="171">
        <v>155.188509205234</v>
      </c>
      <c r="T108" s="169">
        <v>44469</v>
      </c>
      <c r="U108" s="172">
        <v>281.21045422459201</v>
      </c>
      <c r="V108" s="172">
        <v>276.51750693365602</v>
      </c>
    </row>
    <row r="109" spans="16:22" x14ac:dyDescent="0.3">
      <c r="P109" s="169">
        <v>38960</v>
      </c>
      <c r="Q109" s="170">
        <v>178.09483184483301</v>
      </c>
      <c r="R109" s="171">
        <v>156.13685987461099</v>
      </c>
      <c r="T109" s="169">
        <v>44561</v>
      </c>
      <c r="U109" s="172">
        <v>296.19837867333302</v>
      </c>
      <c r="V109" s="172">
        <v>290.38997492511498</v>
      </c>
    </row>
    <row r="110" spans="16:22" x14ac:dyDescent="0.3">
      <c r="P110" s="169">
        <v>38990</v>
      </c>
      <c r="Q110" s="170">
        <v>176.276187479849</v>
      </c>
      <c r="R110" s="171">
        <v>155.355308850146</v>
      </c>
      <c r="T110" s="169">
        <v>44651</v>
      </c>
      <c r="U110" s="172">
        <v>297.75322489423701</v>
      </c>
      <c r="V110" s="172">
        <v>285.372878343026</v>
      </c>
    </row>
    <row r="111" spans="16:22" x14ac:dyDescent="0.3">
      <c r="P111" s="169">
        <v>39021</v>
      </c>
      <c r="Q111" s="170">
        <v>175.08304707111</v>
      </c>
      <c r="R111" s="171">
        <v>156.34191910424499</v>
      </c>
      <c r="T111" s="169">
        <v>44742</v>
      </c>
      <c r="U111" s="172">
        <v>314.843925041207</v>
      </c>
      <c r="V111" s="172">
        <v>319.17424501678499</v>
      </c>
    </row>
    <row r="112" spans="16:22" x14ac:dyDescent="0.3">
      <c r="P112" s="169">
        <v>39051</v>
      </c>
      <c r="Q112" s="170">
        <v>175.35778492808899</v>
      </c>
      <c r="R112" s="171">
        <v>157.307301651394</v>
      </c>
      <c r="T112" s="169">
        <v>44834</v>
      </c>
      <c r="U112" s="172">
        <v>313.222192410481</v>
      </c>
      <c r="V112" s="172">
        <v>301.51034483796502</v>
      </c>
    </row>
    <row r="113" spans="16:22" x14ac:dyDescent="0.3">
      <c r="P113" s="169">
        <v>39082</v>
      </c>
      <c r="Q113" s="170">
        <v>176.86836045210001</v>
      </c>
      <c r="R113" s="171">
        <v>161.09828473922201</v>
      </c>
      <c r="T113" s="169">
        <v>44926</v>
      </c>
      <c r="U113" s="172">
        <v>312.679100076103</v>
      </c>
      <c r="V113" s="172">
        <v>291.79979826384101</v>
      </c>
    </row>
    <row r="114" spans="16:22" x14ac:dyDescent="0.3">
      <c r="P114" s="169">
        <v>39113</v>
      </c>
      <c r="Q114" s="170">
        <v>179.535468324791</v>
      </c>
      <c r="R114" s="171">
        <v>163.36033072251601</v>
      </c>
      <c r="T114" s="169">
        <v>45016</v>
      </c>
      <c r="U114" s="172">
        <v>310.844404252998</v>
      </c>
      <c r="V114" s="172">
        <v>272.29634242041402</v>
      </c>
    </row>
    <row r="115" spans="16:22" x14ac:dyDescent="0.3">
      <c r="P115" s="169">
        <v>39141</v>
      </c>
      <c r="Q115" s="170">
        <v>181.76029945914999</v>
      </c>
      <c r="R115" s="171">
        <v>165.94741535282</v>
      </c>
      <c r="T115" s="169">
        <v>45107</v>
      </c>
      <c r="U115" s="172">
        <v>315.72654020193897</v>
      </c>
      <c r="V115" s="172">
        <v>289.81331174403198</v>
      </c>
    </row>
    <row r="116" spans="16:22" x14ac:dyDescent="0.3">
      <c r="P116" s="169">
        <v>39172</v>
      </c>
      <c r="Q116" s="170">
        <v>183.555828024286</v>
      </c>
      <c r="R116" s="171">
        <v>165.4297674844</v>
      </c>
      <c r="T116" s="169">
        <v>45199</v>
      </c>
      <c r="U116" s="172">
        <v>323.838241672192</v>
      </c>
      <c r="V116" s="172">
        <v>275.71738347948298</v>
      </c>
    </row>
    <row r="117" spans="16:22" x14ac:dyDescent="0.3">
      <c r="P117" s="169">
        <v>39202</v>
      </c>
      <c r="Q117" s="170">
        <v>185.098357954134</v>
      </c>
      <c r="R117" s="171">
        <v>166.849381881136</v>
      </c>
      <c r="T117" s="169">
        <v>45291</v>
      </c>
      <c r="U117" s="172">
        <v>318.90701200861702</v>
      </c>
      <c r="V117" s="172">
        <v>264.48945554304402</v>
      </c>
    </row>
    <row r="118" spans="16:22" x14ac:dyDescent="0.3">
      <c r="P118" s="169">
        <v>39233</v>
      </c>
      <c r="Q118" s="170">
        <v>185.26830343092101</v>
      </c>
      <c r="R118" s="171">
        <v>166.77964611606399</v>
      </c>
      <c r="T118" s="169">
        <v>45382</v>
      </c>
      <c r="U118" s="172">
        <v>325.24566347843597</v>
      </c>
      <c r="V118" s="172">
        <v>275.704132594832</v>
      </c>
    </row>
    <row r="119" spans="16:22" x14ac:dyDescent="0.3">
      <c r="P119" s="169">
        <v>39263</v>
      </c>
      <c r="Q119" s="170">
        <v>186.32884431175799</v>
      </c>
      <c r="R119" s="171">
        <v>169.09694787958699</v>
      </c>
      <c r="T119" s="169">
        <v>45473</v>
      </c>
      <c r="U119" s="172">
        <v>324.38521552890802</v>
      </c>
      <c r="V119" s="172">
        <v>284.05147823584099</v>
      </c>
    </row>
    <row r="120" spans="16:22" x14ac:dyDescent="0.3">
      <c r="P120" s="169">
        <v>39294</v>
      </c>
      <c r="Q120" s="170">
        <v>186.18457482650399</v>
      </c>
      <c r="R120" s="171">
        <v>168.93369408532601</v>
      </c>
      <c r="T120" s="169">
        <v>45565</v>
      </c>
      <c r="U120" s="172">
        <v>330.12461738198198</v>
      </c>
      <c r="V120" s="172">
        <v>268.78865947972298</v>
      </c>
    </row>
    <row r="121" spans="16:22" x14ac:dyDescent="0.3">
      <c r="P121" s="169">
        <v>39325</v>
      </c>
      <c r="Q121" s="170">
        <v>187.02811311607701</v>
      </c>
      <c r="R121" s="171">
        <v>169.07898879603499</v>
      </c>
      <c r="T121" s="169">
        <v>45657</v>
      </c>
      <c r="U121" s="172">
        <v>325.85374227169899</v>
      </c>
      <c r="V121" s="172">
        <v>258.17747811663497</v>
      </c>
    </row>
    <row r="122" spans="16:22" x14ac:dyDescent="0.3">
      <c r="P122" s="169">
        <v>39355</v>
      </c>
      <c r="Q122" s="170">
        <v>185.156461533287</v>
      </c>
      <c r="R122" s="171">
        <v>164.99172772391699</v>
      </c>
      <c r="T122" s="169">
        <v>45747</v>
      </c>
      <c r="U122" s="172">
        <v>337.81317416977498</v>
      </c>
      <c r="V122" s="172">
        <v>285.02259810139202</v>
      </c>
    </row>
    <row r="123" spans="16:22" x14ac:dyDescent="0.3">
      <c r="P123" s="169">
        <v>39386</v>
      </c>
      <c r="Q123" s="170">
        <v>182.04646721664699</v>
      </c>
      <c r="R123" s="171">
        <v>160.402969915163</v>
      </c>
      <c r="T123" s="169">
        <v>45838</v>
      </c>
      <c r="U123" s="172">
        <v>329.70086485272998</v>
      </c>
      <c r="V123" s="172">
        <v>257.28142622063399</v>
      </c>
    </row>
    <row r="124" spans="16:22" x14ac:dyDescent="0.3">
      <c r="P124" s="169">
        <v>39416</v>
      </c>
      <c r="Q124" s="170">
        <v>179.193788452847</v>
      </c>
      <c r="R124" s="171">
        <v>154.78786098109899</v>
      </c>
      <c r="T124" s="169">
        <v>45930</v>
      </c>
      <c r="U124" s="172">
        <v>333.82956370330101</v>
      </c>
      <c r="V124" s="172">
        <v>277.88146995146298</v>
      </c>
    </row>
    <row r="125" spans="16:22" x14ac:dyDescent="0.3">
      <c r="P125" s="169">
        <v>39447</v>
      </c>
      <c r="Q125" s="170">
        <v>178.82582587970899</v>
      </c>
      <c r="R125" s="171">
        <v>153.203526404619</v>
      </c>
      <c r="T125" s="169">
        <v>46022</v>
      </c>
      <c r="U125" s="172">
        <v>327.05296143617699</v>
      </c>
      <c r="V125" s="172">
        <v>262.36408564024401</v>
      </c>
    </row>
    <row r="126" spans="16:22" x14ac:dyDescent="0.3">
      <c r="P126" s="169">
        <v>39478</v>
      </c>
      <c r="Q126" s="170">
        <v>180.288968423943</v>
      </c>
      <c r="R126" s="171">
        <v>153.52901625203</v>
      </c>
      <c r="T126" s="169">
        <v>46112</v>
      </c>
      <c r="U126" s="172" t="s">
        <v>100</v>
      </c>
      <c r="V126" s="172" t="s">
        <v>100</v>
      </c>
    </row>
    <row r="127" spans="16:22" x14ac:dyDescent="0.3">
      <c r="P127" s="169">
        <v>39507</v>
      </c>
      <c r="Q127" s="170">
        <v>180.031187875206</v>
      </c>
      <c r="R127" s="171">
        <v>157.79622761995799</v>
      </c>
      <c r="T127" s="169">
        <v>46203</v>
      </c>
      <c r="U127" s="172" t="s">
        <v>100</v>
      </c>
      <c r="V127" s="172" t="s">
        <v>100</v>
      </c>
    </row>
    <row r="128" spans="16:22" x14ac:dyDescent="0.3">
      <c r="P128" s="169">
        <v>39538</v>
      </c>
      <c r="Q128" s="170">
        <v>178.11133724492399</v>
      </c>
      <c r="R128" s="171">
        <v>159.75481236431</v>
      </c>
      <c r="T128" s="169">
        <v>46295</v>
      </c>
      <c r="U128" s="172" t="s">
        <v>100</v>
      </c>
      <c r="V128" s="172" t="s">
        <v>100</v>
      </c>
    </row>
    <row r="129" spans="16:22" x14ac:dyDescent="0.3">
      <c r="P129" s="169">
        <v>39568</v>
      </c>
      <c r="Q129" s="170">
        <v>175.098557649794</v>
      </c>
      <c r="R129" s="171">
        <v>159.414886058241</v>
      </c>
      <c r="T129" s="169">
        <v>46387</v>
      </c>
      <c r="U129" s="172" t="s">
        <v>100</v>
      </c>
      <c r="V129" s="172" t="s">
        <v>100</v>
      </c>
    </row>
    <row r="130" spans="16:22" x14ac:dyDescent="0.3">
      <c r="P130" s="169">
        <v>39599</v>
      </c>
      <c r="Q130" s="170">
        <v>173.71436798904301</v>
      </c>
      <c r="R130" s="171">
        <v>155.237567719532</v>
      </c>
      <c r="T130" s="169">
        <v>46477</v>
      </c>
      <c r="U130" s="172" t="s">
        <v>100</v>
      </c>
      <c r="V130" s="172" t="s">
        <v>100</v>
      </c>
    </row>
    <row r="131" spans="16:22" x14ac:dyDescent="0.3">
      <c r="P131" s="169">
        <v>39629</v>
      </c>
      <c r="Q131" s="170">
        <v>173.221746218324</v>
      </c>
      <c r="R131" s="171">
        <v>152.94217604503899</v>
      </c>
      <c r="T131" s="169">
        <v>46568</v>
      </c>
      <c r="U131" s="172" t="s">
        <v>100</v>
      </c>
      <c r="V131" s="172" t="s">
        <v>100</v>
      </c>
    </row>
    <row r="132" spans="16:22" x14ac:dyDescent="0.3">
      <c r="P132" s="169">
        <v>39660</v>
      </c>
      <c r="Q132" s="170">
        <v>172.88847088613099</v>
      </c>
      <c r="R132" s="171">
        <v>153.36854604640999</v>
      </c>
      <c r="T132" s="169">
        <v>46660</v>
      </c>
      <c r="U132" s="172" t="s">
        <v>100</v>
      </c>
      <c r="V132" s="172" t="s">
        <v>100</v>
      </c>
    </row>
    <row r="133" spans="16:22" x14ac:dyDescent="0.3">
      <c r="P133" s="169">
        <v>39691</v>
      </c>
      <c r="Q133" s="170">
        <v>171.721275335369</v>
      </c>
      <c r="R133" s="171">
        <v>155.90539670636301</v>
      </c>
      <c r="T133" s="169">
        <v>46752</v>
      </c>
      <c r="U133" s="172" t="s">
        <v>100</v>
      </c>
      <c r="V133" s="172" t="s">
        <v>100</v>
      </c>
    </row>
    <row r="134" spans="16:22" x14ac:dyDescent="0.3">
      <c r="P134" s="169">
        <v>39721</v>
      </c>
      <c r="Q134" s="170">
        <v>168.00155194239099</v>
      </c>
      <c r="R134" s="171">
        <v>153.53028323808999</v>
      </c>
      <c r="T134" s="169">
        <v>46843</v>
      </c>
      <c r="U134" s="172" t="s">
        <v>100</v>
      </c>
      <c r="V134" s="172" t="s">
        <v>100</v>
      </c>
    </row>
    <row r="135" spans="16:22" x14ac:dyDescent="0.3">
      <c r="P135" s="169">
        <v>39752</v>
      </c>
      <c r="Q135" s="170">
        <v>163.649631926442</v>
      </c>
      <c r="R135" s="171">
        <v>144.88024192223</v>
      </c>
      <c r="T135" s="169">
        <v>46934</v>
      </c>
      <c r="U135" s="172" t="s">
        <v>100</v>
      </c>
      <c r="V135" s="172" t="s">
        <v>100</v>
      </c>
    </row>
    <row r="136" spans="16:22" x14ac:dyDescent="0.3">
      <c r="P136" s="169">
        <v>39782</v>
      </c>
      <c r="Q136" s="170">
        <v>157.71039817640599</v>
      </c>
      <c r="R136" s="171">
        <v>134.1040915902</v>
      </c>
      <c r="T136" s="169">
        <v>47026</v>
      </c>
      <c r="U136" s="172" t="s">
        <v>100</v>
      </c>
      <c r="V136" s="172" t="s">
        <v>100</v>
      </c>
    </row>
    <row r="137" spans="16:22" x14ac:dyDescent="0.3">
      <c r="P137" s="169">
        <v>39813</v>
      </c>
      <c r="Q137" s="170">
        <v>155.04120814165501</v>
      </c>
      <c r="R137" s="171">
        <v>129.35467140415599</v>
      </c>
      <c r="T137" s="169">
        <v>47118</v>
      </c>
      <c r="U137" s="172" t="s">
        <v>100</v>
      </c>
      <c r="V137" s="172" t="s">
        <v>100</v>
      </c>
    </row>
    <row r="138" spans="16:22" x14ac:dyDescent="0.3">
      <c r="P138" s="169">
        <v>39844</v>
      </c>
      <c r="Q138" s="170">
        <v>151.560216776624</v>
      </c>
      <c r="R138" s="171">
        <v>127.129138292706</v>
      </c>
      <c r="T138" s="169">
        <v>47208</v>
      </c>
      <c r="U138" s="172" t="s">
        <v>100</v>
      </c>
      <c r="V138" s="172" t="s">
        <v>100</v>
      </c>
    </row>
    <row r="139" spans="16:22" x14ac:dyDescent="0.3">
      <c r="P139" s="169">
        <v>39872</v>
      </c>
      <c r="Q139" s="170">
        <v>149.28245756242299</v>
      </c>
      <c r="R139" s="171">
        <v>125.79592522049801</v>
      </c>
      <c r="T139" s="169">
        <v>47299</v>
      </c>
      <c r="U139" s="172" t="s">
        <v>100</v>
      </c>
      <c r="V139" s="172" t="s">
        <v>100</v>
      </c>
    </row>
    <row r="140" spans="16:22" x14ac:dyDescent="0.3">
      <c r="P140" s="169">
        <v>39903</v>
      </c>
      <c r="Q140" s="170">
        <v>144.62462628793801</v>
      </c>
      <c r="R140" s="171">
        <v>118.675267235159</v>
      </c>
      <c r="T140" s="169">
        <v>47391</v>
      </c>
      <c r="U140" s="172" t="s">
        <v>100</v>
      </c>
      <c r="V140" s="172" t="s">
        <v>100</v>
      </c>
    </row>
    <row r="141" spans="16:22" x14ac:dyDescent="0.3">
      <c r="P141" s="169">
        <v>39933</v>
      </c>
      <c r="Q141" s="170">
        <v>141.30968532057099</v>
      </c>
      <c r="R141" s="171">
        <v>114.77035896174399</v>
      </c>
      <c r="T141" s="169">
        <v>47483</v>
      </c>
      <c r="U141" s="172" t="s">
        <v>100</v>
      </c>
      <c r="V141" s="172" t="s">
        <v>100</v>
      </c>
    </row>
    <row r="142" spans="16:22" x14ac:dyDescent="0.3">
      <c r="P142" s="169">
        <v>39964</v>
      </c>
      <c r="Q142" s="170">
        <v>139.08245731963299</v>
      </c>
      <c r="R142" s="171">
        <v>110.015166903337</v>
      </c>
      <c r="T142" s="169"/>
    </row>
    <row r="143" spans="16:22" x14ac:dyDescent="0.3">
      <c r="P143" s="169">
        <v>39994</v>
      </c>
      <c r="Q143" s="170">
        <v>139.332601320225</v>
      </c>
      <c r="R143" s="171">
        <v>110.291792062095</v>
      </c>
      <c r="T143" s="169"/>
    </row>
    <row r="144" spans="16:22" x14ac:dyDescent="0.3">
      <c r="P144" s="169">
        <v>40025</v>
      </c>
      <c r="Q144" s="170">
        <v>139.706317922403</v>
      </c>
      <c r="R144" s="171">
        <v>108.09721145544999</v>
      </c>
      <c r="T144" s="169"/>
    </row>
    <row r="145" spans="16:20" x14ac:dyDescent="0.3">
      <c r="P145" s="169">
        <v>40056</v>
      </c>
      <c r="Q145" s="170">
        <v>138.77956974062701</v>
      </c>
      <c r="R145" s="171">
        <v>107.259165560155</v>
      </c>
      <c r="T145" s="169"/>
    </row>
    <row r="146" spans="16:20" x14ac:dyDescent="0.3">
      <c r="P146" s="169">
        <v>40086</v>
      </c>
      <c r="Q146" s="170">
        <v>135.18159255820399</v>
      </c>
      <c r="R146" s="171">
        <v>104.837817880218</v>
      </c>
      <c r="T146" s="169"/>
    </row>
    <row r="147" spans="16:20" x14ac:dyDescent="0.3">
      <c r="P147" s="169">
        <v>40117</v>
      </c>
      <c r="Q147" s="170">
        <v>130.61301543993801</v>
      </c>
      <c r="R147" s="171">
        <v>102.772529228316</v>
      </c>
      <c r="T147" s="169"/>
    </row>
    <row r="148" spans="16:20" x14ac:dyDescent="0.3">
      <c r="P148" s="169">
        <v>40147</v>
      </c>
      <c r="Q148" s="170">
        <v>128.68895400275699</v>
      </c>
      <c r="R148" s="171">
        <v>101.345013375608</v>
      </c>
      <c r="T148" s="169"/>
    </row>
    <row r="149" spans="16:20" x14ac:dyDescent="0.3">
      <c r="P149" s="169">
        <v>40178</v>
      </c>
      <c r="Q149" s="170">
        <v>129.19209055753899</v>
      </c>
      <c r="R149" s="171">
        <v>100.705828474398</v>
      </c>
      <c r="T149" s="169"/>
    </row>
    <row r="150" spans="16:20" x14ac:dyDescent="0.3">
      <c r="P150" s="169">
        <v>40209</v>
      </c>
      <c r="Q150" s="170">
        <v>131.42016817826101</v>
      </c>
      <c r="R150" s="171">
        <v>100.33084903535401</v>
      </c>
      <c r="T150" s="169"/>
    </row>
    <row r="151" spans="16:20" x14ac:dyDescent="0.3">
      <c r="P151" s="169">
        <v>40237</v>
      </c>
      <c r="Q151" s="170">
        <v>132.51292392360699</v>
      </c>
      <c r="R151" s="171">
        <v>100.688625493893</v>
      </c>
      <c r="T151" s="169"/>
    </row>
    <row r="152" spans="16:20" x14ac:dyDescent="0.3">
      <c r="P152" s="169">
        <v>40268</v>
      </c>
      <c r="Q152" s="170">
        <v>131.97060053463599</v>
      </c>
      <c r="R152" s="171">
        <v>102.763208298907</v>
      </c>
      <c r="T152" s="169"/>
    </row>
    <row r="153" spans="16:20" x14ac:dyDescent="0.3">
      <c r="P153" s="169">
        <v>40298</v>
      </c>
      <c r="Q153" s="170">
        <v>129.39589702712701</v>
      </c>
      <c r="R153" s="171">
        <v>106.42740162931599</v>
      </c>
      <c r="T153" s="169"/>
    </row>
    <row r="154" spans="16:20" x14ac:dyDescent="0.3">
      <c r="P154" s="169">
        <v>40329</v>
      </c>
      <c r="Q154" s="170">
        <v>125.904009571869</v>
      </c>
      <c r="R154" s="171">
        <v>107.88559179760399</v>
      </c>
      <c r="T154" s="169"/>
    </row>
    <row r="155" spans="16:20" x14ac:dyDescent="0.3">
      <c r="P155" s="169">
        <v>40359</v>
      </c>
      <c r="Q155" s="170">
        <v>123.80431235165</v>
      </c>
      <c r="R155" s="171">
        <v>107.22681225152699</v>
      </c>
      <c r="T155" s="169"/>
    </row>
    <row r="156" spans="16:20" x14ac:dyDescent="0.3">
      <c r="P156" s="169">
        <v>40390</v>
      </c>
      <c r="Q156" s="170">
        <v>123.461304454979</v>
      </c>
      <c r="R156" s="171">
        <v>103.617640587823</v>
      </c>
      <c r="T156" s="169"/>
    </row>
    <row r="157" spans="16:20" x14ac:dyDescent="0.3">
      <c r="P157" s="169">
        <v>40421</v>
      </c>
      <c r="Q157" s="170">
        <v>124.224587204084</v>
      </c>
      <c r="R157" s="171">
        <v>102.518498856378</v>
      </c>
      <c r="T157" s="169"/>
    </row>
    <row r="158" spans="16:20" x14ac:dyDescent="0.3">
      <c r="P158" s="169">
        <v>40451</v>
      </c>
      <c r="Q158" s="170">
        <v>124.021719616125</v>
      </c>
      <c r="R158" s="171">
        <v>102.681067934411</v>
      </c>
      <c r="T158" s="169"/>
    </row>
    <row r="159" spans="16:20" x14ac:dyDescent="0.3">
      <c r="P159" s="169">
        <v>40482</v>
      </c>
      <c r="Q159" s="170">
        <v>123.20580435652199</v>
      </c>
      <c r="R159" s="171">
        <v>105.82286477096</v>
      </c>
      <c r="T159" s="169"/>
    </row>
    <row r="160" spans="16:20" x14ac:dyDescent="0.3">
      <c r="P160" s="169">
        <v>40512</v>
      </c>
      <c r="Q160" s="170">
        <v>122.662160144016</v>
      </c>
      <c r="R160" s="171">
        <v>108.407367833725</v>
      </c>
      <c r="T160" s="169"/>
    </row>
    <row r="161" spans="16:20" x14ac:dyDescent="0.3">
      <c r="P161" s="169">
        <v>40543</v>
      </c>
      <c r="Q161" s="170">
        <v>123.21140353053801</v>
      </c>
      <c r="R161" s="171">
        <v>111.092166756559</v>
      </c>
      <c r="T161" s="169"/>
    </row>
    <row r="162" spans="16:20" x14ac:dyDescent="0.3">
      <c r="P162" s="169">
        <v>40574</v>
      </c>
      <c r="Q162" s="170">
        <v>122.49513779613601</v>
      </c>
      <c r="R162" s="171">
        <v>109.940301981041</v>
      </c>
      <c r="T162" s="169"/>
    </row>
    <row r="163" spans="16:20" x14ac:dyDescent="0.3">
      <c r="P163" s="169">
        <v>40602</v>
      </c>
      <c r="Q163" s="170">
        <v>120.92391487731901</v>
      </c>
      <c r="R163" s="171">
        <v>105.54166427757499</v>
      </c>
      <c r="T163" s="169"/>
    </row>
    <row r="164" spans="16:20" x14ac:dyDescent="0.3">
      <c r="P164" s="169">
        <v>40633</v>
      </c>
      <c r="Q164" s="170">
        <v>119.655420667382</v>
      </c>
      <c r="R164" s="171">
        <v>101.142848594244</v>
      </c>
      <c r="T164" s="169"/>
    </row>
    <row r="165" spans="16:20" x14ac:dyDescent="0.3">
      <c r="P165" s="169">
        <v>40663</v>
      </c>
      <c r="Q165" s="170">
        <v>120.14061086415499</v>
      </c>
      <c r="R165" s="171">
        <v>100.47253031823401</v>
      </c>
      <c r="T165" s="169"/>
    </row>
    <row r="166" spans="16:20" x14ac:dyDescent="0.3">
      <c r="P166" s="169">
        <v>40694</v>
      </c>
      <c r="Q166" s="170">
        <v>120.905857078365</v>
      </c>
      <c r="R166" s="171">
        <v>102.848911745359</v>
      </c>
      <c r="T166" s="169"/>
    </row>
    <row r="167" spans="16:20" x14ac:dyDescent="0.3">
      <c r="P167" s="169">
        <v>40724</v>
      </c>
      <c r="Q167" s="170">
        <v>120.81215407617699</v>
      </c>
      <c r="R167" s="171">
        <v>106.00358067801599</v>
      </c>
      <c r="T167" s="169"/>
    </row>
    <row r="168" spans="16:20" x14ac:dyDescent="0.3">
      <c r="P168" s="169">
        <v>40755</v>
      </c>
      <c r="Q168" s="170">
        <v>120.409292274656</v>
      </c>
      <c r="R168" s="171">
        <v>108.145147443467</v>
      </c>
      <c r="T168" s="169"/>
    </row>
    <row r="169" spans="16:20" x14ac:dyDescent="0.3">
      <c r="P169" s="169">
        <v>40786</v>
      </c>
      <c r="Q169" s="170">
        <v>121.04888557469501</v>
      </c>
      <c r="R169" s="171">
        <v>109.889930555471</v>
      </c>
      <c r="T169" s="169"/>
    </row>
    <row r="170" spans="16:20" x14ac:dyDescent="0.3">
      <c r="P170" s="169">
        <v>40816</v>
      </c>
      <c r="Q170" s="170">
        <v>122.641228048323</v>
      </c>
      <c r="R170" s="171">
        <v>110.93583011346399</v>
      </c>
      <c r="T170" s="169"/>
    </row>
    <row r="171" spans="16:20" x14ac:dyDescent="0.3">
      <c r="P171" s="169">
        <v>40847</v>
      </c>
      <c r="Q171" s="170">
        <v>123.943968567174</v>
      </c>
      <c r="R171" s="171">
        <v>113.73455593372501</v>
      </c>
    </row>
    <row r="172" spans="16:20" x14ac:dyDescent="0.3">
      <c r="P172" s="169">
        <v>40877</v>
      </c>
      <c r="Q172" s="170">
        <v>124.16387687784599</v>
      </c>
      <c r="R172" s="171">
        <v>114.20083084258999</v>
      </c>
    </row>
    <row r="173" spans="16:20" x14ac:dyDescent="0.3">
      <c r="P173" s="169">
        <v>40908</v>
      </c>
      <c r="Q173" s="170">
        <v>123.66203374216801</v>
      </c>
      <c r="R173" s="171">
        <v>114.596507603406</v>
      </c>
    </row>
    <row r="174" spans="16:20" x14ac:dyDescent="0.3">
      <c r="P174" s="169">
        <v>40939</v>
      </c>
      <c r="Q174" s="170">
        <v>122.113435396708</v>
      </c>
      <c r="R174" s="171">
        <v>110.922165821747</v>
      </c>
    </row>
    <row r="175" spans="16:20" x14ac:dyDescent="0.3">
      <c r="P175" s="169">
        <v>40968</v>
      </c>
      <c r="Q175" s="170">
        <v>120.266624905353</v>
      </c>
      <c r="R175" s="171">
        <v>108.727325653159</v>
      </c>
    </row>
    <row r="176" spans="16:20" x14ac:dyDescent="0.3">
      <c r="P176" s="169">
        <v>40999</v>
      </c>
      <c r="Q176" s="170">
        <v>120.36641355157499</v>
      </c>
      <c r="R176" s="171">
        <v>107.74831940256</v>
      </c>
    </row>
    <row r="177" spans="16:18" x14ac:dyDescent="0.3">
      <c r="P177" s="169">
        <v>41029</v>
      </c>
      <c r="Q177" s="170">
        <v>121.17715552915401</v>
      </c>
      <c r="R177" s="171">
        <v>109.89373790953699</v>
      </c>
    </row>
    <row r="178" spans="16:18" x14ac:dyDescent="0.3">
      <c r="P178" s="169">
        <v>41060</v>
      </c>
      <c r="Q178" s="170">
        <v>122.62315485565099</v>
      </c>
      <c r="R178" s="171">
        <v>110.99266847798</v>
      </c>
    </row>
    <row r="179" spans="16:18" x14ac:dyDescent="0.3">
      <c r="P179" s="169">
        <v>41090</v>
      </c>
      <c r="Q179" s="170">
        <v>123.195689892473</v>
      </c>
      <c r="R179" s="171">
        <v>112.528241137959</v>
      </c>
    </row>
    <row r="180" spans="16:18" x14ac:dyDescent="0.3">
      <c r="P180" s="169">
        <v>41121</v>
      </c>
      <c r="Q180" s="170">
        <v>124.192673709267</v>
      </c>
      <c r="R180" s="171">
        <v>114.01535742095101</v>
      </c>
    </row>
    <row r="181" spans="16:18" x14ac:dyDescent="0.3">
      <c r="P181" s="169">
        <v>41152</v>
      </c>
      <c r="Q181" s="170">
        <v>125.56150457658499</v>
      </c>
      <c r="R181" s="171">
        <v>116.610583444688</v>
      </c>
    </row>
    <row r="182" spans="16:18" x14ac:dyDescent="0.3">
      <c r="P182" s="169">
        <v>41182</v>
      </c>
      <c r="Q182" s="170">
        <v>126.901852874355</v>
      </c>
      <c r="R182" s="171">
        <v>117.03520884046701</v>
      </c>
    </row>
    <row r="183" spans="16:18" x14ac:dyDescent="0.3">
      <c r="P183" s="169">
        <v>41213</v>
      </c>
      <c r="Q183" s="170">
        <v>128.80243220930001</v>
      </c>
      <c r="R183" s="171">
        <v>117.520375676081</v>
      </c>
    </row>
    <row r="184" spans="16:18" x14ac:dyDescent="0.3">
      <c r="P184" s="169">
        <v>41243</v>
      </c>
      <c r="Q184" s="170">
        <v>129.657841709341</v>
      </c>
      <c r="R184" s="171">
        <v>116.432458401842</v>
      </c>
    </row>
    <row r="185" spans="16:18" x14ac:dyDescent="0.3">
      <c r="P185" s="169">
        <v>41274</v>
      </c>
      <c r="Q185" s="170">
        <v>130.29685553501099</v>
      </c>
      <c r="R185" s="171">
        <v>117.03660854081301</v>
      </c>
    </row>
    <row r="186" spans="16:18" x14ac:dyDescent="0.3">
      <c r="P186" s="169">
        <v>41305</v>
      </c>
      <c r="Q186" s="170">
        <v>128.62587205371599</v>
      </c>
      <c r="R186" s="171">
        <v>115.691023274739</v>
      </c>
    </row>
    <row r="187" spans="16:18" x14ac:dyDescent="0.3">
      <c r="P187" s="169">
        <v>41333</v>
      </c>
      <c r="Q187" s="170">
        <v>127.074480051786</v>
      </c>
      <c r="R187" s="171">
        <v>116.714450345738</v>
      </c>
    </row>
    <row r="188" spans="16:18" x14ac:dyDescent="0.3">
      <c r="P188" s="169">
        <v>41364</v>
      </c>
      <c r="Q188" s="170">
        <v>126.82525005934799</v>
      </c>
      <c r="R188" s="171">
        <v>117.671371581654</v>
      </c>
    </row>
    <row r="189" spans="16:18" x14ac:dyDescent="0.3">
      <c r="P189" s="169">
        <v>41394</v>
      </c>
      <c r="Q189" s="170">
        <v>129.099780023856</v>
      </c>
      <c r="R189" s="171">
        <v>121.314037801887</v>
      </c>
    </row>
    <row r="190" spans="16:18" x14ac:dyDescent="0.3">
      <c r="P190" s="169">
        <v>41425</v>
      </c>
      <c r="Q190" s="170">
        <v>131.80057850414201</v>
      </c>
      <c r="R190" s="171">
        <v>122.45931092430899</v>
      </c>
    </row>
    <row r="191" spans="16:18" x14ac:dyDescent="0.3">
      <c r="P191" s="169">
        <v>41455</v>
      </c>
      <c r="Q191" s="170">
        <v>134.40582753656801</v>
      </c>
      <c r="R191" s="171">
        <v>124.074684637581</v>
      </c>
    </row>
    <row r="192" spans="16:18" x14ac:dyDescent="0.3">
      <c r="P192" s="169">
        <v>41486</v>
      </c>
      <c r="Q192" s="170">
        <v>135.511518745307</v>
      </c>
      <c r="R192" s="171">
        <v>123.899667425866</v>
      </c>
    </row>
    <row r="193" spans="16:18" x14ac:dyDescent="0.3">
      <c r="P193" s="169">
        <v>41517</v>
      </c>
      <c r="Q193" s="170">
        <v>136.35198726938199</v>
      </c>
      <c r="R193" s="171">
        <v>124.767710876344</v>
      </c>
    </row>
    <row r="194" spans="16:18" x14ac:dyDescent="0.3">
      <c r="P194" s="169">
        <v>41547</v>
      </c>
      <c r="Q194" s="170">
        <v>137.029622614982</v>
      </c>
      <c r="R194" s="171">
        <v>124.94519417558701</v>
      </c>
    </row>
    <row r="195" spans="16:18" x14ac:dyDescent="0.3">
      <c r="P195" s="169">
        <v>41578</v>
      </c>
      <c r="Q195" s="170">
        <v>137.66964791531601</v>
      </c>
      <c r="R195" s="171">
        <v>125.27672667484001</v>
      </c>
    </row>
    <row r="196" spans="16:18" x14ac:dyDescent="0.3">
      <c r="P196" s="169">
        <v>41608</v>
      </c>
      <c r="Q196" s="170">
        <v>138.51520898025899</v>
      </c>
      <c r="R196" s="171">
        <v>126.09828335548301</v>
      </c>
    </row>
    <row r="197" spans="16:18" x14ac:dyDescent="0.3">
      <c r="P197" s="169">
        <v>41639</v>
      </c>
      <c r="Q197" s="170">
        <v>139.85056927105299</v>
      </c>
      <c r="R197" s="171">
        <v>126.92689214860199</v>
      </c>
    </row>
    <row r="198" spans="16:18" x14ac:dyDescent="0.3">
      <c r="P198" s="169">
        <v>41670</v>
      </c>
      <c r="Q198" s="170">
        <v>141.866899523597</v>
      </c>
      <c r="R198" s="171">
        <v>129.21238829183301</v>
      </c>
    </row>
    <row r="199" spans="16:18" x14ac:dyDescent="0.3">
      <c r="P199" s="169">
        <v>41698</v>
      </c>
      <c r="Q199" s="170">
        <v>142.612432988732</v>
      </c>
      <c r="R199" s="171">
        <v>130.65161625948099</v>
      </c>
    </row>
    <row r="200" spans="16:18" x14ac:dyDescent="0.3">
      <c r="P200" s="169">
        <v>41729</v>
      </c>
      <c r="Q200" s="170">
        <v>143.043829221344</v>
      </c>
      <c r="R200" s="171">
        <v>132.670892825175</v>
      </c>
    </row>
    <row r="201" spans="16:18" x14ac:dyDescent="0.3">
      <c r="P201" s="169">
        <v>41759</v>
      </c>
      <c r="Q201" s="170">
        <v>143.36461274873199</v>
      </c>
      <c r="R201" s="171">
        <v>133.580819629339</v>
      </c>
    </row>
    <row r="202" spans="16:18" x14ac:dyDescent="0.3">
      <c r="P202" s="169">
        <v>41790</v>
      </c>
      <c r="Q202" s="170">
        <v>145.33543795575099</v>
      </c>
      <c r="R202" s="171">
        <v>134.525955499113</v>
      </c>
    </row>
    <row r="203" spans="16:18" x14ac:dyDescent="0.3">
      <c r="P203" s="169">
        <v>41820</v>
      </c>
      <c r="Q203" s="170">
        <v>147.78205677433499</v>
      </c>
      <c r="R203" s="171">
        <v>135.72203406780099</v>
      </c>
    </row>
    <row r="204" spans="16:18" x14ac:dyDescent="0.3">
      <c r="P204" s="169">
        <v>41851</v>
      </c>
      <c r="Q204" s="170">
        <v>150.28858068984999</v>
      </c>
      <c r="R204" s="171">
        <v>136.823475119569</v>
      </c>
    </row>
    <row r="205" spans="16:18" x14ac:dyDescent="0.3">
      <c r="P205" s="169">
        <v>41882</v>
      </c>
      <c r="Q205" s="170">
        <v>151.830950309359</v>
      </c>
      <c r="R205" s="171">
        <v>138.73305222847401</v>
      </c>
    </row>
    <row r="206" spans="16:18" x14ac:dyDescent="0.3">
      <c r="P206" s="169">
        <v>41912</v>
      </c>
      <c r="Q206" s="170">
        <v>153.101361104077</v>
      </c>
      <c r="R206" s="171">
        <v>140.35538978862101</v>
      </c>
    </row>
    <row r="207" spans="16:18" x14ac:dyDescent="0.3">
      <c r="P207" s="169">
        <v>41943</v>
      </c>
      <c r="Q207" s="170">
        <v>153.73326319876</v>
      </c>
      <c r="R207" s="171">
        <v>141.74977702394301</v>
      </c>
    </row>
    <row r="208" spans="16:18" x14ac:dyDescent="0.3">
      <c r="P208" s="169">
        <v>41973</v>
      </c>
      <c r="Q208" s="170">
        <v>154.640677116435</v>
      </c>
      <c r="R208" s="171">
        <v>143.07910841070901</v>
      </c>
    </row>
    <row r="209" spans="16:18" x14ac:dyDescent="0.3">
      <c r="P209" s="169">
        <v>42004</v>
      </c>
      <c r="Q209" s="170">
        <v>155.53604728188401</v>
      </c>
      <c r="R209" s="171">
        <v>144.73795256592001</v>
      </c>
    </row>
    <row r="210" spans="16:18" x14ac:dyDescent="0.3">
      <c r="P210" s="169">
        <v>42035</v>
      </c>
      <c r="Q210" s="170">
        <v>156.97818256188799</v>
      </c>
      <c r="R210" s="171">
        <v>147.36984892733901</v>
      </c>
    </row>
    <row r="211" spans="16:18" x14ac:dyDescent="0.3">
      <c r="P211" s="169">
        <v>42063</v>
      </c>
      <c r="Q211" s="170">
        <v>157.63083846245999</v>
      </c>
      <c r="R211" s="171">
        <v>148.35967161791001</v>
      </c>
    </row>
    <row r="212" spans="16:18" x14ac:dyDescent="0.3">
      <c r="P212" s="169">
        <v>42094</v>
      </c>
      <c r="Q212" s="170">
        <v>158.65218335505699</v>
      </c>
      <c r="R212" s="171">
        <v>149.768084261539</v>
      </c>
    </row>
    <row r="213" spans="16:18" x14ac:dyDescent="0.3">
      <c r="P213" s="169">
        <v>42124</v>
      </c>
      <c r="Q213" s="170">
        <v>159.54270200939101</v>
      </c>
      <c r="R213" s="171">
        <v>149.55958476308899</v>
      </c>
    </row>
    <row r="214" spans="16:18" x14ac:dyDescent="0.3">
      <c r="P214" s="169">
        <v>42155</v>
      </c>
      <c r="Q214" s="170">
        <v>161.68415627001099</v>
      </c>
      <c r="R214" s="171">
        <v>150.79782683263099</v>
      </c>
    </row>
    <row r="215" spans="16:18" x14ac:dyDescent="0.3">
      <c r="P215" s="169">
        <v>42185</v>
      </c>
      <c r="Q215" s="170">
        <v>163.80821461582599</v>
      </c>
      <c r="R215" s="171">
        <v>151.259606080255</v>
      </c>
    </row>
    <row r="216" spans="16:18" x14ac:dyDescent="0.3">
      <c r="P216" s="169">
        <v>42216</v>
      </c>
      <c r="Q216" s="170">
        <v>165.91772058070899</v>
      </c>
      <c r="R216" s="171">
        <v>153.03728069262999</v>
      </c>
    </row>
    <row r="217" spans="16:18" x14ac:dyDescent="0.3">
      <c r="P217" s="169">
        <v>42247</v>
      </c>
      <c r="Q217" s="170">
        <v>167.055618736827</v>
      </c>
      <c r="R217" s="171">
        <v>154.60056851947601</v>
      </c>
    </row>
    <row r="218" spans="16:18" x14ac:dyDescent="0.3">
      <c r="P218" s="169">
        <v>42277</v>
      </c>
      <c r="Q218" s="170">
        <v>167.23657681852799</v>
      </c>
      <c r="R218" s="171">
        <v>154.53940767162001</v>
      </c>
    </row>
    <row r="219" spans="16:18" x14ac:dyDescent="0.3">
      <c r="P219" s="169">
        <v>42308</v>
      </c>
      <c r="Q219" s="170">
        <v>166.25861749716699</v>
      </c>
      <c r="R219" s="171">
        <v>152.75156700258299</v>
      </c>
    </row>
    <row r="220" spans="16:18" x14ac:dyDescent="0.3">
      <c r="P220" s="169">
        <v>42338</v>
      </c>
      <c r="Q220" s="170">
        <v>166.34671030044601</v>
      </c>
      <c r="R220" s="171">
        <v>152.29002614511299</v>
      </c>
    </row>
    <row r="221" spans="16:18" x14ac:dyDescent="0.3">
      <c r="P221" s="169">
        <v>42369</v>
      </c>
      <c r="Q221" s="170">
        <v>167.57949548435801</v>
      </c>
      <c r="R221" s="171">
        <v>154.31499388510301</v>
      </c>
    </row>
    <row r="222" spans="16:18" x14ac:dyDescent="0.3">
      <c r="P222" s="169">
        <v>42400</v>
      </c>
      <c r="Q222" s="170">
        <v>170.543465685635</v>
      </c>
      <c r="R222" s="171">
        <v>158.77507062283101</v>
      </c>
    </row>
    <row r="223" spans="16:18" x14ac:dyDescent="0.3">
      <c r="P223" s="169">
        <v>42429</v>
      </c>
      <c r="Q223" s="170">
        <v>171.56346933649201</v>
      </c>
      <c r="R223" s="171">
        <v>160.36743013675701</v>
      </c>
    </row>
    <row r="224" spans="16:18" x14ac:dyDescent="0.3">
      <c r="P224" s="169">
        <v>42460</v>
      </c>
      <c r="Q224" s="170">
        <v>171.648552349532</v>
      </c>
      <c r="R224" s="171">
        <v>159.32034480796699</v>
      </c>
    </row>
    <row r="225" spans="16:18" x14ac:dyDescent="0.3">
      <c r="P225" s="169">
        <v>42490</v>
      </c>
      <c r="Q225" s="170">
        <v>170.67140019841199</v>
      </c>
      <c r="R225" s="171">
        <v>156.86181535217199</v>
      </c>
    </row>
    <row r="226" spans="16:18" x14ac:dyDescent="0.3">
      <c r="P226" s="169">
        <v>42521</v>
      </c>
      <c r="Q226" s="170">
        <v>172.29353458486</v>
      </c>
      <c r="R226" s="171">
        <v>157.82113398491501</v>
      </c>
    </row>
    <row r="227" spans="16:18" x14ac:dyDescent="0.3">
      <c r="P227" s="169">
        <v>42551</v>
      </c>
      <c r="Q227" s="170">
        <v>175.010250876583</v>
      </c>
      <c r="R227" s="171">
        <v>161.19926057071601</v>
      </c>
    </row>
    <row r="228" spans="16:18" x14ac:dyDescent="0.3">
      <c r="P228" s="169">
        <v>42582</v>
      </c>
      <c r="Q228" s="170">
        <v>179.10915276654799</v>
      </c>
      <c r="R228" s="171">
        <v>165.05863954665699</v>
      </c>
    </row>
    <row r="229" spans="16:18" x14ac:dyDescent="0.3">
      <c r="P229" s="169">
        <v>42613</v>
      </c>
      <c r="Q229" s="170">
        <v>181.21772715064401</v>
      </c>
      <c r="R229" s="171">
        <v>166.871617990571</v>
      </c>
    </row>
    <row r="230" spans="16:18" x14ac:dyDescent="0.3">
      <c r="P230" s="169">
        <v>42643</v>
      </c>
      <c r="Q230" s="170">
        <v>182.54044212090901</v>
      </c>
      <c r="R230" s="171">
        <v>167.89890796921699</v>
      </c>
    </row>
    <row r="231" spans="16:18" x14ac:dyDescent="0.3">
      <c r="P231" s="169">
        <v>42674</v>
      </c>
      <c r="Q231" s="170">
        <v>181.58882078685301</v>
      </c>
      <c r="R231" s="171">
        <v>167.09503848973301</v>
      </c>
    </row>
    <row r="232" spans="16:18" x14ac:dyDescent="0.3">
      <c r="P232" s="169">
        <v>42704</v>
      </c>
      <c r="Q232" s="170">
        <v>181.212400800707</v>
      </c>
      <c r="R232" s="171">
        <v>166.26430118942699</v>
      </c>
    </row>
    <row r="233" spans="16:18" x14ac:dyDescent="0.3">
      <c r="P233" s="169">
        <v>42735</v>
      </c>
      <c r="Q233" s="170">
        <v>182.33501249252501</v>
      </c>
      <c r="R233" s="171">
        <v>164.410215527991</v>
      </c>
    </row>
    <row r="234" spans="16:18" x14ac:dyDescent="0.3">
      <c r="P234" s="169">
        <v>42766</v>
      </c>
      <c r="Q234" s="170">
        <v>186.00570892741999</v>
      </c>
      <c r="R234" s="171">
        <v>165.27641725461999</v>
      </c>
    </row>
    <row r="235" spans="16:18" x14ac:dyDescent="0.3">
      <c r="P235" s="169">
        <v>42794</v>
      </c>
      <c r="Q235" s="170">
        <v>190.83994676592599</v>
      </c>
      <c r="R235" s="171">
        <v>168.05116321881599</v>
      </c>
    </row>
    <row r="236" spans="16:18" x14ac:dyDescent="0.3">
      <c r="P236" s="169">
        <v>42825</v>
      </c>
      <c r="Q236" s="170">
        <v>194.23479292894399</v>
      </c>
      <c r="R236" s="171">
        <v>172.334356941979</v>
      </c>
    </row>
    <row r="237" spans="16:18" x14ac:dyDescent="0.3">
      <c r="P237" s="169">
        <v>42855</v>
      </c>
      <c r="Q237" s="170">
        <v>196.29109661594501</v>
      </c>
      <c r="R237" s="171">
        <v>175.06344680786</v>
      </c>
    </row>
    <row r="238" spans="16:18" x14ac:dyDescent="0.3">
      <c r="P238" s="169">
        <v>42886</v>
      </c>
      <c r="Q238" s="170">
        <v>198.23886402258901</v>
      </c>
      <c r="R238" s="171">
        <v>175.2515137968</v>
      </c>
    </row>
    <row r="239" spans="16:18" x14ac:dyDescent="0.3">
      <c r="P239" s="169">
        <v>42916</v>
      </c>
      <c r="Q239" s="170">
        <v>202.21797626286099</v>
      </c>
      <c r="R239" s="171">
        <v>175.330294261196</v>
      </c>
    </row>
    <row r="240" spans="16:18" x14ac:dyDescent="0.3">
      <c r="P240" s="169">
        <v>42947</v>
      </c>
      <c r="Q240" s="170">
        <v>204.489068620061</v>
      </c>
      <c r="R240" s="171">
        <v>174.07564885940599</v>
      </c>
    </row>
    <row r="241" spans="16:18" x14ac:dyDescent="0.3">
      <c r="P241" s="169">
        <v>42978</v>
      </c>
      <c r="Q241" s="170">
        <v>204.70031865312899</v>
      </c>
      <c r="R241" s="171">
        <v>176.12045943378999</v>
      </c>
    </row>
    <row r="242" spans="16:18" x14ac:dyDescent="0.3">
      <c r="P242" s="169">
        <v>43008</v>
      </c>
      <c r="Q242" s="170">
        <v>202.75320632262799</v>
      </c>
      <c r="R242" s="171">
        <v>177.31872050825399</v>
      </c>
    </row>
    <row r="243" spans="16:18" x14ac:dyDescent="0.3">
      <c r="P243" s="169">
        <v>43039</v>
      </c>
      <c r="Q243" s="170">
        <v>202.37579064658399</v>
      </c>
      <c r="R243" s="171">
        <v>180.362063796602</v>
      </c>
    </row>
    <row r="244" spans="16:18" x14ac:dyDescent="0.3">
      <c r="P244" s="169">
        <v>43069</v>
      </c>
      <c r="Q244" s="170">
        <v>204.17589615608699</v>
      </c>
      <c r="R244" s="171">
        <v>179.28099389943901</v>
      </c>
    </row>
    <row r="245" spans="16:18" x14ac:dyDescent="0.3">
      <c r="P245" s="169">
        <v>43100</v>
      </c>
      <c r="Q245" s="170">
        <v>207.199864466989</v>
      </c>
      <c r="R245" s="171">
        <v>179.764587961415</v>
      </c>
    </row>
    <row r="246" spans="16:18" x14ac:dyDescent="0.3">
      <c r="P246" s="169">
        <v>43131</v>
      </c>
      <c r="Q246" s="170">
        <v>209.251990014234</v>
      </c>
      <c r="R246" s="171">
        <v>180.714428698858</v>
      </c>
    </row>
    <row r="247" spans="16:18" x14ac:dyDescent="0.3">
      <c r="P247" s="169">
        <v>43159</v>
      </c>
      <c r="Q247" s="170">
        <v>207.876570677004</v>
      </c>
      <c r="R247" s="171">
        <v>185.25963403972099</v>
      </c>
    </row>
    <row r="248" spans="16:18" x14ac:dyDescent="0.3">
      <c r="P248" s="169">
        <v>43190</v>
      </c>
      <c r="Q248" s="170">
        <v>205.38678269882899</v>
      </c>
      <c r="R248" s="171">
        <v>187.72614220030701</v>
      </c>
    </row>
    <row r="249" spans="16:18" x14ac:dyDescent="0.3">
      <c r="P249" s="169">
        <v>43220</v>
      </c>
      <c r="Q249" s="170">
        <v>204.88418756326499</v>
      </c>
      <c r="R249" s="171">
        <v>187.28339595244299</v>
      </c>
    </row>
    <row r="250" spans="16:18" x14ac:dyDescent="0.3">
      <c r="P250" s="169">
        <v>43251</v>
      </c>
      <c r="Q250" s="170">
        <v>207.234064906295</v>
      </c>
      <c r="R250" s="171">
        <v>185.50089941389001</v>
      </c>
    </row>
    <row r="251" spans="16:18" x14ac:dyDescent="0.3">
      <c r="P251" s="169">
        <v>43281</v>
      </c>
      <c r="Q251" s="170">
        <v>212.01040055057399</v>
      </c>
      <c r="R251" s="171">
        <v>185.930066502382</v>
      </c>
    </row>
    <row r="252" spans="16:18" x14ac:dyDescent="0.3">
      <c r="P252" s="169">
        <v>43312</v>
      </c>
      <c r="Q252" s="170">
        <v>214.19724417380701</v>
      </c>
      <c r="R252" s="171">
        <v>188.795791688126</v>
      </c>
    </row>
    <row r="253" spans="16:18" x14ac:dyDescent="0.3">
      <c r="P253" s="169">
        <v>43343</v>
      </c>
      <c r="Q253" s="170">
        <v>215.04959036524301</v>
      </c>
      <c r="R253" s="171">
        <v>192.530827083503</v>
      </c>
    </row>
    <row r="254" spans="16:18" x14ac:dyDescent="0.3">
      <c r="P254" s="169">
        <v>43373</v>
      </c>
      <c r="Q254" s="170">
        <v>213.68274853807199</v>
      </c>
      <c r="R254" s="171">
        <v>195.05082216327199</v>
      </c>
    </row>
    <row r="255" spans="16:18" x14ac:dyDescent="0.3">
      <c r="P255" s="169">
        <v>43404</v>
      </c>
      <c r="Q255" s="170">
        <v>214.220326780916</v>
      </c>
      <c r="R255" s="171">
        <v>195.15989296601401</v>
      </c>
    </row>
    <row r="256" spans="16:18" x14ac:dyDescent="0.3">
      <c r="P256" s="169">
        <v>43434</v>
      </c>
      <c r="Q256" s="170">
        <v>215.73238883751199</v>
      </c>
      <c r="R256" s="171">
        <v>193.43973701053099</v>
      </c>
    </row>
    <row r="257" spans="16:18" x14ac:dyDescent="0.3">
      <c r="P257" s="169">
        <v>43465</v>
      </c>
      <c r="Q257" s="170">
        <v>217.94816218380299</v>
      </c>
      <c r="R257" s="171">
        <v>191.65324490530199</v>
      </c>
    </row>
    <row r="258" spans="16:18" x14ac:dyDescent="0.3">
      <c r="P258" s="169">
        <v>43496</v>
      </c>
      <c r="Q258" s="170">
        <v>219.41835300000901</v>
      </c>
      <c r="R258" s="171">
        <v>192.411943739648</v>
      </c>
    </row>
    <row r="259" spans="16:18" x14ac:dyDescent="0.3">
      <c r="P259" s="169">
        <v>43524</v>
      </c>
      <c r="Q259" s="170">
        <v>219.65784946321901</v>
      </c>
      <c r="R259" s="171">
        <v>196.46420249512099</v>
      </c>
    </row>
    <row r="260" spans="16:18" x14ac:dyDescent="0.3">
      <c r="P260" s="169">
        <v>43555</v>
      </c>
      <c r="Q260" s="170">
        <v>220.01064177243001</v>
      </c>
      <c r="R260" s="171">
        <v>201.21425240124901</v>
      </c>
    </row>
    <row r="261" spans="16:18" x14ac:dyDescent="0.3">
      <c r="P261" s="169">
        <v>43585</v>
      </c>
      <c r="Q261" s="170">
        <v>220.26777515099599</v>
      </c>
      <c r="R261" s="171">
        <v>202.78359038263301</v>
      </c>
    </row>
    <row r="262" spans="16:18" x14ac:dyDescent="0.3">
      <c r="P262" s="169">
        <v>43616</v>
      </c>
      <c r="Q262" s="170">
        <v>221.367935578774</v>
      </c>
      <c r="R262" s="171">
        <v>203.08737354281899</v>
      </c>
    </row>
    <row r="263" spans="16:18" x14ac:dyDescent="0.3">
      <c r="P263" s="169">
        <v>43646</v>
      </c>
      <c r="Q263" s="170">
        <v>222.665965692095</v>
      </c>
      <c r="R263" s="171">
        <v>203.80233942709901</v>
      </c>
    </row>
    <row r="264" spans="16:18" x14ac:dyDescent="0.3">
      <c r="P264" s="169">
        <v>43677</v>
      </c>
      <c r="Q264" s="170">
        <v>224.216107951466</v>
      </c>
      <c r="R264" s="171">
        <v>203.755236731949</v>
      </c>
    </row>
    <row r="265" spans="16:18" x14ac:dyDescent="0.3">
      <c r="P265" s="169">
        <v>43708</v>
      </c>
      <c r="Q265" s="170">
        <v>225.80311055936801</v>
      </c>
      <c r="R265" s="171">
        <v>201.79988315878401</v>
      </c>
    </row>
    <row r="266" spans="16:18" x14ac:dyDescent="0.3">
      <c r="P266" s="169">
        <v>43738</v>
      </c>
      <c r="Q266" s="170">
        <v>226.423112802247</v>
      </c>
      <c r="R266" s="171">
        <v>200.297138757244</v>
      </c>
    </row>
    <row r="267" spans="16:18" x14ac:dyDescent="0.3">
      <c r="P267" s="169">
        <v>43769</v>
      </c>
      <c r="Q267" s="170">
        <v>226.07999709077501</v>
      </c>
      <c r="R267" s="171">
        <v>200.66340819869899</v>
      </c>
    </row>
    <row r="268" spans="16:18" x14ac:dyDescent="0.3">
      <c r="P268" s="169">
        <v>43799</v>
      </c>
      <c r="Q268" s="170">
        <v>225.467849123561</v>
      </c>
      <c r="R268" s="171">
        <v>204.67015332166099</v>
      </c>
    </row>
    <row r="269" spans="16:18" x14ac:dyDescent="0.3">
      <c r="P269" s="169">
        <v>43830</v>
      </c>
      <c r="Q269" s="170">
        <v>226.446000206778</v>
      </c>
      <c r="R269" s="171">
        <v>208.217446649717</v>
      </c>
    </row>
    <row r="270" spans="16:18" x14ac:dyDescent="0.3">
      <c r="P270" s="169">
        <v>43861</v>
      </c>
      <c r="Q270" s="170">
        <v>228.89529674593501</v>
      </c>
      <c r="R270" s="171">
        <v>213.46784783930499</v>
      </c>
    </row>
    <row r="271" spans="16:18" x14ac:dyDescent="0.3">
      <c r="P271" s="169">
        <v>43890</v>
      </c>
      <c r="Q271" s="170">
        <v>232.33109456960099</v>
      </c>
      <c r="R271" s="171">
        <v>216.71317165660901</v>
      </c>
    </row>
    <row r="272" spans="16:18" x14ac:dyDescent="0.3">
      <c r="P272" s="169">
        <v>43921</v>
      </c>
      <c r="Q272" s="170">
        <v>233.42183622920501</v>
      </c>
      <c r="R272" s="171">
        <v>216.68793584146599</v>
      </c>
    </row>
    <row r="273" spans="16:18" x14ac:dyDescent="0.3">
      <c r="P273" s="169">
        <v>43951</v>
      </c>
      <c r="Q273" s="170">
        <v>232.62171010408699</v>
      </c>
      <c r="R273" s="171">
        <v>210.80029888203799</v>
      </c>
    </row>
    <row r="274" spans="16:18" x14ac:dyDescent="0.3">
      <c r="P274" s="169">
        <v>43982</v>
      </c>
      <c r="Q274" s="170">
        <v>229.53719465093599</v>
      </c>
      <c r="R274" s="171">
        <v>202.02129178841</v>
      </c>
    </row>
    <row r="275" spans="16:18" x14ac:dyDescent="0.3">
      <c r="P275" s="169">
        <v>44012</v>
      </c>
      <c r="Q275" s="170">
        <v>228.69904921609299</v>
      </c>
      <c r="R275" s="171">
        <v>200.698229221514</v>
      </c>
    </row>
    <row r="276" spans="16:18" x14ac:dyDescent="0.3">
      <c r="P276" s="169">
        <v>44043</v>
      </c>
      <c r="Q276" s="170">
        <v>228.24292234025401</v>
      </c>
      <c r="R276" s="171">
        <v>200.11276549598699</v>
      </c>
    </row>
    <row r="277" spans="16:18" x14ac:dyDescent="0.3">
      <c r="P277" s="169">
        <v>44074</v>
      </c>
      <c r="Q277" s="170">
        <v>230.83339107181899</v>
      </c>
      <c r="R277" s="171">
        <v>204.65550950842299</v>
      </c>
    </row>
    <row r="278" spans="16:18" x14ac:dyDescent="0.3">
      <c r="P278" s="169">
        <v>44104</v>
      </c>
      <c r="Q278" s="170">
        <v>233.825991619452</v>
      </c>
      <c r="R278" s="171">
        <v>206.86951573796699</v>
      </c>
    </row>
    <row r="279" spans="16:18" x14ac:dyDescent="0.3">
      <c r="P279" s="169">
        <v>44135</v>
      </c>
      <c r="Q279" s="170">
        <v>239.715270106823</v>
      </c>
      <c r="R279" s="171">
        <v>213.747358395341</v>
      </c>
    </row>
    <row r="280" spans="16:18" x14ac:dyDescent="0.3">
      <c r="P280" s="169">
        <v>44165</v>
      </c>
      <c r="Q280" s="170">
        <v>243.49719212942901</v>
      </c>
      <c r="R280" s="171">
        <v>219.75835831126699</v>
      </c>
    </row>
    <row r="281" spans="16:18" x14ac:dyDescent="0.3">
      <c r="P281" s="169">
        <v>44196</v>
      </c>
      <c r="Q281" s="170">
        <v>245.700503075043</v>
      </c>
      <c r="R281" s="171">
        <v>225.601108818759</v>
      </c>
    </row>
    <row r="282" spans="16:18" x14ac:dyDescent="0.3">
      <c r="P282" s="169">
        <v>44227</v>
      </c>
      <c r="Q282" s="170">
        <v>244.36448324149899</v>
      </c>
      <c r="R282" s="171">
        <v>225.898816603537</v>
      </c>
    </row>
    <row r="283" spans="16:18" x14ac:dyDescent="0.3">
      <c r="P283" s="169">
        <v>44255</v>
      </c>
      <c r="Q283" s="170">
        <v>243.89433716444901</v>
      </c>
      <c r="R283" s="171">
        <v>224.813955084458</v>
      </c>
    </row>
    <row r="284" spans="16:18" x14ac:dyDescent="0.3">
      <c r="P284" s="169">
        <v>44286</v>
      </c>
      <c r="Q284" s="170">
        <v>245.177730888323</v>
      </c>
      <c r="R284" s="171">
        <v>222.66388276082699</v>
      </c>
    </row>
    <row r="285" spans="16:18" x14ac:dyDescent="0.3">
      <c r="P285" s="169">
        <v>44316</v>
      </c>
      <c r="Q285" s="170">
        <v>249.46066613741999</v>
      </c>
      <c r="R285" s="171">
        <v>226.54391424548501</v>
      </c>
    </row>
    <row r="286" spans="16:18" x14ac:dyDescent="0.3">
      <c r="P286" s="169">
        <v>44347</v>
      </c>
      <c r="Q286" s="170">
        <v>253.49049482404899</v>
      </c>
      <c r="R286" s="171">
        <v>231.63961253032599</v>
      </c>
    </row>
    <row r="287" spans="16:18" x14ac:dyDescent="0.3">
      <c r="P287" s="169">
        <v>44377</v>
      </c>
      <c r="Q287" s="170">
        <v>258.25854703514699</v>
      </c>
      <c r="R287" s="171">
        <v>236.24404281441599</v>
      </c>
    </row>
    <row r="288" spans="16:18" x14ac:dyDescent="0.3">
      <c r="P288" s="169">
        <v>44408</v>
      </c>
      <c r="Q288" s="170">
        <v>261.54904485187802</v>
      </c>
      <c r="R288" s="171">
        <v>241.578033929063</v>
      </c>
    </row>
    <row r="289" spans="16:18" x14ac:dyDescent="0.3">
      <c r="P289" s="169">
        <v>44439</v>
      </c>
      <c r="Q289" s="170">
        <v>266.01822814165098</v>
      </c>
      <c r="R289" s="171">
        <v>246.57559912190001</v>
      </c>
    </row>
    <row r="290" spans="16:18" x14ac:dyDescent="0.3">
      <c r="P290" s="169">
        <v>44469</v>
      </c>
      <c r="Q290" s="170">
        <v>267.67097184464598</v>
      </c>
      <c r="R290" s="171">
        <v>251.92829773908801</v>
      </c>
    </row>
    <row r="291" spans="16:18" x14ac:dyDescent="0.3">
      <c r="P291" s="169">
        <v>44500</v>
      </c>
      <c r="Q291" s="170">
        <v>273.66437907660003</v>
      </c>
      <c r="R291" s="171">
        <v>259.126741208628</v>
      </c>
    </row>
    <row r="292" spans="16:18" x14ac:dyDescent="0.3">
      <c r="P292" s="169">
        <v>44530</v>
      </c>
      <c r="Q292" s="170">
        <v>277.824736493545</v>
      </c>
      <c r="R292" s="171">
        <v>263.633324280301</v>
      </c>
    </row>
    <row r="293" spans="16:18" x14ac:dyDescent="0.3">
      <c r="P293" s="169">
        <v>44561</v>
      </c>
      <c r="Q293" s="170">
        <v>281.51822969414201</v>
      </c>
      <c r="R293" s="171">
        <v>264.98111368111302</v>
      </c>
    </row>
    <row r="294" spans="16:18" x14ac:dyDescent="0.3">
      <c r="P294" s="169">
        <v>44592</v>
      </c>
      <c r="Q294" s="170">
        <v>279.59848434410702</v>
      </c>
      <c r="R294" s="171">
        <v>259.07598724440601</v>
      </c>
    </row>
    <row r="295" spans="16:18" x14ac:dyDescent="0.3">
      <c r="P295" s="169">
        <v>44620</v>
      </c>
      <c r="Q295" s="170">
        <v>279.33021700952202</v>
      </c>
      <c r="R295" s="171">
        <v>254.993115942759</v>
      </c>
    </row>
    <row r="296" spans="16:18" x14ac:dyDescent="0.3">
      <c r="P296" s="169">
        <v>44651</v>
      </c>
      <c r="Q296" s="170">
        <v>282.527480063675</v>
      </c>
      <c r="R296" s="171">
        <v>257.69666094341198</v>
      </c>
    </row>
    <row r="297" spans="16:18" x14ac:dyDescent="0.3">
      <c r="P297" s="169">
        <v>44681</v>
      </c>
      <c r="Q297" s="170">
        <v>291.13514105222299</v>
      </c>
      <c r="R297" s="171">
        <v>274.38930048658699</v>
      </c>
    </row>
    <row r="298" spans="16:18" x14ac:dyDescent="0.3">
      <c r="P298" s="169">
        <v>44712</v>
      </c>
      <c r="Q298" s="170">
        <v>297.99102543835897</v>
      </c>
      <c r="R298" s="171">
        <v>286.757731818867</v>
      </c>
    </row>
    <row r="299" spans="16:18" x14ac:dyDescent="0.3">
      <c r="P299" s="169">
        <v>44742</v>
      </c>
      <c r="Q299" s="170">
        <v>300.13431190794898</v>
      </c>
      <c r="R299" s="171">
        <v>289.60525890867399</v>
      </c>
    </row>
    <row r="300" spans="16:18" x14ac:dyDescent="0.3">
      <c r="P300" s="169">
        <v>44773</v>
      </c>
      <c r="Q300" s="170">
        <v>297.934269468602</v>
      </c>
      <c r="R300" s="171">
        <v>279.68794524500299</v>
      </c>
    </row>
    <row r="301" spans="16:18" x14ac:dyDescent="0.3">
      <c r="P301" s="169">
        <v>44804</v>
      </c>
      <c r="Q301" s="170">
        <v>297.08551827978602</v>
      </c>
      <c r="R301" s="171">
        <v>275.208040441393</v>
      </c>
    </row>
    <row r="302" spans="16:18" x14ac:dyDescent="0.3">
      <c r="P302" s="169">
        <v>44834</v>
      </c>
      <c r="Q302" s="170">
        <v>295.92154735757498</v>
      </c>
      <c r="R302" s="171">
        <v>271.128171825197</v>
      </c>
    </row>
    <row r="303" spans="16:18" x14ac:dyDescent="0.3">
      <c r="P303" s="169">
        <v>44865</v>
      </c>
      <c r="Q303" s="170">
        <v>297.78810779347998</v>
      </c>
      <c r="R303" s="171">
        <v>273.345508043753</v>
      </c>
    </row>
    <row r="304" spans="16:18" x14ac:dyDescent="0.3">
      <c r="P304" s="169">
        <v>44895</v>
      </c>
      <c r="Q304" s="170">
        <v>296.724420597598</v>
      </c>
      <c r="R304" s="171">
        <v>264.34668895545298</v>
      </c>
    </row>
    <row r="305" spans="16:18" x14ac:dyDescent="0.3">
      <c r="P305" s="169">
        <v>44926</v>
      </c>
      <c r="Q305" s="170">
        <v>294.92991577109399</v>
      </c>
      <c r="R305" s="171">
        <v>257.53170650792202</v>
      </c>
    </row>
    <row r="306" spans="16:18" x14ac:dyDescent="0.3">
      <c r="P306" s="169">
        <v>44957</v>
      </c>
      <c r="Q306" s="170">
        <v>293.019751034725</v>
      </c>
      <c r="R306" s="171">
        <v>248.90824899983099</v>
      </c>
    </row>
    <row r="307" spans="16:18" x14ac:dyDescent="0.3">
      <c r="P307" s="169">
        <v>44985</v>
      </c>
      <c r="Q307" s="170">
        <v>292.059086222487</v>
      </c>
      <c r="R307" s="171">
        <v>248.10382765476501</v>
      </c>
    </row>
    <row r="308" spans="16:18" x14ac:dyDescent="0.3">
      <c r="P308" s="169">
        <v>45016</v>
      </c>
      <c r="Q308" s="170">
        <v>293.57698526837697</v>
      </c>
      <c r="R308" s="171">
        <v>244.15146730666001</v>
      </c>
    </row>
    <row r="309" spans="16:18" x14ac:dyDescent="0.3">
      <c r="P309" s="169">
        <v>45046</v>
      </c>
      <c r="Q309" s="170">
        <v>294.06498562207599</v>
      </c>
      <c r="R309" s="171">
        <v>243.58083619359499</v>
      </c>
    </row>
    <row r="310" spans="16:18" x14ac:dyDescent="0.3">
      <c r="P310" s="169">
        <v>45077</v>
      </c>
      <c r="Q310" s="170">
        <v>298.69058681356</v>
      </c>
      <c r="R310" s="171">
        <v>250.907191875553</v>
      </c>
    </row>
    <row r="311" spans="16:18" x14ac:dyDescent="0.3">
      <c r="P311" s="169">
        <v>45107</v>
      </c>
      <c r="Q311" s="170">
        <v>299.71608600321298</v>
      </c>
      <c r="R311" s="171">
        <v>257.98997929483602</v>
      </c>
    </row>
    <row r="312" spans="16:18" x14ac:dyDescent="0.3">
      <c r="P312" s="169">
        <v>45138</v>
      </c>
      <c r="Q312" s="170">
        <v>303.68636481424801</v>
      </c>
      <c r="R312" s="171">
        <v>262.87133216383899</v>
      </c>
    </row>
    <row r="313" spans="16:18" x14ac:dyDescent="0.3">
      <c r="P313" s="169">
        <v>45169</v>
      </c>
      <c r="Q313" s="170">
        <v>304.32856163173199</v>
      </c>
      <c r="R313" s="171">
        <v>253.81910999873</v>
      </c>
    </row>
    <row r="314" spans="16:18" x14ac:dyDescent="0.3">
      <c r="P314" s="169">
        <v>45199</v>
      </c>
      <c r="Q314" s="170">
        <v>305.182788406192</v>
      </c>
      <c r="R314" s="171">
        <v>243.141812219185</v>
      </c>
    </row>
    <row r="315" spans="16:18" x14ac:dyDescent="0.3">
      <c r="P315" s="169">
        <v>45230</v>
      </c>
      <c r="Q315" s="170">
        <v>304.093406842999</v>
      </c>
      <c r="R315" s="171">
        <v>231.538762328053</v>
      </c>
    </row>
    <row r="316" spans="16:18" x14ac:dyDescent="0.3">
      <c r="P316" s="169">
        <v>45260</v>
      </c>
      <c r="Q316" s="170">
        <v>304.25882661877699</v>
      </c>
      <c r="R316" s="171">
        <v>235.02270310805801</v>
      </c>
    </row>
    <row r="317" spans="16:18" x14ac:dyDescent="0.3">
      <c r="P317" s="169">
        <v>45291</v>
      </c>
      <c r="Q317" s="170">
        <v>300.68038406421198</v>
      </c>
      <c r="R317" s="171">
        <v>233.12355602544</v>
      </c>
    </row>
    <row r="318" spans="16:18" x14ac:dyDescent="0.3">
      <c r="P318" s="169">
        <v>45322</v>
      </c>
      <c r="Q318" s="170">
        <v>302.16476033460702</v>
      </c>
      <c r="R318" s="171">
        <v>241.348765500821</v>
      </c>
    </row>
    <row r="319" spans="16:18" x14ac:dyDescent="0.3">
      <c r="P319" s="169">
        <v>45351</v>
      </c>
      <c r="Q319" s="170">
        <v>302.38420501543601</v>
      </c>
      <c r="R319" s="171">
        <v>236.18745110095699</v>
      </c>
    </row>
    <row r="320" spans="16:18" x14ac:dyDescent="0.3">
      <c r="P320" s="169">
        <v>45382</v>
      </c>
      <c r="Q320" s="170">
        <v>306.33559837681099</v>
      </c>
      <c r="R320" s="171">
        <v>242.59181281854001</v>
      </c>
    </row>
    <row r="321" spans="16:18" x14ac:dyDescent="0.3">
      <c r="P321" s="169">
        <v>45412</v>
      </c>
      <c r="Q321" s="170">
        <v>306.24672549827301</v>
      </c>
      <c r="R321" s="171">
        <v>238.97252929438201</v>
      </c>
    </row>
    <row r="322" spans="16:18" x14ac:dyDescent="0.3">
      <c r="P322" s="169">
        <v>45443</v>
      </c>
      <c r="Q322" s="170">
        <v>308.02047389903601</v>
      </c>
      <c r="R322" s="171">
        <v>244.317413884079</v>
      </c>
    </row>
    <row r="323" spans="16:18" x14ac:dyDescent="0.3">
      <c r="P323" s="169">
        <v>45473</v>
      </c>
      <c r="Q323" s="170">
        <v>304.202621985858</v>
      </c>
      <c r="R323" s="171">
        <v>239.57399729479599</v>
      </c>
    </row>
    <row r="324" spans="16:18" x14ac:dyDescent="0.3">
      <c r="P324" s="169">
        <v>45504</v>
      </c>
      <c r="Q324" s="170">
        <v>304.38336464714098</v>
      </c>
      <c r="R324" s="171">
        <v>240.77470408669799</v>
      </c>
    </row>
    <row r="325" spans="16:18" x14ac:dyDescent="0.3">
      <c r="P325" s="169">
        <v>45535</v>
      </c>
      <c r="Q325" s="170">
        <v>306.40675183330001</v>
      </c>
      <c r="R325" s="171">
        <v>234.722458041442</v>
      </c>
    </row>
    <row r="326" spans="16:18" x14ac:dyDescent="0.3">
      <c r="P326" s="169">
        <v>45565</v>
      </c>
      <c r="Q326" s="170">
        <v>310.12531079776801</v>
      </c>
      <c r="R326" s="171">
        <v>237.48835352163101</v>
      </c>
    </row>
    <row r="327" spans="16:18" x14ac:dyDescent="0.3">
      <c r="P327" s="169">
        <v>45596</v>
      </c>
      <c r="Q327" s="170">
        <v>310.37681312778699</v>
      </c>
      <c r="R327" s="171">
        <v>231.18769939965</v>
      </c>
    </row>
    <row r="328" spans="16:18" x14ac:dyDescent="0.3">
      <c r="P328" s="169">
        <v>45626</v>
      </c>
      <c r="Q328" s="170">
        <v>309.29772496252502</v>
      </c>
      <c r="R328" s="171">
        <v>232.776323998241</v>
      </c>
    </row>
    <row r="329" spans="16:18" x14ac:dyDescent="0.3">
      <c r="P329" s="169">
        <v>45657</v>
      </c>
      <c r="Q329" s="170">
        <v>304.89162462898702</v>
      </c>
      <c r="R329" s="171">
        <v>228.06498409878199</v>
      </c>
    </row>
    <row r="330" spans="16:18" x14ac:dyDescent="0.3">
      <c r="P330" s="169">
        <v>45688</v>
      </c>
      <c r="Q330" s="170">
        <v>307.54208748645402</v>
      </c>
      <c r="R330" s="171">
        <v>239.52031118430199</v>
      </c>
    </row>
    <row r="331" spans="16:18" x14ac:dyDescent="0.3">
      <c r="P331" s="169">
        <v>45716</v>
      </c>
      <c r="Q331" s="170">
        <v>311.79430176736798</v>
      </c>
      <c r="R331" s="171">
        <v>240.67402103294799</v>
      </c>
    </row>
    <row r="332" spans="16:18" x14ac:dyDescent="0.3">
      <c r="P332" s="169">
        <v>45747</v>
      </c>
      <c r="Q332" s="170">
        <v>315.80860630189602</v>
      </c>
      <c r="R332" s="171">
        <v>243.075511596746</v>
      </c>
    </row>
    <row r="333" spans="16:18" x14ac:dyDescent="0.3">
      <c r="P333" s="169">
        <v>45777</v>
      </c>
      <c r="Q333" s="170">
        <v>313.41088588667202</v>
      </c>
      <c r="R333" s="171">
        <v>225.429799034637</v>
      </c>
    </row>
    <row r="334" spans="16:18" x14ac:dyDescent="0.3">
      <c r="P334" s="169">
        <v>45808</v>
      </c>
      <c r="Q334" s="170">
        <v>311.50623485588699</v>
      </c>
      <c r="R334" s="171">
        <v>224.90157674130799</v>
      </c>
    </row>
    <row r="335" spans="16:18" x14ac:dyDescent="0.3">
      <c r="P335" s="169">
        <v>45838</v>
      </c>
      <c r="Q335" s="170">
        <v>309.30756953511798</v>
      </c>
      <c r="R335" s="171">
        <v>224.55807358269701</v>
      </c>
    </row>
    <row r="336" spans="16:18" x14ac:dyDescent="0.3">
      <c r="P336" s="169">
        <v>45869</v>
      </c>
      <c r="Q336" s="170">
        <v>310.49388959053198</v>
      </c>
      <c r="R336" s="171">
        <v>237.65570912828699</v>
      </c>
    </row>
    <row r="337" spans="16:18" x14ac:dyDescent="0.3">
      <c r="P337" s="169">
        <v>45900</v>
      </c>
      <c r="Q337" s="170">
        <v>311.61634307179298</v>
      </c>
      <c r="R337" s="171">
        <v>241.89764916021599</v>
      </c>
    </row>
    <row r="338" spans="16:18" x14ac:dyDescent="0.3">
      <c r="P338" s="169">
        <v>45930</v>
      </c>
      <c r="Q338" s="170">
        <v>312.22195253635903</v>
      </c>
      <c r="R338" s="171">
        <v>242.55467879886299</v>
      </c>
    </row>
    <row r="339" spans="16:18" x14ac:dyDescent="0.3">
      <c r="P339" s="169">
        <v>45961</v>
      </c>
      <c r="Q339" s="170">
        <v>311.298400194301</v>
      </c>
      <c r="R339" s="171">
        <v>238.44068589067899</v>
      </c>
    </row>
    <row r="340" spans="16:18" x14ac:dyDescent="0.3">
      <c r="P340" s="169">
        <v>45991</v>
      </c>
      <c r="Q340" s="170">
        <v>310.54361587404401</v>
      </c>
      <c r="R340" s="171">
        <v>233.141942499766</v>
      </c>
    </row>
    <row r="341" spans="16:18" x14ac:dyDescent="0.3">
      <c r="P341" s="169">
        <v>46022</v>
      </c>
      <c r="Q341" s="170">
        <v>306.91740078671103</v>
      </c>
      <c r="R341" s="171">
        <v>229.91286341353501</v>
      </c>
    </row>
    <row r="342" spans="16:18" x14ac:dyDescent="0.3">
      <c r="P342" s="169">
        <v>46053</v>
      </c>
      <c r="Q342" s="170">
        <v>311.038702399714</v>
      </c>
      <c r="R342" s="171">
        <v>228.73808461636401</v>
      </c>
    </row>
    <row r="343" spans="16:18" x14ac:dyDescent="0.3">
      <c r="P343" s="169">
        <v>46081</v>
      </c>
      <c r="Q343" s="170" t="s">
        <v>100</v>
      </c>
      <c r="R343" s="171" t="s">
        <v>100</v>
      </c>
    </row>
    <row r="344" spans="16:18" x14ac:dyDescent="0.3">
      <c r="P344" s="169">
        <v>46112</v>
      </c>
      <c r="Q344" s="170" t="s">
        <v>100</v>
      </c>
      <c r="R344" s="171" t="s">
        <v>100</v>
      </c>
    </row>
    <row r="345" spans="16:18" x14ac:dyDescent="0.3">
      <c r="P345" s="169">
        <v>46142</v>
      </c>
      <c r="Q345" s="170" t="s">
        <v>100</v>
      </c>
      <c r="R345" s="171" t="s">
        <v>100</v>
      </c>
    </row>
    <row r="346" spans="16:18" x14ac:dyDescent="0.3">
      <c r="P346" s="169">
        <v>46173</v>
      </c>
      <c r="Q346" s="170" t="s">
        <v>100</v>
      </c>
      <c r="R346" s="171" t="s">
        <v>100</v>
      </c>
    </row>
    <row r="347" spans="16:18" x14ac:dyDescent="0.3">
      <c r="P347" s="169">
        <v>46203</v>
      </c>
      <c r="Q347" s="170" t="s">
        <v>100</v>
      </c>
      <c r="R347" s="171" t="s">
        <v>100</v>
      </c>
    </row>
    <row r="348" spans="16:18" x14ac:dyDescent="0.3">
      <c r="P348" s="169">
        <v>46234</v>
      </c>
      <c r="Q348" s="170" t="s">
        <v>100</v>
      </c>
      <c r="R348" s="171" t="s">
        <v>100</v>
      </c>
    </row>
    <row r="349" spans="16:18" x14ac:dyDescent="0.3">
      <c r="P349" s="169">
        <v>46265</v>
      </c>
      <c r="Q349" s="170" t="s">
        <v>100</v>
      </c>
      <c r="R349" s="171" t="s">
        <v>100</v>
      </c>
    </row>
    <row r="350" spans="16:18" x14ac:dyDescent="0.3">
      <c r="P350" s="169">
        <v>46295</v>
      </c>
      <c r="Q350" s="170" t="s">
        <v>100</v>
      </c>
      <c r="R350" s="171" t="s">
        <v>100</v>
      </c>
    </row>
    <row r="351" spans="16:18" x14ac:dyDescent="0.3">
      <c r="P351" s="169">
        <v>46326</v>
      </c>
      <c r="Q351" s="170" t="s">
        <v>100</v>
      </c>
      <c r="R351" s="171" t="s">
        <v>100</v>
      </c>
    </row>
    <row r="352" spans="16:18" x14ac:dyDescent="0.3">
      <c r="P352" s="169">
        <v>46356</v>
      </c>
      <c r="Q352" s="170" t="s">
        <v>100</v>
      </c>
      <c r="R352" s="171" t="s">
        <v>100</v>
      </c>
    </row>
    <row r="353" spans="16:18" x14ac:dyDescent="0.3">
      <c r="P353" s="169">
        <v>46387</v>
      </c>
      <c r="Q353" s="170" t="s">
        <v>100</v>
      </c>
      <c r="R353" s="171" t="s">
        <v>100</v>
      </c>
    </row>
    <row r="354" spans="16:18" x14ac:dyDescent="0.3">
      <c r="P354" s="169">
        <v>46418</v>
      </c>
      <c r="Q354" s="170" t="s">
        <v>100</v>
      </c>
      <c r="R354" s="171" t="s">
        <v>100</v>
      </c>
    </row>
    <row r="355" spans="16:18" x14ac:dyDescent="0.3">
      <c r="P355" s="169">
        <v>46446</v>
      </c>
      <c r="Q355" s="170" t="s">
        <v>100</v>
      </c>
      <c r="R355" s="171" t="s">
        <v>100</v>
      </c>
    </row>
    <row r="356" spans="16:18" x14ac:dyDescent="0.3">
      <c r="P356" s="169">
        <v>46477</v>
      </c>
      <c r="Q356" s="170" t="s">
        <v>100</v>
      </c>
      <c r="R356" s="171" t="s">
        <v>100</v>
      </c>
    </row>
    <row r="357" spans="16:18" x14ac:dyDescent="0.3">
      <c r="P357" s="169">
        <v>46507</v>
      </c>
      <c r="Q357" s="170" t="s">
        <v>100</v>
      </c>
      <c r="R357" s="171" t="s">
        <v>100</v>
      </c>
    </row>
    <row r="358" spans="16:18" x14ac:dyDescent="0.3">
      <c r="P358" s="169">
        <v>46538</v>
      </c>
      <c r="Q358" s="170" t="s">
        <v>100</v>
      </c>
      <c r="R358" s="171" t="s">
        <v>100</v>
      </c>
    </row>
    <row r="359" spans="16:18" x14ac:dyDescent="0.3">
      <c r="P359" s="169">
        <v>46568</v>
      </c>
      <c r="Q359" s="170" t="s">
        <v>100</v>
      </c>
      <c r="R359" s="171" t="s">
        <v>100</v>
      </c>
    </row>
    <row r="360" spans="16:18" x14ac:dyDescent="0.3">
      <c r="P360" s="169">
        <v>46599</v>
      </c>
      <c r="Q360" s="170" t="s">
        <v>100</v>
      </c>
      <c r="R360" s="171" t="s">
        <v>100</v>
      </c>
    </row>
    <row r="361" spans="16:18" x14ac:dyDescent="0.3">
      <c r="P361" s="169">
        <v>46630</v>
      </c>
      <c r="Q361" s="170" t="s">
        <v>100</v>
      </c>
      <c r="R361" s="171" t="s">
        <v>100</v>
      </c>
    </row>
    <row r="362" spans="16:18" x14ac:dyDescent="0.3">
      <c r="P362" s="169">
        <v>46660</v>
      </c>
      <c r="Q362" s="170" t="s">
        <v>100</v>
      </c>
      <c r="R362" s="171" t="s">
        <v>100</v>
      </c>
    </row>
    <row r="363" spans="16:18" x14ac:dyDescent="0.3">
      <c r="P363" s="169">
        <v>46691</v>
      </c>
      <c r="Q363" s="170" t="s">
        <v>100</v>
      </c>
      <c r="R363" s="171" t="s">
        <v>100</v>
      </c>
    </row>
    <row r="364" spans="16:18" x14ac:dyDescent="0.3">
      <c r="P364" s="169">
        <v>46721</v>
      </c>
      <c r="Q364" s="170" t="s">
        <v>100</v>
      </c>
      <c r="R364" s="171" t="s">
        <v>100</v>
      </c>
    </row>
    <row r="365" spans="16:18" x14ac:dyDescent="0.3">
      <c r="P365" s="169">
        <v>46752</v>
      </c>
      <c r="Q365" s="170" t="s">
        <v>100</v>
      </c>
      <c r="R365" s="171" t="s">
        <v>100</v>
      </c>
    </row>
    <row r="366" spans="16:18" x14ac:dyDescent="0.3">
      <c r="P366" s="169">
        <v>46783</v>
      </c>
      <c r="Q366" s="170" t="s">
        <v>100</v>
      </c>
      <c r="R366" s="171" t="s">
        <v>100</v>
      </c>
    </row>
    <row r="367" spans="16:18" x14ac:dyDescent="0.3">
      <c r="P367" s="169">
        <v>46812</v>
      </c>
      <c r="Q367" s="170" t="s">
        <v>100</v>
      </c>
      <c r="R367" s="171" t="s">
        <v>100</v>
      </c>
    </row>
    <row r="368" spans="16:18" x14ac:dyDescent="0.3">
      <c r="P368" s="169">
        <v>46843</v>
      </c>
      <c r="Q368" s="170" t="s">
        <v>100</v>
      </c>
      <c r="R368" s="171" t="s">
        <v>100</v>
      </c>
    </row>
    <row r="369" spans="16:18" x14ac:dyDescent="0.3">
      <c r="P369" s="169">
        <v>46873</v>
      </c>
      <c r="Q369" s="170" t="s">
        <v>100</v>
      </c>
      <c r="R369" s="171" t="s">
        <v>100</v>
      </c>
    </row>
    <row r="370" spans="16:18" x14ac:dyDescent="0.3">
      <c r="P370" s="169">
        <v>46904</v>
      </c>
      <c r="Q370" s="170" t="s">
        <v>100</v>
      </c>
      <c r="R370" s="171" t="s">
        <v>100</v>
      </c>
    </row>
    <row r="371" spans="16:18" x14ac:dyDescent="0.3">
      <c r="P371" s="169">
        <v>46934</v>
      </c>
      <c r="Q371" s="170" t="s">
        <v>100</v>
      </c>
      <c r="R371" s="171" t="s">
        <v>100</v>
      </c>
    </row>
    <row r="372" spans="16:18" x14ac:dyDescent="0.3">
      <c r="P372" s="169">
        <v>46965</v>
      </c>
      <c r="Q372" s="170" t="s">
        <v>100</v>
      </c>
      <c r="R372" s="171" t="s">
        <v>100</v>
      </c>
    </row>
    <row r="373" spans="16:18" x14ac:dyDescent="0.3">
      <c r="P373" s="169">
        <v>46996</v>
      </c>
      <c r="Q373" s="170" t="s">
        <v>100</v>
      </c>
      <c r="R373" s="171" t="s">
        <v>100</v>
      </c>
    </row>
    <row r="374" spans="16:18" x14ac:dyDescent="0.3">
      <c r="P374" s="169">
        <v>47026</v>
      </c>
      <c r="Q374" s="170" t="s">
        <v>100</v>
      </c>
      <c r="R374" s="171" t="s">
        <v>100</v>
      </c>
    </row>
    <row r="375" spans="16:18" x14ac:dyDescent="0.3">
      <c r="P375" s="169">
        <v>47057</v>
      </c>
      <c r="Q375" s="170" t="s">
        <v>100</v>
      </c>
      <c r="R375" s="171" t="s">
        <v>100</v>
      </c>
    </row>
    <row r="376" spans="16:18" x14ac:dyDescent="0.3">
      <c r="P376" s="169">
        <v>47087</v>
      </c>
      <c r="Q376" s="170" t="s">
        <v>100</v>
      </c>
      <c r="R376" s="171" t="s">
        <v>100</v>
      </c>
    </row>
    <row r="377" spans="16:18" x14ac:dyDescent="0.3">
      <c r="P377" s="169">
        <v>47118</v>
      </c>
      <c r="Q377" s="170" t="s">
        <v>100</v>
      </c>
      <c r="R377" s="171" t="s">
        <v>100</v>
      </c>
    </row>
    <row r="378" spans="16:18" x14ac:dyDescent="0.3">
      <c r="P378" s="169">
        <v>47149</v>
      </c>
      <c r="Q378" s="170" t="s">
        <v>100</v>
      </c>
      <c r="R378" s="171" t="s">
        <v>100</v>
      </c>
    </row>
    <row r="379" spans="16:18" x14ac:dyDescent="0.3">
      <c r="P379" s="169">
        <v>47177</v>
      </c>
      <c r="Q379" s="170" t="s">
        <v>100</v>
      </c>
      <c r="R379" s="171" t="s">
        <v>100</v>
      </c>
    </row>
    <row r="380" spans="16:18" x14ac:dyDescent="0.3">
      <c r="P380" s="169">
        <v>47208</v>
      </c>
      <c r="Q380" s="170" t="s">
        <v>100</v>
      </c>
      <c r="R380" s="171" t="s">
        <v>100</v>
      </c>
    </row>
    <row r="381" spans="16:18" x14ac:dyDescent="0.3">
      <c r="P381" s="169">
        <v>47238</v>
      </c>
      <c r="Q381" s="170" t="s">
        <v>100</v>
      </c>
      <c r="R381" s="171" t="s">
        <v>100</v>
      </c>
    </row>
    <row r="382" spans="16:18" x14ac:dyDescent="0.3">
      <c r="P382" s="169">
        <v>47269</v>
      </c>
      <c r="Q382" s="170" t="s">
        <v>100</v>
      </c>
      <c r="R382" s="171" t="s">
        <v>100</v>
      </c>
    </row>
    <row r="383" spans="16:18" x14ac:dyDescent="0.3">
      <c r="P383" s="169">
        <v>47299</v>
      </c>
      <c r="Q383" s="170" t="s">
        <v>100</v>
      </c>
      <c r="R383" s="171" t="s">
        <v>100</v>
      </c>
    </row>
    <row r="384" spans="16:18" x14ac:dyDescent="0.3">
      <c r="P384" s="169">
        <v>47330</v>
      </c>
      <c r="Q384" s="170" t="s">
        <v>100</v>
      </c>
      <c r="R384" s="171" t="s">
        <v>100</v>
      </c>
    </row>
    <row r="385" spans="16:18" x14ac:dyDescent="0.3">
      <c r="P385" s="169">
        <v>47361</v>
      </c>
      <c r="Q385" s="170" t="s">
        <v>100</v>
      </c>
      <c r="R385" s="171" t="s">
        <v>100</v>
      </c>
    </row>
    <row r="386" spans="16:18" x14ac:dyDescent="0.3">
      <c r="P386" s="169">
        <v>47391</v>
      </c>
      <c r="Q386" s="170" t="s">
        <v>100</v>
      </c>
      <c r="R386" s="171" t="s">
        <v>100</v>
      </c>
    </row>
    <row r="387" spans="16:18" x14ac:dyDescent="0.3">
      <c r="P387" s="169">
        <v>47422</v>
      </c>
      <c r="Q387" s="170" t="s">
        <v>100</v>
      </c>
      <c r="R387" s="171" t="s">
        <v>100</v>
      </c>
    </row>
    <row r="388" spans="16:18" x14ac:dyDescent="0.3">
      <c r="P388" s="169">
        <v>47452</v>
      </c>
      <c r="Q388" s="170" t="s">
        <v>100</v>
      </c>
      <c r="R388" s="171" t="s">
        <v>100</v>
      </c>
    </row>
    <row r="389" spans="16:18" x14ac:dyDescent="0.3">
      <c r="P389" s="169">
        <v>47483</v>
      </c>
      <c r="Q389" s="170" t="s">
        <v>100</v>
      </c>
      <c r="R389" s="171" t="s">
        <v>100</v>
      </c>
    </row>
    <row r="390" spans="16:18" x14ac:dyDescent="0.3">
      <c r="P390" s="169">
        <v>47514</v>
      </c>
      <c r="Q390" s="170" t="s">
        <v>100</v>
      </c>
      <c r="R390" s="171" t="s">
        <v>100</v>
      </c>
    </row>
    <row r="391" spans="16:18" x14ac:dyDescent="0.3">
      <c r="P391" s="169">
        <v>47542</v>
      </c>
      <c r="Q391" s="170" t="s">
        <v>100</v>
      </c>
      <c r="R391" s="171" t="s">
        <v>100</v>
      </c>
    </row>
    <row r="392" spans="16:18" x14ac:dyDescent="0.3">
      <c r="P392" s="169">
        <v>47573</v>
      </c>
      <c r="Q392" s="170" t="s">
        <v>100</v>
      </c>
      <c r="R392" s="171" t="s">
        <v>100</v>
      </c>
    </row>
    <row r="393" spans="16:18" x14ac:dyDescent="0.3">
      <c r="P393" s="169">
        <v>47603</v>
      </c>
      <c r="Q393" s="170" t="s">
        <v>100</v>
      </c>
      <c r="R393" s="171" t="s">
        <v>100</v>
      </c>
    </row>
    <row r="394" spans="16:18" x14ac:dyDescent="0.3">
      <c r="P394" s="169">
        <v>47634</v>
      </c>
      <c r="Q394" s="170" t="s">
        <v>100</v>
      </c>
      <c r="R394" s="171" t="s">
        <v>100</v>
      </c>
    </row>
    <row r="395" spans="16:18" x14ac:dyDescent="0.3">
      <c r="P395" s="169">
        <v>47664</v>
      </c>
      <c r="Q395" s="170" t="s">
        <v>100</v>
      </c>
      <c r="R395" s="171" t="s">
        <v>100</v>
      </c>
    </row>
    <row r="396" spans="16:18" x14ac:dyDescent="0.3">
      <c r="P396" s="169">
        <v>47695</v>
      </c>
      <c r="Q396" s="170" t="s">
        <v>100</v>
      </c>
      <c r="R396" s="171" t="s">
        <v>100</v>
      </c>
    </row>
    <row r="397" spans="16:18" x14ac:dyDescent="0.3">
      <c r="P397" s="169">
        <v>47726</v>
      </c>
      <c r="Q397" s="170" t="s">
        <v>100</v>
      </c>
      <c r="R397" s="171" t="s">
        <v>100</v>
      </c>
    </row>
    <row r="398" spans="16:18" x14ac:dyDescent="0.3">
      <c r="P398" s="169">
        <v>47756</v>
      </c>
      <c r="Q398" s="170" t="s">
        <v>100</v>
      </c>
      <c r="R398" s="171" t="s">
        <v>100</v>
      </c>
    </row>
    <row r="399" spans="16:18" x14ac:dyDescent="0.3">
      <c r="P399" s="169">
        <v>47787</v>
      </c>
      <c r="Q399" s="170" t="s">
        <v>100</v>
      </c>
      <c r="R399" s="171" t="s">
        <v>100</v>
      </c>
    </row>
    <row r="400" spans="16:18" x14ac:dyDescent="0.3">
      <c r="P400" s="169">
        <v>47817</v>
      </c>
      <c r="Q400" s="170" t="s">
        <v>100</v>
      </c>
      <c r="R400" s="171" t="s">
        <v>100</v>
      </c>
    </row>
    <row r="401" spans="16:18" x14ac:dyDescent="0.3">
      <c r="P401" s="169">
        <v>47848</v>
      </c>
      <c r="Q401" s="170" t="s">
        <v>100</v>
      </c>
      <c r="R401" s="171" t="s">
        <v>100</v>
      </c>
    </row>
    <row r="402" spans="16:18" x14ac:dyDescent="0.3">
      <c r="P402" s="169">
        <v>47879</v>
      </c>
      <c r="Q402" s="170" t="s">
        <v>100</v>
      </c>
      <c r="R402" s="171" t="s">
        <v>100</v>
      </c>
    </row>
    <row r="403" spans="16:18" x14ac:dyDescent="0.3">
      <c r="P403" s="169">
        <v>47907</v>
      </c>
      <c r="Q403" s="170" t="s">
        <v>100</v>
      </c>
      <c r="R403" s="171" t="s">
        <v>100</v>
      </c>
    </row>
    <row r="404" spans="16:18" x14ac:dyDescent="0.3">
      <c r="P404" s="169">
        <v>47938</v>
      </c>
      <c r="Q404" s="170" t="s">
        <v>100</v>
      </c>
      <c r="R404" s="171" t="s">
        <v>100</v>
      </c>
    </row>
    <row r="405" spans="16:18" x14ac:dyDescent="0.3">
      <c r="P405" s="169">
        <v>47968</v>
      </c>
      <c r="Q405" s="170" t="s">
        <v>100</v>
      </c>
      <c r="R405" s="171" t="s">
        <v>100</v>
      </c>
    </row>
    <row r="406" spans="16:18" x14ac:dyDescent="0.3">
      <c r="P406" s="169">
        <v>47999</v>
      </c>
      <c r="Q406" s="170" t="s">
        <v>100</v>
      </c>
      <c r="R406" s="171" t="s">
        <v>100</v>
      </c>
    </row>
    <row r="407" spans="16:18" x14ac:dyDescent="0.3">
      <c r="P407" s="169">
        <v>48029</v>
      </c>
      <c r="Q407" s="170" t="s">
        <v>100</v>
      </c>
      <c r="R407" s="171" t="s">
        <v>100</v>
      </c>
    </row>
    <row r="408" spans="16:18" x14ac:dyDescent="0.3">
      <c r="P408" s="169">
        <v>48060</v>
      </c>
      <c r="Q408" s="170" t="s">
        <v>100</v>
      </c>
      <c r="R408" s="171" t="s">
        <v>100</v>
      </c>
    </row>
    <row r="409" spans="16:18" x14ac:dyDescent="0.3">
      <c r="P409" s="169">
        <v>48091</v>
      </c>
      <c r="Q409" s="170" t="s">
        <v>100</v>
      </c>
      <c r="R409" s="171" t="s">
        <v>100</v>
      </c>
    </row>
    <row r="410" spans="16:18" x14ac:dyDescent="0.3">
      <c r="P410" s="169">
        <v>48121</v>
      </c>
      <c r="Q410" s="170" t="s">
        <v>100</v>
      </c>
      <c r="R410" s="171" t="s">
        <v>100</v>
      </c>
    </row>
    <row r="411" spans="16:18" x14ac:dyDescent="0.3">
      <c r="P411" s="169">
        <v>48152</v>
      </c>
      <c r="Q411" s="170" t="s">
        <v>100</v>
      </c>
      <c r="R411" s="171" t="s">
        <v>100</v>
      </c>
    </row>
    <row r="412" spans="16:18" x14ac:dyDescent="0.3">
      <c r="P412" s="169">
        <v>48182</v>
      </c>
      <c r="Q412" s="170" t="s">
        <v>100</v>
      </c>
      <c r="R412" s="171" t="s">
        <v>100</v>
      </c>
    </row>
    <row r="413" spans="16:18" x14ac:dyDescent="0.3">
      <c r="P413" s="169">
        <v>48213</v>
      </c>
      <c r="Q413" s="170" t="s">
        <v>100</v>
      </c>
      <c r="R413" s="171" t="s">
        <v>100</v>
      </c>
    </row>
    <row r="414" spans="16:18" x14ac:dyDescent="0.3">
      <c r="P414" s="169">
        <v>48244</v>
      </c>
      <c r="Q414" s="170" t="s">
        <v>100</v>
      </c>
      <c r="R414" s="171" t="s">
        <v>100</v>
      </c>
    </row>
    <row r="415" spans="16:18" x14ac:dyDescent="0.3">
      <c r="P415" s="169">
        <v>48273</v>
      </c>
      <c r="Q415" s="170" t="s">
        <v>100</v>
      </c>
      <c r="R415" s="171" t="s">
        <v>100</v>
      </c>
    </row>
    <row r="416" spans="16:18" x14ac:dyDescent="0.3">
      <c r="P416" s="169">
        <v>48304</v>
      </c>
      <c r="Q416" s="170" t="s">
        <v>100</v>
      </c>
      <c r="R416" s="171" t="s">
        <v>100</v>
      </c>
    </row>
    <row r="417" spans="16:18" x14ac:dyDescent="0.3">
      <c r="P417" s="169">
        <v>48334</v>
      </c>
      <c r="Q417" s="170" t="s">
        <v>100</v>
      </c>
      <c r="R417" s="171" t="s">
        <v>100</v>
      </c>
    </row>
    <row r="418" spans="16:18" x14ac:dyDescent="0.3">
      <c r="P418" s="169">
        <v>48365</v>
      </c>
      <c r="Q418" s="170" t="s">
        <v>100</v>
      </c>
      <c r="R418" s="171" t="s">
        <v>100</v>
      </c>
    </row>
    <row r="419" spans="16:18" x14ac:dyDescent="0.3">
      <c r="P419" s="169">
        <v>48395</v>
      </c>
      <c r="Q419" s="170" t="s">
        <v>100</v>
      </c>
      <c r="R419" s="171" t="s">
        <v>100</v>
      </c>
    </row>
    <row r="420" spans="16:18" x14ac:dyDescent="0.3">
      <c r="P420" s="169">
        <v>48426</v>
      </c>
      <c r="Q420" s="170" t="s">
        <v>100</v>
      </c>
      <c r="R420" s="171" t="s">
        <v>100</v>
      </c>
    </row>
    <row r="421" spans="16:18" x14ac:dyDescent="0.3">
      <c r="P421" s="169">
        <v>48457</v>
      </c>
      <c r="Q421" s="170" t="s">
        <v>100</v>
      </c>
      <c r="R421" s="171" t="s">
        <v>100</v>
      </c>
    </row>
    <row r="422" spans="16:18" x14ac:dyDescent="0.3">
      <c r="P422" s="169">
        <v>48487</v>
      </c>
      <c r="Q422" s="170" t="s">
        <v>100</v>
      </c>
      <c r="R422" s="171" t="s">
        <v>100</v>
      </c>
    </row>
    <row r="423" spans="16:18" x14ac:dyDescent="0.3">
      <c r="P423" s="169">
        <v>48518</v>
      </c>
      <c r="Q423" s="170" t="s">
        <v>100</v>
      </c>
      <c r="R423" s="171" t="s">
        <v>100</v>
      </c>
    </row>
    <row r="424" spans="16:18" x14ac:dyDescent="0.3">
      <c r="P424" s="169">
        <v>48548</v>
      </c>
      <c r="Q424" s="170" t="s">
        <v>100</v>
      </c>
      <c r="R424" s="171" t="s">
        <v>100</v>
      </c>
    </row>
    <row r="425" spans="16:18" x14ac:dyDescent="0.3">
      <c r="P425" s="169">
        <v>48579</v>
      </c>
      <c r="Q425" s="170" t="s">
        <v>100</v>
      </c>
      <c r="R425" s="171" t="s">
        <v>100</v>
      </c>
    </row>
    <row r="426" spans="16:18" x14ac:dyDescent="0.3">
      <c r="P426" s="169">
        <v>48610</v>
      </c>
      <c r="Q426" s="170" t="s">
        <v>100</v>
      </c>
      <c r="R426" s="171" t="s">
        <v>100</v>
      </c>
    </row>
    <row r="427" spans="16:18" x14ac:dyDescent="0.3">
      <c r="P427" s="169">
        <v>48638</v>
      </c>
      <c r="Q427" s="170" t="s">
        <v>100</v>
      </c>
      <c r="R427" s="171" t="s">
        <v>100</v>
      </c>
    </row>
    <row r="428" spans="16:18" x14ac:dyDescent="0.3">
      <c r="P428" s="169">
        <v>48669</v>
      </c>
      <c r="Q428" s="170" t="s">
        <v>100</v>
      </c>
      <c r="R428" s="171" t="s">
        <v>100</v>
      </c>
    </row>
    <row r="429" spans="16:18" x14ac:dyDescent="0.3">
      <c r="P429" s="169">
        <v>48699</v>
      </c>
      <c r="Q429" s="170" t="s">
        <v>100</v>
      </c>
      <c r="R429" s="171" t="s">
        <v>100</v>
      </c>
    </row>
    <row r="430" spans="16:18" x14ac:dyDescent="0.3">
      <c r="P430" s="169">
        <v>48730</v>
      </c>
      <c r="Q430" s="170" t="s">
        <v>100</v>
      </c>
      <c r="R430" s="171" t="s">
        <v>100</v>
      </c>
    </row>
    <row r="431" spans="16:18" x14ac:dyDescent="0.3">
      <c r="P431" s="169">
        <v>48760</v>
      </c>
      <c r="Q431" s="170" t="s">
        <v>100</v>
      </c>
      <c r="R431" s="171" t="s">
        <v>100</v>
      </c>
    </row>
    <row r="432" spans="16:18" x14ac:dyDescent="0.3">
      <c r="P432" s="169">
        <v>48791</v>
      </c>
      <c r="Q432" s="170" t="s">
        <v>100</v>
      </c>
      <c r="R432" s="171" t="s">
        <v>100</v>
      </c>
    </row>
    <row r="433" spans="16:18" x14ac:dyDescent="0.3">
      <c r="P433" s="169">
        <v>48822</v>
      </c>
      <c r="Q433" s="170" t="s">
        <v>100</v>
      </c>
      <c r="R433" s="171" t="s">
        <v>100</v>
      </c>
    </row>
    <row r="434" spans="16:18" x14ac:dyDescent="0.3">
      <c r="P434" s="169">
        <v>48852</v>
      </c>
      <c r="Q434" s="170" t="s">
        <v>100</v>
      </c>
      <c r="R434" s="171" t="s">
        <v>100</v>
      </c>
    </row>
    <row r="435" spans="16:18" x14ac:dyDescent="0.3">
      <c r="P435" s="169">
        <v>48883</v>
      </c>
      <c r="Q435" s="170" t="s">
        <v>100</v>
      </c>
      <c r="R435" s="171" t="s">
        <v>100</v>
      </c>
    </row>
    <row r="436" spans="16:18" x14ac:dyDescent="0.3">
      <c r="P436" s="169">
        <v>48913</v>
      </c>
      <c r="Q436" s="170" t="s">
        <v>100</v>
      </c>
      <c r="R436" s="171" t="s">
        <v>100</v>
      </c>
    </row>
    <row r="437" spans="16:18" x14ac:dyDescent="0.3">
      <c r="P437" s="169">
        <v>48944</v>
      </c>
      <c r="Q437" s="170" t="s">
        <v>100</v>
      </c>
      <c r="R437" s="171" t="s">
        <v>100</v>
      </c>
    </row>
    <row r="438" spans="16:18" x14ac:dyDescent="0.3">
      <c r="P438" s="169">
        <v>48975</v>
      </c>
      <c r="Q438" s="170" t="s">
        <v>100</v>
      </c>
      <c r="R438" s="171" t="s">
        <v>100</v>
      </c>
    </row>
    <row r="439" spans="16:18" x14ac:dyDescent="0.3">
      <c r="P439" s="169">
        <v>49003</v>
      </c>
      <c r="Q439" s="170" t="s">
        <v>100</v>
      </c>
      <c r="R439" s="171" t="s">
        <v>100</v>
      </c>
    </row>
    <row r="440" spans="16:18" x14ac:dyDescent="0.3">
      <c r="P440" s="169">
        <v>49034</v>
      </c>
      <c r="Q440" s="170" t="s">
        <v>100</v>
      </c>
      <c r="R440" s="171" t="s">
        <v>100</v>
      </c>
    </row>
    <row r="441" spans="16:18" x14ac:dyDescent="0.3">
      <c r="P441" s="169">
        <v>49064</v>
      </c>
      <c r="Q441" s="170" t="s">
        <v>100</v>
      </c>
      <c r="R441" s="171" t="s">
        <v>100</v>
      </c>
    </row>
    <row r="442" spans="16:18" x14ac:dyDescent="0.3">
      <c r="P442" s="169">
        <v>49095</v>
      </c>
      <c r="Q442" s="170" t="s">
        <v>100</v>
      </c>
      <c r="R442" s="171" t="s">
        <v>100</v>
      </c>
    </row>
    <row r="443" spans="16:18" x14ac:dyDescent="0.3">
      <c r="P443" s="169">
        <v>49125</v>
      </c>
      <c r="Q443" s="170" t="s">
        <v>100</v>
      </c>
      <c r="R443" s="171" t="s">
        <v>100</v>
      </c>
    </row>
    <row r="444" spans="16:18" x14ac:dyDescent="0.3">
      <c r="P444" s="169">
        <v>49156</v>
      </c>
      <c r="Q444" s="170" t="s">
        <v>100</v>
      </c>
      <c r="R444" s="171" t="s">
        <v>100</v>
      </c>
    </row>
    <row r="445" spans="16:18" x14ac:dyDescent="0.3">
      <c r="P445" s="169">
        <v>49187</v>
      </c>
      <c r="Q445" s="170" t="s">
        <v>100</v>
      </c>
      <c r="R445" s="171" t="s">
        <v>100</v>
      </c>
    </row>
    <row r="446" spans="16:18" x14ac:dyDescent="0.3">
      <c r="P446" s="169">
        <v>49217</v>
      </c>
      <c r="Q446" s="170" t="s">
        <v>100</v>
      </c>
      <c r="R446" s="171" t="s">
        <v>100</v>
      </c>
    </row>
    <row r="447" spans="16:18" x14ac:dyDescent="0.3">
      <c r="P447" s="169">
        <v>49248</v>
      </c>
      <c r="Q447" s="170" t="s">
        <v>100</v>
      </c>
      <c r="R447" s="171" t="s">
        <v>100</v>
      </c>
    </row>
    <row r="448" spans="16:18" x14ac:dyDescent="0.3">
      <c r="P448" s="169">
        <v>49278</v>
      </c>
      <c r="Q448" s="170" t="s">
        <v>100</v>
      </c>
      <c r="R448" s="171" t="s">
        <v>100</v>
      </c>
    </row>
    <row r="449" spans="16:18" x14ac:dyDescent="0.3">
      <c r="P449" s="169">
        <v>49309</v>
      </c>
      <c r="Q449" s="170" t="s">
        <v>100</v>
      </c>
      <c r="R449" s="171" t="s">
        <v>100</v>
      </c>
    </row>
    <row r="450" spans="16:18" x14ac:dyDescent="0.3">
      <c r="P450" s="169">
        <v>49340</v>
      </c>
      <c r="Q450" s="170" t="s">
        <v>100</v>
      </c>
      <c r="R450" s="171" t="s">
        <v>100</v>
      </c>
    </row>
    <row r="451" spans="16:18" x14ac:dyDescent="0.3">
      <c r="P451" s="169">
        <v>49368</v>
      </c>
      <c r="Q451" s="170" t="s">
        <v>100</v>
      </c>
      <c r="R451" s="171" t="s">
        <v>100</v>
      </c>
    </row>
    <row r="452" spans="16:18" x14ac:dyDescent="0.3">
      <c r="P452" s="169">
        <v>49399</v>
      </c>
      <c r="Q452" s="170" t="s">
        <v>100</v>
      </c>
      <c r="R452" s="171" t="s">
        <v>100</v>
      </c>
    </row>
    <row r="453" spans="16:18" x14ac:dyDescent="0.3">
      <c r="P453" s="169">
        <v>49429</v>
      </c>
      <c r="Q453" s="170" t="s">
        <v>100</v>
      </c>
      <c r="R453" s="171" t="s">
        <v>100</v>
      </c>
    </row>
    <row r="454" spans="16:18" x14ac:dyDescent="0.3">
      <c r="P454" s="169">
        <v>49460</v>
      </c>
      <c r="Q454" s="170" t="s">
        <v>100</v>
      </c>
      <c r="R454" s="171" t="s">
        <v>100</v>
      </c>
    </row>
    <row r="455" spans="16:18" x14ac:dyDescent="0.3">
      <c r="P455" s="169">
        <v>49490</v>
      </c>
      <c r="Q455" s="170" t="s">
        <v>100</v>
      </c>
      <c r="R455" s="171" t="s">
        <v>100</v>
      </c>
    </row>
    <row r="456" spans="16:18" x14ac:dyDescent="0.3">
      <c r="P456" s="169">
        <v>49521</v>
      </c>
      <c r="Q456" s="170" t="s">
        <v>100</v>
      </c>
      <c r="R456" s="171" t="s">
        <v>100</v>
      </c>
    </row>
    <row r="457" spans="16:18" x14ac:dyDescent="0.3">
      <c r="P457" s="169">
        <v>49552</v>
      </c>
      <c r="Q457" s="170" t="s">
        <v>100</v>
      </c>
      <c r="R457" s="171" t="s">
        <v>100</v>
      </c>
    </row>
    <row r="458" spans="16:18" x14ac:dyDescent="0.3">
      <c r="P458" s="169">
        <v>49582</v>
      </c>
      <c r="Q458" s="170" t="s">
        <v>100</v>
      </c>
      <c r="R458" s="171" t="s">
        <v>100</v>
      </c>
    </row>
    <row r="459" spans="16:18" x14ac:dyDescent="0.3">
      <c r="P459" s="169">
        <v>49613</v>
      </c>
      <c r="Q459" s="170" t="s">
        <v>100</v>
      </c>
      <c r="R459" s="171" t="s">
        <v>100</v>
      </c>
    </row>
    <row r="460" spans="16:18" x14ac:dyDescent="0.3">
      <c r="P460" s="169">
        <v>49643</v>
      </c>
      <c r="Q460" s="170" t="s">
        <v>100</v>
      </c>
      <c r="R460" s="171" t="s">
        <v>100</v>
      </c>
    </row>
    <row r="461" spans="16:18" x14ac:dyDescent="0.3">
      <c r="P461" s="169">
        <v>49674</v>
      </c>
      <c r="Q461" s="170" t="s">
        <v>100</v>
      </c>
      <c r="R461" s="171" t="s">
        <v>100</v>
      </c>
    </row>
    <row r="462" spans="16:18" x14ac:dyDescent="0.3">
      <c r="P462" s="169">
        <v>49705</v>
      </c>
      <c r="Q462" s="170" t="s">
        <v>100</v>
      </c>
      <c r="R462" s="171" t="s">
        <v>100</v>
      </c>
    </row>
    <row r="463" spans="16:18" x14ac:dyDescent="0.3">
      <c r="P463" s="169">
        <v>49734</v>
      </c>
      <c r="Q463" s="170" t="s">
        <v>100</v>
      </c>
      <c r="R463" s="171" t="s">
        <v>100</v>
      </c>
    </row>
    <row r="464" spans="16:18" x14ac:dyDescent="0.3">
      <c r="P464" s="169">
        <v>49765</v>
      </c>
      <c r="Q464" s="170" t="s">
        <v>100</v>
      </c>
      <c r="R464" s="171" t="s">
        <v>100</v>
      </c>
    </row>
    <row r="465" spans="16:18" x14ac:dyDescent="0.3">
      <c r="P465" s="169">
        <v>49795</v>
      </c>
      <c r="Q465" s="170" t="s">
        <v>100</v>
      </c>
      <c r="R465" s="171" t="s">
        <v>100</v>
      </c>
    </row>
    <row r="466" spans="16:18" x14ac:dyDescent="0.3">
      <c r="P466" s="169">
        <v>49826</v>
      </c>
      <c r="Q466" s="170" t="s">
        <v>100</v>
      </c>
      <c r="R466" s="171" t="s">
        <v>100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Xinyue Li</cp:lastModifiedBy>
  <dcterms:created xsi:type="dcterms:W3CDTF">2026-02-18T18:13:59Z</dcterms:created>
  <dcterms:modified xsi:type="dcterms:W3CDTF">2026-02-18T21:16:02Z</dcterms:modified>
</cp:coreProperties>
</file>